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charts/chart1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xmlns:mc="http://schemas.openxmlformats.org/markup-compatibility/2006">
    <mc:Choice Requires="x15">
      <x15ac:absPath xmlns:x15ac="http://schemas.microsoft.com/office/spreadsheetml/2010/11/ac" url="\\Client\C$\Users\Christine\OneDrive\Keller\BIAM500\Week 3\"/>
    </mc:Choice>
  </mc:AlternateContent>
  <bookViews>
    <workbookView xWindow="1860" yWindow="0" windowWidth="12285" windowHeight="7035"/>
  </bookViews>
  <sheets>
    <sheet name="Edges" sheetId="1" r:id="rId1"/>
    <sheet name="Vertices" sheetId="3" r:id="rId2"/>
    <sheet name="Do Not Delete" sheetId="4" state="hidden" r:id="rId3"/>
    <sheet name="Groups" sheetId="5" r:id="rId4"/>
    <sheet name="Group Vertices" sheetId="6" r:id="rId5"/>
    <sheet name="Overall Metrics" sheetId="7" r:id="rId6"/>
    <sheet name="Pivot Table" sheetId="8" r:id="rId7"/>
    <sheet name="Top 10 Users" sheetId="9" r:id="rId8"/>
    <sheet name="Misc" sheetId="2" state="hidden" r:id="rId9"/>
  </sheets>
  <definedNames>
    <definedName name="_xlnm._FilterDatabase" localSheetId="7" hidden="1">'Top 10 Users'!$A$623:$L$1291</definedName>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62913"/>
  <pivotCaches>
    <pivotCache cacheId="4" r:id="rId10"/>
  </pivotCaches>
</workbook>
</file>

<file path=xl/calcChain.xml><?xml version="1.0" encoding="utf-8"?>
<calcChain xmlns="http://schemas.openxmlformats.org/spreadsheetml/2006/main">
  <c r="AB3" i="3" l="1"/>
  <c r="AB4" i="3"/>
  <c r="AB5" i="3"/>
  <c r="AB6" i="3"/>
  <c r="AB7" i="3"/>
  <c r="AB8" i="3"/>
  <c r="AB9" i="3"/>
  <c r="AB10" i="3"/>
  <c r="AB11" i="3"/>
  <c r="AB12" i="3"/>
  <c r="AB13" i="3"/>
  <c r="AB14" i="3"/>
  <c r="AB15" i="3"/>
  <c r="AB16" i="3"/>
  <c r="AB17" i="3"/>
  <c r="AB18" i="3"/>
  <c r="AB19" i="3"/>
  <c r="AB414"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233"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4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561" i="3"/>
  <c r="AB311" i="3"/>
  <c r="AB312" i="3"/>
  <c r="AB313" i="3"/>
  <c r="AB609"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AB374" i="3"/>
  <c r="AB375" i="3"/>
  <c r="AB376" i="3"/>
  <c r="AB377" i="3"/>
  <c r="AB378" i="3"/>
  <c r="AB379" i="3"/>
  <c r="AB380" i="3"/>
  <c r="AB381" i="3"/>
  <c r="AB382" i="3"/>
  <c r="AB383" i="3"/>
  <c r="AB384" i="3"/>
  <c r="AB385" i="3"/>
  <c r="AB386" i="3"/>
  <c r="AB387" i="3"/>
  <c r="AB727" i="3"/>
  <c r="AB389" i="3"/>
  <c r="AB390" i="3"/>
  <c r="AB391" i="3"/>
  <c r="AB392" i="3"/>
  <c r="AB393" i="3"/>
  <c r="AB394" i="3"/>
  <c r="AB395" i="3"/>
  <c r="AB396" i="3"/>
  <c r="AB397" i="3"/>
  <c r="AB398" i="3"/>
  <c r="AB399" i="3"/>
  <c r="AB400" i="3"/>
  <c r="AB401" i="3"/>
  <c r="AB402" i="3"/>
  <c r="AB403" i="3"/>
  <c r="AB404" i="3"/>
  <c r="AB405" i="3"/>
  <c r="AB406" i="3"/>
  <c r="AB407" i="3"/>
  <c r="AB408" i="3"/>
  <c r="AB409" i="3"/>
  <c r="AB410" i="3"/>
  <c r="AB411" i="3"/>
  <c r="AB412" i="3"/>
  <c r="AB413" i="3"/>
  <c r="AB310" i="3"/>
  <c r="AB415" i="3"/>
  <c r="AB416" i="3"/>
  <c r="AB417" i="3"/>
  <c r="AB418" i="3"/>
  <c r="AB419" i="3"/>
  <c r="AB420" i="3"/>
  <c r="AB421" i="3"/>
  <c r="AB422" i="3"/>
  <c r="AB423" i="3"/>
  <c r="AB424" i="3"/>
  <c r="AB425" i="3"/>
  <c r="AB426" i="3"/>
  <c r="AB427" i="3"/>
  <c r="AB428" i="3"/>
  <c r="AB429" i="3"/>
  <c r="AB430" i="3"/>
  <c r="AB431" i="3"/>
  <c r="AB432" i="3"/>
  <c r="AB779" i="3"/>
  <c r="AB434" i="3"/>
  <c r="AB435" i="3"/>
  <c r="AB436" i="3"/>
  <c r="AB437" i="3"/>
  <c r="AB438" i="3"/>
  <c r="AB439" i="3"/>
  <c r="AB440" i="3"/>
  <c r="AB441" i="3"/>
  <c r="AB442" i="3"/>
  <c r="AB443" i="3"/>
  <c r="AB444" i="3"/>
  <c r="AB445" i="3"/>
  <c r="AB446" i="3"/>
  <c r="AB447" i="3"/>
  <c r="AB448" i="3"/>
  <c r="AB449" i="3"/>
  <c r="AB450" i="3"/>
  <c r="AB451" i="3"/>
  <c r="AB452" i="3"/>
  <c r="AB453" i="3"/>
  <c r="AB454" i="3"/>
  <c r="AB455" i="3"/>
  <c r="AB456" i="3"/>
  <c r="AB457" i="3"/>
  <c r="AB458" i="3"/>
  <c r="AB459" i="3"/>
  <c r="AB460" i="3"/>
  <c r="AB461" i="3"/>
  <c r="AB462" i="3"/>
  <c r="AB463" i="3"/>
  <c r="AB464" i="3"/>
  <c r="AB465" i="3"/>
  <c r="AB466" i="3"/>
  <c r="AB467" i="3"/>
  <c r="AB468" i="3"/>
  <c r="AB469" i="3"/>
  <c r="AB470" i="3"/>
  <c r="AB471" i="3"/>
  <c r="AB472" i="3"/>
  <c r="AB473" i="3"/>
  <c r="AB474" i="3"/>
  <c r="AB475" i="3"/>
  <c r="AB476" i="3"/>
  <c r="AB477" i="3"/>
  <c r="AB478" i="3"/>
  <c r="AB479" i="3"/>
  <c r="AB480" i="3"/>
  <c r="AB481" i="3"/>
  <c r="AB482" i="3"/>
  <c r="AB483" i="3"/>
  <c r="AB484" i="3"/>
  <c r="AB485" i="3"/>
  <c r="AB486" i="3"/>
  <c r="AB487" i="3"/>
  <c r="AB488" i="3"/>
  <c r="AB489" i="3"/>
  <c r="AB490" i="3"/>
  <c r="AB491" i="3"/>
  <c r="AB492" i="3"/>
  <c r="AB493" i="3"/>
  <c r="AB494" i="3"/>
  <c r="AB495" i="3"/>
  <c r="AB496" i="3"/>
  <c r="AB497" i="3"/>
  <c r="AB498" i="3"/>
  <c r="AB499" i="3"/>
  <c r="AB500" i="3"/>
  <c r="AB501" i="3"/>
  <c r="AB502" i="3"/>
  <c r="AB503" i="3"/>
  <c r="AB504" i="3"/>
  <c r="AB505" i="3"/>
  <c r="AB506" i="3"/>
  <c r="AB507" i="3"/>
  <c r="AB508" i="3"/>
  <c r="AB509" i="3"/>
  <c r="AB510" i="3"/>
  <c r="AB511" i="3"/>
  <c r="AB512" i="3"/>
  <c r="AB513" i="3"/>
  <c r="AB514" i="3"/>
  <c r="AB515" i="3"/>
  <c r="AB516" i="3"/>
  <c r="AB517" i="3"/>
  <c r="AB518" i="3"/>
  <c r="AB519" i="3"/>
  <c r="AB520" i="3"/>
  <c r="AB521" i="3"/>
  <c r="AB522" i="3"/>
  <c r="AB523" i="3"/>
  <c r="AB524" i="3"/>
  <c r="AB525" i="3"/>
  <c r="AB526" i="3"/>
  <c r="AB527" i="3"/>
  <c r="AB528" i="3"/>
  <c r="AB529" i="3"/>
  <c r="AB530" i="3"/>
  <c r="AB531" i="3"/>
  <c r="AB532" i="3"/>
  <c r="AB533" i="3"/>
  <c r="AB534" i="3"/>
  <c r="AB535" i="3"/>
  <c r="AB536" i="3"/>
  <c r="AB537" i="3"/>
  <c r="AB538" i="3"/>
  <c r="AB539" i="3"/>
  <c r="AB540" i="3"/>
  <c r="AB541" i="3"/>
  <c r="AB542" i="3"/>
  <c r="AB543" i="3"/>
  <c r="AB544" i="3"/>
  <c r="AB545" i="3"/>
  <c r="AB546" i="3"/>
  <c r="AB547" i="3"/>
  <c r="AB548" i="3"/>
  <c r="AB549" i="3"/>
  <c r="AB550" i="3"/>
  <c r="AB551" i="3"/>
  <c r="AB552" i="3"/>
  <c r="AB553" i="3"/>
  <c r="AB554" i="3"/>
  <c r="AB555" i="3"/>
  <c r="AB556" i="3"/>
  <c r="AB557" i="3"/>
  <c r="AB558" i="3"/>
  <c r="AB559" i="3"/>
  <c r="AB560" i="3"/>
  <c r="AB20" i="3"/>
  <c r="AB562" i="3"/>
  <c r="AB563" i="3"/>
  <c r="AB564" i="3"/>
  <c r="AB565" i="3"/>
  <c r="AB566" i="3"/>
  <c r="AB567" i="3"/>
  <c r="AB568" i="3"/>
  <c r="AB569" i="3"/>
  <c r="AB570" i="3"/>
  <c r="AB571" i="3"/>
  <c r="AB572" i="3"/>
  <c r="AB573" i="3"/>
  <c r="AB574" i="3"/>
  <c r="AB575" i="3"/>
  <c r="AB576" i="3"/>
  <c r="AB577" i="3"/>
  <c r="AB578" i="3"/>
  <c r="AB579" i="3"/>
  <c r="AB580" i="3"/>
  <c r="AB581" i="3"/>
  <c r="AB582" i="3"/>
  <c r="AB583" i="3"/>
  <c r="AB584" i="3"/>
  <c r="AB585" i="3"/>
  <c r="AB586" i="3"/>
  <c r="AB587" i="3"/>
  <c r="AB588" i="3"/>
  <c r="AB589" i="3"/>
  <c r="AB590" i="3"/>
  <c r="AB591" i="3"/>
  <c r="AB592" i="3"/>
  <c r="AB593" i="3"/>
  <c r="AB594" i="3"/>
  <c r="AB595" i="3"/>
  <c r="AB596" i="3"/>
  <c r="AB597" i="3"/>
  <c r="AB598" i="3"/>
  <c r="AB599" i="3"/>
  <c r="AB600" i="3"/>
  <c r="AB601" i="3"/>
  <c r="AB602" i="3"/>
  <c r="AB603" i="3"/>
  <c r="AB604" i="3"/>
  <c r="AB605" i="3"/>
  <c r="AB606" i="3"/>
  <c r="AB607" i="3"/>
  <c r="AB608" i="3"/>
  <c r="AB798" i="3"/>
  <c r="AB610" i="3"/>
  <c r="AB611" i="3"/>
  <c r="AB612" i="3"/>
  <c r="AB613" i="3"/>
  <c r="AB614" i="3"/>
  <c r="AB615" i="3"/>
  <c r="AB616" i="3"/>
  <c r="AB617" i="3"/>
  <c r="AB618" i="3"/>
  <c r="AB619" i="3"/>
  <c r="AB620" i="3"/>
  <c r="AB621" i="3"/>
  <c r="AB622" i="3"/>
  <c r="AB623" i="3"/>
  <c r="AB624" i="3"/>
  <c r="AB625" i="3"/>
  <c r="AB626" i="3"/>
  <c r="AB627" i="3"/>
  <c r="AB628" i="3"/>
  <c r="AB629" i="3"/>
  <c r="AB630" i="3"/>
  <c r="AB631" i="3"/>
  <c r="AB632" i="3"/>
  <c r="AB633" i="3"/>
  <c r="AB634" i="3"/>
  <c r="AB635" i="3"/>
  <c r="AB636" i="3"/>
  <c r="AB637" i="3"/>
  <c r="AB638" i="3"/>
  <c r="AB639" i="3"/>
  <c r="AB640" i="3"/>
  <c r="AB641" i="3"/>
  <c r="AB642" i="3"/>
  <c r="AB643" i="3"/>
  <c r="AB644" i="3"/>
  <c r="AB645" i="3"/>
  <c r="AB646" i="3"/>
  <c r="AB647" i="3"/>
  <c r="AB648" i="3"/>
  <c r="AB649" i="3"/>
  <c r="AB650" i="3"/>
  <c r="AB651" i="3"/>
  <c r="AB652" i="3"/>
  <c r="AB653" i="3"/>
  <c r="AB654" i="3"/>
  <c r="AB655" i="3"/>
  <c r="AB656" i="3"/>
  <c r="AB657" i="3"/>
  <c r="AB658" i="3"/>
  <c r="AB659" i="3"/>
  <c r="AB660" i="3"/>
  <c r="AB661" i="3"/>
  <c r="AB662" i="3"/>
  <c r="AB663" i="3"/>
  <c r="AB664" i="3"/>
  <c r="AB665" i="3"/>
  <c r="AB666" i="3"/>
  <c r="AB667" i="3"/>
  <c r="AB668" i="3"/>
  <c r="AB669" i="3"/>
  <c r="AB670" i="3"/>
  <c r="AB671" i="3"/>
  <c r="AB672" i="3"/>
  <c r="AB673" i="3"/>
  <c r="AB674" i="3"/>
  <c r="AB675" i="3"/>
  <c r="AB676" i="3"/>
  <c r="AB677" i="3"/>
  <c r="AB678" i="3"/>
  <c r="AB679" i="3"/>
  <c r="AB680" i="3"/>
  <c r="AB681" i="3"/>
  <c r="AB682" i="3"/>
  <c r="AB683" i="3"/>
  <c r="AB684" i="3"/>
  <c r="AB685" i="3"/>
  <c r="AB686" i="3"/>
  <c r="AB687" i="3"/>
  <c r="AB688" i="3"/>
  <c r="AB689" i="3"/>
  <c r="AB690" i="3"/>
  <c r="AB691" i="3"/>
  <c r="AB692" i="3"/>
  <c r="AB693" i="3"/>
  <c r="AB694" i="3"/>
  <c r="AB695" i="3"/>
  <c r="AB696" i="3"/>
  <c r="AB697" i="3"/>
  <c r="AB698" i="3"/>
  <c r="AB699" i="3"/>
  <c r="AB700" i="3"/>
  <c r="AB701" i="3"/>
  <c r="AB702" i="3"/>
  <c r="AB703" i="3"/>
  <c r="AB704" i="3"/>
  <c r="AB705" i="3"/>
  <c r="AB706" i="3"/>
  <c r="AB707" i="3"/>
  <c r="AB708" i="3"/>
  <c r="AB709" i="3"/>
  <c r="AB710" i="3"/>
  <c r="AB711" i="3"/>
  <c r="AB712" i="3"/>
  <c r="AB713" i="3"/>
  <c r="AB714" i="3"/>
  <c r="AB715" i="3"/>
  <c r="AB716" i="3"/>
  <c r="AB717" i="3"/>
  <c r="AB718" i="3"/>
  <c r="AB719" i="3"/>
  <c r="AB720" i="3"/>
  <c r="AB721" i="3"/>
  <c r="AB722" i="3"/>
  <c r="AB723" i="3"/>
  <c r="AB724" i="3"/>
  <c r="AB725" i="3"/>
  <c r="AB726" i="3"/>
  <c r="AB314" i="3"/>
  <c r="AB728" i="3"/>
  <c r="AB729" i="3"/>
  <c r="AB730" i="3"/>
  <c r="AB731" i="3"/>
  <c r="AB732" i="3"/>
  <c r="AB733" i="3"/>
  <c r="AB734" i="3"/>
  <c r="AB735" i="3"/>
  <c r="AB736" i="3"/>
  <c r="AB737" i="3"/>
  <c r="AB738" i="3"/>
  <c r="AB739" i="3"/>
  <c r="AB740" i="3"/>
  <c r="AB741" i="3"/>
  <c r="AB742" i="3"/>
  <c r="AB743" i="3"/>
  <c r="AB744" i="3"/>
  <c r="AB745" i="3"/>
  <c r="AB746" i="3"/>
  <c r="AB747" i="3"/>
  <c r="AB748" i="3"/>
  <c r="AB749" i="3"/>
  <c r="AB750" i="3"/>
  <c r="AB751" i="3"/>
  <c r="AB752" i="3"/>
  <c r="AB753" i="3"/>
  <c r="AB754" i="3"/>
  <c r="AB755" i="3"/>
  <c r="AB756" i="3"/>
  <c r="AB757" i="3"/>
  <c r="AB758" i="3"/>
  <c r="AB759" i="3"/>
  <c r="AB760" i="3"/>
  <c r="AB761" i="3"/>
  <c r="AB762" i="3"/>
  <c r="AB763" i="3"/>
  <c r="AB764" i="3"/>
  <c r="AB765" i="3"/>
  <c r="AB766" i="3"/>
  <c r="AB767" i="3"/>
  <c r="AB768" i="3"/>
  <c r="AB769" i="3"/>
  <c r="AB770" i="3"/>
  <c r="AB771" i="3"/>
  <c r="AB772" i="3"/>
  <c r="AB773" i="3"/>
  <c r="AB774" i="3"/>
  <c r="AB775" i="3"/>
  <c r="AB776" i="3"/>
  <c r="AB777" i="3"/>
  <c r="AB778" i="3"/>
  <c r="AB388" i="3"/>
  <c r="AB780" i="3"/>
  <c r="AB781" i="3"/>
  <c r="AB782" i="3"/>
  <c r="AB783" i="3"/>
  <c r="AB784" i="3"/>
  <c r="AB785" i="3"/>
  <c r="AB786" i="3"/>
  <c r="AB787" i="3"/>
  <c r="AB788" i="3"/>
  <c r="AB789" i="3"/>
  <c r="AB790" i="3"/>
  <c r="AB791" i="3"/>
  <c r="AB792" i="3"/>
  <c r="AB793" i="3"/>
  <c r="AB794" i="3"/>
  <c r="AB795" i="3"/>
  <c r="AB796" i="3"/>
  <c r="AB797" i="3"/>
  <c r="AB191" i="3"/>
  <c r="AB799" i="3"/>
  <c r="AB800" i="3"/>
  <c r="AB801" i="3"/>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1315" i="1"/>
  <c r="M1314" i="1"/>
  <c r="M1304" i="1"/>
  <c r="M1302" i="1"/>
  <c r="M1303" i="1"/>
  <c r="M1297" i="1"/>
  <c r="M1299" i="1"/>
  <c r="M1289" i="1"/>
  <c r="M1290" i="1"/>
  <c r="M1292" i="1"/>
  <c r="M1254" i="1"/>
  <c r="M1247" i="1"/>
  <c r="M1242" i="1"/>
  <c r="M1239" i="1"/>
  <c r="M587" i="1"/>
  <c r="M588" i="1"/>
  <c r="M1214" i="1"/>
  <c r="M590" i="1"/>
  <c r="M591" i="1"/>
  <c r="M592" i="1"/>
  <c r="M593" i="1"/>
  <c r="M594" i="1"/>
  <c r="M1210" i="1"/>
  <c r="M596" i="1"/>
  <c r="M1204" i="1"/>
  <c r="M598" i="1"/>
  <c r="M599" i="1"/>
  <c r="M1201" i="1"/>
  <c r="M1200" i="1"/>
  <c r="M602" i="1"/>
  <c r="M603" i="1"/>
  <c r="M604" i="1"/>
  <c r="M1208" i="1"/>
  <c r="M606" i="1"/>
  <c r="M1199" i="1"/>
  <c r="M1197" i="1"/>
  <c r="M1196" i="1"/>
  <c r="M1194" i="1"/>
  <c r="M1193" i="1"/>
  <c r="M1192" i="1"/>
  <c r="M613" i="1"/>
  <c r="M614" i="1"/>
  <c r="M615" i="1"/>
  <c r="M1187" i="1"/>
  <c r="M1305" i="1"/>
  <c r="M1185" i="1"/>
  <c r="M1186" i="1"/>
  <c r="M1184" i="1"/>
  <c r="M621" i="1"/>
  <c r="M622" i="1"/>
  <c r="M623" i="1"/>
  <c r="M1177" i="1"/>
  <c r="M1175" i="1"/>
  <c r="M1174" i="1"/>
  <c r="M1173" i="1"/>
  <c r="M1172" i="1"/>
  <c r="M1171" i="1"/>
  <c r="M1170" i="1"/>
  <c r="M631" i="1"/>
  <c r="M1203" i="1"/>
  <c r="M1169" i="1"/>
  <c r="M1168" i="1"/>
  <c r="M1166" i="1"/>
  <c r="M1165" i="1"/>
  <c r="M637" i="1"/>
  <c r="M638" i="1"/>
  <c r="M1244" i="1"/>
  <c r="M1161" i="1"/>
  <c r="M1163" i="1"/>
  <c r="M1159" i="1"/>
  <c r="M1153" i="1"/>
  <c r="M1154" i="1"/>
  <c r="M1136" i="1"/>
  <c r="M646" i="1"/>
  <c r="M1129" i="1"/>
  <c r="M648" i="1"/>
  <c r="M649" i="1"/>
  <c r="M650" i="1"/>
  <c r="M651" i="1"/>
  <c r="M652" i="1"/>
  <c r="M1111" i="1"/>
  <c r="M1108" i="1"/>
  <c r="M655" i="1"/>
  <c r="M656" i="1"/>
  <c r="M1098" i="1"/>
  <c r="M1089" i="1"/>
  <c r="M1075" i="1"/>
  <c r="M1127" i="1"/>
  <c r="M1072" i="1"/>
  <c r="M1128" i="1"/>
  <c r="M1073" i="1"/>
  <c r="M1074" i="1"/>
  <c r="M1071" i="1"/>
  <c r="M1056" i="1"/>
  <c r="M1055" i="1"/>
  <c r="M668" i="1"/>
  <c r="M669" i="1"/>
  <c r="M670" i="1"/>
  <c r="M671" i="1"/>
  <c r="M1126" i="1"/>
  <c r="M673" i="1"/>
  <c r="M1048" i="1"/>
  <c r="M1050" i="1"/>
  <c r="M1046" i="1"/>
  <c r="M1047" i="1"/>
  <c r="M678" i="1"/>
  <c r="M679" i="1"/>
  <c r="M1045" i="1"/>
  <c r="M681" i="1"/>
  <c r="M1033" i="1"/>
  <c r="M1034" i="1"/>
  <c r="M684" i="1"/>
  <c r="M1029" i="1"/>
  <c r="M1030" i="1"/>
  <c r="M687" i="1"/>
  <c r="M1015" i="1"/>
  <c r="M1051" i="1"/>
  <c r="M1010" i="1"/>
  <c r="M691" i="1"/>
  <c r="M1014" i="1"/>
  <c r="M1009" i="1"/>
  <c r="M992" i="1"/>
  <c r="M999" i="1"/>
  <c r="M993" i="1"/>
  <c r="M1004" i="1"/>
  <c r="M994" i="1"/>
  <c r="M1148" i="1"/>
  <c r="M991" i="1"/>
  <c r="M701" i="1"/>
  <c r="M984" i="1"/>
  <c r="M703" i="1"/>
  <c r="M704" i="1"/>
  <c r="M705" i="1"/>
  <c r="M983" i="1"/>
  <c r="M981" i="1"/>
  <c r="M979" i="1"/>
  <c r="M974" i="1"/>
  <c r="M710" i="1"/>
  <c r="M973" i="1"/>
  <c r="M712" i="1"/>
  <c r="M972" i="1"/>
  <c r="M971" i="1"/>
  <c r="M947" i="1"/>
  <c r="M945" i="1"/>
  <c r="M943" i="1"/>
  <c r="M718" i="1"/>
  <c r="M719" i="1"/>
  <c r="M720" i="1"/>
  <c r="M937" i="1"/>
  <c r="M935" i="1"/>
  <c r="M933" i="1"/>
  <c r="M724" i="1"/>
  <c r="M932" i="1"/>
  <c r="M919" i="1"/>
  <c r="M727" i="1"/>
  <c r="M728" i="1"/>
  <c r="M918" i="1"/>
  <c r="M902" i="1"/>
  <c r="M920" i="1"/>
  <c r="M909" i="1"/>
  <c r="M892" i="1"/>
  <c r="M923" i="1"/>
  <c r="M910" i="1"/>
  <c r="M911" i="1"/>
  <c r="M893" i="1"/>
  <c r="M926" i="1"/>
  <c r="M900" i="1"/>
  <c r="M901" i="1"/>
  <c r="M741" i="1"/>
  <c r="M742" i="1"/>
  <c r="M743" i="1"/>
  <c r="M744" i="1"/>
  <c r="M884" i="1"/>
  <c r="M746" i="1"/>
  <c r="M882" i="1"/>
  <c r="M875" i="1"/>
  <c r="M891" i="1"/>
  <c r="M874" i="1"/>
  <c r="M928" i="1"/>
  <c r="M873" i="1"/>
  <c r="M866" i="1"/>
  <c r="M865" i="1"/>
  <c r="M864" i="1"/>
  <c r="M857" i="1"/>
  <c r="M855" i="1"/>
  <c r="M842" i="1"/>
  <c r="M835" i="1"/>
  <c r="M760" i="1"/>
  <c r="M836" i="1"/>
  <c r="M762" i="1"/>
  <c r="M838" i="1"/>
  <c r="M764" i="1"/>
  <c r="M839" i="1"/>
  <c r="M766" i="1"/>
  <c r="M840" i="1"/>
  <c r="M841" i="1"/>
  <c r="M834" i="1"/>
  <c r="M831" i="1"/>
  <c r="M829" i="1"/>
  <c r="M828" i="1"/>
  <c r="M1031" i="1"/>
  <c r="M1149" i="1"/>
  <c r="M775" i="1"/>
  <c r="M776" i="1"/>
  <c r="M777" i="1"/>
  <c r="M1158" i="1"/>
  <c r="M779" i="1"/>
  <c r="M804" i="1"/>
  <c r="M801" i="1"/>
  <c r="M782" i="1"/>
  <c r="M783" i="1"/>
  <c r="M784" i="1"/>
  <c r="M792" i="1"/>
  <c r="M791" i="1"/>
  <c r="M789" i="1"/>
  <c r="M788" i="1"/>
  <c r="M787" i="1"/>
  <c r="M786" i="1"/>
  <c r="M785" i="1"/>
  <c r="M781" i="1"/>
  <c r="M793" i="1"/>
  <c r="M794" i="1"/>
  <c r="M795" i="1"/>
  <c r="M796" i="1"/>
  <c r="M797" i="1"/>
  <c r="M771" i="1"/>
  <c r="M799" i="1"/>
  <c r="M1147" i="1"/>
  <c r="M1143" i="1"/>
  <c r="M770" i="1"/>
  <c r="M803" i="1"/>
  <c r="M1005" i="1"/>
  <c r="M805" i="1"/>
  <c r="M1142" i="1"/>
  <c r="M1064" i="1"/>
  <c r="M769" i="1"/>
  <c r="M809" i="1"/>
  <c r="M810" i="1"/>
  <c r="M811" i="1"/>
  <c r="M812" i="1"/>
  <c r="M813" i="1"/>
  <c r="M814" i="1"/>
  <c r="M815" i="1"/>
  <c r="M816" i="1"/>
  <c r="M817" i="1"/>
  <c r="M818" i="1"/>
  <c r="M819" i="1"/>
  <c r="M820" i="1"/>
  <c r="M821" i="1"/>
  <c r="M822" i="1"/>
  <c r="M823" i="1"/>
  <c r="M824" i="1"/>
  <c r="M825" i="1"/>
  <c r="M826" i="1"/>
  <c r="M827" i="1"/>
  <c r="M1231" i="1"/>
  <c r="M998" i="1"/>
  <c r="M773" i="1"/>
  <c r="M765" i="1"/>
  <c r="M832" i="1"/>
  <c r="M761" i="1"/>
  <c r="M763" i="1"/>
  <c r="M758" i="1"/>
  <c r="M759" i="1"/>
  <c r="M837" i="1"/>
  <c r="M757" i="1"/>
  <c r="M756" i="1"/>
  <c r="M755" i="1"/>
  <c r="M752" i="1"/>
  <c r="M754" i="1"/>
  <c r="M753" i="1"/>
  <c r="M751" i="1"/>
  <c r="M845" i="1"/>
  <c r="M1188" i="1"/>
  <c r="M883" i="1"/>
  <c r="M750" i="1"/>
  <c r="M849" i="1"/>
  <c r="M850" i="1"/>
  <c r="M851" i="1"/>
  <c r="M852" i="1"/>
  <c r="M853" i="1"/>
  <c r="M854" i="1"/>
  <c r="M1257" i="1"/>
  <c r="M953" i="1"/>
  <c r="M739" i="1"/>
  <c r="M858" i="1"/>
  <c r="M859" i="1"/>
  <c r="M860" i="1"/>
  <c r="M861" i="1"/>
  <c r="M862" i="1"/>
  <c r="M863" i="1"/>
  <c r="M1279" i="1"/>
  <c r="M955" i="1"/>
  <c r="M745" i="1"/>
  <c r="M867" i="1"/>
  <c r="M868" i="1"/>
  <c r="M869" i="1"/>
  <c r="M870" i="1"/>
  <c r="M871" i="1"/>
  <c r="M872" i="1"/>
  <c r="M1260" i="1"/>
  <c r="M966" i="1"/>
  <c r="M749" i="1"/>
  <c r="M876" i="1"/>
  <c r="M877" i="1"/>
  <c r="M878" i="1"/>
  <c r="M879" i="1"/>
  <c r="M880" i="1"/>
  <c r="M881" i="1"/>
  <c r="M1280" i="1"/>
  <c r="M965" i="1"/>
  <c r="M748" i="1"/>
  <c r="M885" i="1"/>
  <c r="M886" i="1"/>
  <c r="M887" i="1"/>
  <c r="M888" i="1"/>
  <c r="M889" i="1"/>
  <c r="M890" i="1"/>
  <c r="M1278" i="1"/>
  <c r="M954" i="1"/>
  <c r="M740" i="1"/>
  <c r="M894" i="1"/>
  <c r="M895" i="1"/>
  <c r="M896" i="1"/>
  <c r="M897" i="1"/>
  <c r="M898" i="1"/>
  <c r="M899" i="1"/>
  <c r="M1261" i="1"/>
  <c r="M950" i="1"/>
  <c r="M737" i="1"/>
  <c r="M903" i="1"/>
  <c r="M904" i="1"/>
  <c r="M905" i="1"/>
  <c r="M906" i="1"/>
  <c r="M907" i="1"/>
  <c r="M908" i="1"/>
  <c r="M1258" i="1"/>
  <c r="M956" i="1"/>
  <c r="M747" i="1"/>
  <c r="M912" i="1"/>
  <c r="M913" i="1"/>
  <c r="M914" i="1"/>
  <c r="M915" i="1"/>
  <c r="M916" i="1"/>
  <c r="M917" i="1"/>
  <c r="M1256" i="1"/>
  <c r="M952" i="1"/>
  <c r="M738" i="1"/>
  <c r="M921" i="1"/>
  <c r="M922" i="1"/>
  <c r="M736" i="1"/>
  <c r="M924" i="1"/>
  <c r="M925" i="1"/>
  <c r="M735" i="1"/>
  <c r="M734" i="1"/>
  <c r="M732" i="1"/>
  <c r="M929" i="1"/>
  <c r="M930" i="1"/>
  <c r="M931" i="1"/>
  <c r="M944" i="1"/>
  <c r="M731" i="1"/>
  <c r="M934" i="1"/>
  <c r="M1238" i="1"/>
  <c r="M730" i="1"/>
  <c r="M729" i="1"/>
  <c r="M726" i="1"/>
  <c r="M939" i="1"/>
  <c r="M725" i="1"/>
  <c r="M717" i="1"/>
  <c r="M721" i="1"/>
  <c r="M936" i="1"/>
  <c r="M716" i="1"/>
  <c r="M723" i="1"/>
  <c r="M715" i="1"/>
  <c r="M714" i="1"/>
  <c r="M948" i="1"/>
  <c r="M949" i="1"/>
  <c r="M1198" i="1"/>
  <c r="M951" i="1"/>
  <c r="M982" i="1"/>
  <c r="M848" i="1"/>
  <c r="M733" i="1"/>
  <c r="M706" i="1"/>
  <c r="M700" i="1"/>
  <c r="M957" i="1"/>
  <c r="M958" i="1"/>
  <c r="M959" i="1"/>
  <c r="M960" i="1"/>
  <c r="M961" i="1"/>
  <c r="M962" i="1"/>
  <c r="M963" i="1"/>
  <c r="M964" i="1"/>
  <c r="M980" i="1"/>
  <c r="M702" i="1"/>
  <c r="M694" i="1"/>
  <c r="M968" i="1"/>
  <c r="M969" i="1"/>
  <c r="M693" i="1"/>
  <c r="M806" i="1"/>
  <c r="M689" i="1"/>
  <c r="M807" i="1"/>
  <c r="M690" i="1"/>
  <c r="M975" i="1"/>
  <c r="M976" i="1"/>
  <c r="M977" i="1"/>
  <c r="M978" i="1"/>
  <c r="M1068" i="1"/>
  <c r="M692" i="1"/>
  <c r="M688" i="1"/>
  <c r="M686" i="1"/>
  <c r="M685" i="1"/>
  <c r="M683" i="1"/>
  <c r="M985" i="1"/>
  <c r="M986" i="1"/>
  <c r="M987" i="1"/>
  <c r="M988" i="1"/>
  <c r="M989" i="1"/>
  <c r="M990" i="1"/>
  <c r="M1137" i="1"/>
  <c r="M846" i="1"/>
  <c r="M790" i="1"/>
  <c r="M680" i="1"/>
  <c r="M995" i="1"/>
  <c r="M996" i="1"/>
  <c r="M997" i="1"/>
  <c r="M1241" i="1"/>
  <c r="M666" i="1"/>
  <c r="M1000" i="1"/>
  <c r="M1001" i="1"/>
  <c r="M1002" i="1"/>
  <c r="M1003" i="1"/>
  <c r="M682" i="1"/>
  <c r="M676" i="1"/>
  <c r="M1006" i="1"/>
  <c r="M1007" i="1"/>
  <c r="M677" i="1"/>
  <c r="M667" i="1"/>
  <c r="M672" i="1"/>
  <c r="M1011" i="1"/>
  <c r="M1012" i="1"/>
  <c r="M1013" i="1"/>
  <c r="M674" i="1"/>
  <c r="M665" i="1"/>
  <c r="M1016" i="1"/>
  <c r="M1017" i="1"/>
  <c r="M1018" i="1"/>
  <c r="M1019" i="1"/>
  <c r="M1020" i="1"/>
  <c r="M1021" i="1"/>
  <c r="M1022" i="1"/>
  <c r="M1023" i="1"/>
  <c r="M1024" i="1"/>
  <c r="M1025" i="1"/>
  <c r="M1026" i="1"/>
  <c r="M1027" i="1"/>
  <c r="M1167" i="1"/>
  <c r="M1162" i="1"/>
  <c r="M856" i="1"/>
  <c r="M847" i="1"/>
  <c r="M664" i="1"/>
  <c r="M663" i="1"/>
  <c r="M660" i="1"/>
  <c r="M1035" i="1"/>
  <c r="M1036" i="1"/>
  <c r="M1037" i="1"/>
  <c r="M1038" i="1"/>
  <c r="M1039" i="1"/>
  <c r="M1040" i="1"/>
  <c r="M1041" i="1"/>
  <c r="M1042" i="1"/>
  <c r="M1043" i="1"/>
  <c r="M1044" i="1"/>
  <c r="M1221" i="1"/>
  <c r="M967" i="1"/>
  <c r="M970" i="1"/>
  <c r="M644" i="1"/>
  <c r="M1049" i="1"/>
  <c r="M1224" i="1"/>
  <c r="M645" i="1"/>
  <c r="M833" i="1"/>
  <c r="M1053" i="1"/>
  <c r="M1054" i="1"/>
  <c r="M927" i="1"/>
  <c r="M642" i="1"/>
  <c r="M1057" i="1"/>
  <c r="M1058" i="1"/>
  <c r="M1059" i="1"/>
  <c r="M1060" i="1"/>
  <c r="M1061" i="1"/>
  <c r="M1062" i="1"/>
  <c r="M1063" i="1"/>
  <c r="M1225" i="1"/>
  <c r="M1065" i="1"/>
  <c r="M1066" i="1"/>
  <c r="M1067" i="1"/>
  <c r="M1220" i="1"/>
  <c r="M1069" i="1"/>
  <c r="M1070" i="1"/>
  <c r="M641" i="1"/>
  <c r="M640" i="1"/>
  <c r="M639" i="1"/>
  <c r="M636" i="1"/>
  <c r="M1160" i="1"/>
  <c r="M1076" i="1"/>
  <c r="M1077" i="1"/>
  <c r="M1078" i="1"/>
  <c r="M1079" i="1"/>
  <c r="M1080" i="1"/>
  <c r="M1081" i="1"/>
  <c r="M1082" i="1"/>
  <c r="M1083" i="1"/>
  <c r="M1084" i="1"/>
  <c r="M1085" i="1"/>
  <c r="M1086" i="1"/>
  <c r="M1087" i="1"/>
  <c r="M1088" i="1"/>
  <c r="M635" i="1"/>
  <c r="M1090" i="1"/>
  <c r="M1091" i="1"/>
  <c r="M1092" i="1"/>
  <c r="M1093" i="1"/>
  <c r="M1094" i="1"/>
  <c r="M1095" i="1"/>
  <c r="M1164" i="1"/>
  <c r="M1032" i="1"/>
  <c r="M1152" i="1"/>
  <c r="M1099" i="1"/>
  <c r="M1100" i="1"/>
  <c r="M1101" i="1"/>
  <c r="M1102" i="1"/>
  <c r="M1103" i="1"/>
  <c r="M1104" i="1"/>
  <c r="M1157" i="1"/>
  <c r="M1106" i="1"/>
  <c r="M1107" i="1"/>
  <c r="M1105" i="1"/>
  <c r="M946" i="1"/>
  <c r="M1110" i="1"/>
  <c r="M634" i="1"/>
  <c r="M1112" i="1"/>
  <c r="M1113" i="1"/>
  <c r="M1114" i="1"/>
  <c r="M1115" i="1"/>
  <c r="M1116" i="1"/>
  <c r="M1117" i="1"/>
  <c r="M1118" i="1"/>
  <c r="M1119" i="1"/>
  <c r="M1120" i="1"/>
  <c r="M1121" i="1"/>
  <c r="M1122" i="1"/>
  <c r="M1123" i="1"/>
  <c r="M1124" i="1"/>
  <c r="M1125" i="1"/>
  <c r="M1097" i="1"/>
  <c r="M1052" i="1"/>
  <c r="M1008" i="1"/>
  <c r="M802" i="1"/>
  <c r="M1130" i="1"/>
  <c r="M1131" i="1"/>
  <c r="M1132" i="1"/>
  <c r="M1133" i="1"/>
  <c r="M1134" i="1"/>
  <c r="M1135" i="1"/>
  <c r="M658" i="1"/>
  <c r="M654" i="1"/>
  <c r="M1138" i="1"/>
  <c r="M1139" i="1"/>
  <c r="M1140" i="1"/>
  <c r="M1141" i="1"/>
  <c r="M632" i="1"/>
  <c r="M630" i="1"/>
  <c r="M1144" i="1"/>
  <c r="M1145" i="1"/>
  <c r="M1146" i="1"/>
  <c r="M659" i="1"/>
  <c r="M653" i="1"/>
  <c r="M647" i="1"/>
  <c r="M1150" i="1"/>
  <c r="M1151" i="1"/>
  <c r="M633" i="1"/>
  <c r="M629" i="1"/>
  <c r="M628" i="1"/>
  <c r="M1155" i="1"/>
  <c r="M1156" i="1"/>
  <c r="M625" i="1"/>
  <c r="M626" i="1"/>
  <c r="M627" i="1"/>
  <c r="M695" i="1"/>
  <c r="M709" i="1"/>
  <c r="M696" i="1"/>
  <c r="M711" i="1"/>
  <c r="M697" i="1"/>
  <c r="M713" i="1"/>
  <c r="M698" i="1"/>
  <c r="M707" i="1"/>
  <c r="M661" i="1"/>
  <c r="M708" i="1"/>
  <c r="M657" i="1"/>
  <c r="M699" i="1"/>
  <c r="M662" i="1"/>
  <c r="M624" i="1"/>
  <c r="M619" i="1"/>
  <c r="M618" i="1"/>
  <c r="M1176" i="1"/>
  <c r="M617" i="1"/>
  <c r="M1178" i="1"/>
  <c r="M1179" i="1"/>
  <c r="M1180" i="1"/>
  <c r="M808" i="1"/>
  <c r="M1182" i="1"/>
  <c r="M1183" i="1"/>
  <c r="M780" i="1"/>
  <c r="M798" i="1"/>
  <c r="M800" i="1"/>
  <c r="M616" i="1"/>
  <c r="M612" i="1"/>
  <c r="M1189" i="1"/>
  <c r="M1190" i="1"/>
  <c r="M1191" i="1"/>
  <c r="M1243" i="1"/>
  <c r="M940" i="1"/>
  <c r="M941" i="1"/>
  <c r="M1195" i="1"/>
  <c r="M774" i="1"/>
  <c r="M772" i="1"/>
  <c r="M938" i="1"/>
  <c r="M778" i="1"/>
  <c r="M611" i="1"/>
  <c r="M1246" i="1"/>
  <c r="M1202" i="1"/>
  <c r="M843" i="1"/>
  <c r="M844" i="1"/>
  <c r="M1205" i="1"/>
  <c r="M1206" i="1"/>
  <c r="M1207" i="1"/>
  <c r="M643" i="1"/>
  <c r="M1209" i="1"/>
  <c r="M610" i="1"/>
  <c r="M1211" i="1"/>
  <c r="M1212" i="1"/>
  <c r="M1213" i="1"/>
  <c r="M609" i="1"/>
  <c r="M1215" i="1"/>
  <c r="M608" i="1"/>
  <c r="M1217" i="1"/>
  <c r="M1218" i="1"/>
  <c r="M1219" i="1"/>
  <c r="M830" i="1"/>
  <c r="M607" i="1"/>
  <c r="M1222" i="1"/>
  <c r="M1223" i="1"/>
  <c r="M601" i="1"/>
  <c r="M605" i="1"/>
  <c r="M1226" i="1"/>
  <c r="M1227" i="1"/>
  <c r="M1228" i="1"/>
  <c r="M1229" i="1"/>
  <c r="M1230" i="1"/>
  <c r="M597" i="1"/>
  <c r="M1232" i="1"/>
  <c r="M1233" i="1"/>
  <c r="M1234" i="1"/>
  <c r="M1235" i="1"/>
  <c r="M1236" i="1"/>
  <c r="M1237" i="1"/>
  <c r="M600" i="1"/>
  <c r="M595" i="1"/>
  <c r="M1240" i="1"/>
  <c r="M589" i="1"/>
  <c r="M586" i="1"/>
  <c r="M584" i="1"/>
  <c r="M583" i="1"/>
  <c r="M1245" i="1"/>
  <c r="M1028" i="1"/>
  <c r="M581" i="1"/>
  <c r="M1248" i="1"/>
  <c r="M1249" i="1"/>
  <c r="M1250" i="1"/>
  <c r="M1251" i="1"/>
  <c r="M1252" i="1"/>
  <c r="M1253" i="1"/>
  <c r="M768" i="1"/>
  <c r="M1255" i="1"/>
  <c r="M585" i="1"/>
  <c r="M582" i="1"/>
  <c r="M580" i="1"/>
  <c r="M1259" i="1"/>
  <c r="M620" i="1"/>
  <c r="M579" i="1"/>
  <c r="M1262" i="1"/>
  <c r="M1263" i="1"/>
  <c r="M1264" i="1"/>
  <c r="M1265" i="1"/>
  <c r="M1266" i="1"/>
  <c r="M1267" i="1"/>
  <c r="M1268" i="1"/>
  <c r="M1269" i="1"/>
  <c r="M1270" i="1"/>
  <c r="M1271" i="1"/>
  <c r="M1272" i="1"/>
  <c r="M1273" i="1"/>
  <c r="M1274" i="1"/>
  <c r="M1275" i="1"/>
  <c r="M1276" i="1"/>
  <c r="M1277" i="1"/>
  <c r="M1181" i="1"/>
  <c r="M675" i="1"/>
  <c r="M578" i="1"/>
  <c r="M1281" i="1"/>
  <c r="M1282" i="1"/>
  <c r="M1283" i="1"/>
  <c r="M1284" i="1"/>
  <c r="M1285" i="1"/>
  <c r="M1286" i="1"/>
  <c r="M1287" i="1"/>
  <c r="M1288" i="1"/>
  <c r="M942" i="1"/>
  <c r="M577" i="1"/>
  <c r="M1291" i="1"/>
  <c r="M1109" i="1"/>
  <c r="M1293" i="1"/>
  <c r="M1294" i="1"/>
  <c r="M1295" i="1"/>
  <c r="M1296" i="1"/>
  <c r="M576" i="1"/>
  <c r="M1298" i="1"/>
  <c r="M1216" i="1"/>
  <c r="M1300" i="1"/>
  <c r="M1301" i="1"/>
  <c r="M1096" i="1"/>
  <c r="M575" i="1"/>
  <c r="M574" i="1"/>
  <c r="M722" i="1"/>
  <c r="M1306" i="1"/>
  <c r="M1307" i="1"/>
  <c r="M1308" i="1"/>
  <c r="M1309" i="1"/>
  <c r="M1310" i="1"/>
  <c r="M1311" i="1"/>
  <c r="M1312" i="1"/>
  <c r="M1313" i="1"/>
  <c r="M767" i="1"/>
  <c r="M573" i="1"/>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88" i="7"/>
  <c r="B87" i="7"/>
  <c r="J45" i="7"/>
  <c r="K45" i="7" s="1"/>
  <c r="J2" i="7"/>
  <c r="B74" i="7"/>
  <c r="B73" i="7"/>
  <c r="H45" i="7"/>
  <c r="I45" i="7" s="1"/>
  <c r="H2" i="7"/>
  <c r="B71" i="7" s="1"/>
  <c r="B60" i="7"/>
  <c r="B59" i="7"/>
  <c r="F45" i="7"/>
  <c r="G45" i="7" s="1"/>
  <c r="F2" i="7"/>
  <c r="B57" i="7" s="1"/>
  <c r="B44" i="7"/>
  <c r="B43" i="7"/>
  <c r="B46" i="7"/>
  <c r="B45" i="7"/>
  <c r="T2" i="7"/>
  <c r="T45" i="7"/>
  <c r="B72" i="7" l="1"/>
  <c r="B58" i="7"/>
  <c r="X2" i="7"/>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<sst xmlns="http://schemas.openxmlformats.org/spreadsheetml/2006/main" count="20410" uniqueCount="9469">
  <si>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</si>
  <si>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</si>
  <si>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</si>
  <si>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</si>
  <si>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</si>
  <si>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</si>
  <si>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</si>
  <si>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</si>
  <si>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</si>
  <si>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</si>
  <si>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</si>
  <si>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</si>
  <si>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</si>
  <si>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</si>
  <si>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</si>
  <si>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</si>
  <si>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</si>
  <si>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</si>
  <si>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</si>
  <si>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</si>
  <si>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</si>
  <si>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</si>
  <si>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</si>
  <si>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</si>
  <si>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</si>
  <si>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</si>
  <si>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</si>
  <si>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</si>
  <si>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</si>
  <si>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</si>
  <si>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</si>
  <si>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</si>
  <si>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</si>
  <si>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</si>
  <si>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</si>
  <si>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</si>
  <si>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</si>
  <si>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</si>
  <si>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</si>
  <si>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</si>
  <si>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</si>
  <si>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</si>
  <si>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</si>
  <si>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</si>
  <si>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</si>
  <si>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</si>
  <si>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</si>
  <si>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</si>
  <si>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</si>
  <si>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</si>
  <si>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</si>
  <si>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</si>
  <si>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</si>
  <si>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</si>
  <si>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</si>
  <si>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</si>
  <si>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</si>
  <si>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</si>
  <si>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</si>
  <si>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</si>
  <si>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</si>
  <si>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</si>
  <si>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</si>
  <si>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</si>
  <si>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</si>
  <si>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</si>
  <si>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</si>
  <si>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</si>
  <si>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</si>
  <si>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</si>
  <si>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</si>
  <si>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</si>
  <si>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</si>
  <si>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</si>
  <si>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</si>
  <si>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</si>
  <si>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</si>
  <si>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</si>
  <si>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</si>
  <si>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</si>
  <si>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</si>
  <si>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</si>
  <si>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</si>
  <si>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</si>
  <si>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</si>
  <si>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</si>
  <si>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</si>
  <si>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</si>
  <si>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</si>
  <si>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</si>
  <si>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</si>
  <si>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</si>
  <si>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</si>
  <si>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</si>
  <si>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</si>
  <si>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</si>
  <si>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</si>
  <si>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</si>
  <si>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</si>
  <si>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</si>
  <si>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</si>
  <si>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</si>
  <si>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</si>
  <si>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</si>
  <si>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</si>
  <si>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</si>
  <si>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</si>
  <si>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</si>
  <si>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</si>
  <si>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</si>
  <si>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</si>
  <si>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</si>
  <si>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</si>
  <si>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</si>
  <si>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</si>
  <si>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</si>
  <si>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</si>
  <si>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</si>
  <si>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</si>
  <si>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</si>
  <si>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</si>
  <si>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</si>
  <si>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</si>
  <si>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</si>
  <si>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</si>
  <si>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</si>
  <si>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</si>
  <si>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</si>
  <si>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</si>
  <si>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</si>
  <si>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</si>
  <si>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</si>
  <si>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</si>
  <si>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</si>
  <si>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</si>
  <si>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</si>
  <si>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</si>
  <si>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</si>
  <si>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</si>
  <si>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</si>
  <si>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</si>
  <si>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</si>
  <si>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</si>
  <si>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</si>
  <si>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</si>
  <si>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</si>
  <si>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</si>
  <si>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</si>
  <si>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</si>
  <si>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</si>
  <si>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</si>
  <si>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</si>
  <si>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</si>
  <si>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</si>
  <si>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</si>
  <si>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</si>
  <si>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</si>
  <si>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</si>
  <si>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</si>
  <si>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</si>
  <si>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</si>
  <si>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</si>
  <si>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</si>
  <si>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</si>
  <si>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</si>
  <si>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</si>
  <si>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</si>
  <si>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</si>
  <si>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</si>
  <si>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</si>
  <si>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</si>
  <si>
    <t>Workbook Settings 1</t>
  </si>
  <si>
    <t>Workbook Settings Cell Count</t>
  </si>
  <si>
    <t>Autofill Workbook Results</t>
  </si>
  <si>
    <t>Graph History</t>
  </si>
  <si>
    <t>Relationship</t>
  </si>
  <si>
    <t>Relationship Date (UTC)</t>
  </si>
  <si>
    <t>Tweet</t>
  </si>
  <si>
    <t>URLs in Tweet</t>
  </si>
  <si>
    <t>Domains in Tweet</t>
  </si>
  <si>
    <t>Hashtags in Tweet</t>
  </si>
  <si>
    <t>Tweet Date (UTC)</t>
  </si>
  <si>
    <t>Twitter Page for Tweet</t>
  </si>
  <si>
    <t>Latitude</t>
  </si>
  <si>
    <t>Longitude</t>
  </si>
  <si>
    <t>Imported ID</t>
  </si>
  <si>
    <t>In-Reply-To Tweet ID</t>
  </si>
  <si>
    <t>peterboroughbmx</t>
  </si>
  <si>
    <t>beaumontracing</t>
  </si>
  <si>
    <t>mkhonsuk</t>
  </si>
  <si>
    <t>kolormatsmx</t>
  </si>
  <si>
    <t>alejand93938874</t>
  </si>
  <si>
    <t>pinkbike</t>
  </si>
  <si>
    <t>thriftingonline</t>
  </si>
  <si>
    <t>buert_jawun</t>
  </si>
  <si>
    <t>kamemaxl1200v</t>
  </si>
  <si>
    <t>astbikes</t>
  </si>
  <si>
    <t>_deviation_</t>
  </si>
  <si>
    <t>doobiedukesims</t>
  </si>
  <si>
    <t>radiozitymusic</t>
  </si>
  <si>
    <t>rrdr74</t>
  </si>
  <si>
    <t>76rider_id</t>
  </si>
  <si>
    <t>agworldnepal</t>
  </si>
  <si>
    <t>webdave_de</t>
  </si>
  <si>
    <t>hetaresotugyou</t>
  </si>
  <si>
    <t>wheelsextreme</t>
  </si>
  <si>
    <t>hikarufunyu</t>
  </si>
  <si>
    <t>bmxyuya_staff</t>
  </si>
  <si>
    <t>4pegy</t>
  </si>
  <si>
    <t>yukirouohyo</t>
  </si>
  <si>
    <t>karaokekiki</t>
  </si>
  <si>
    <t>chihiro_matsuda</t>
  </si>
  <si>
    <t>bmxyuta</t>
  </si>
  <si>
    <t>nopestyle</t>
  </si>
  <si>
    <t>entpubsports</t>
  </si>
  <si>
    <t>petersone21</t>
  </si>
  <si>
    <t>roychristopher</t>
  </si>
  <si>
    <t>luchi111</t>
  </si>
  <si>
    <t>waregpisan</t>
  </si>
  <si>
    <t>kiillthislove</t>
  </si>
  <si>
    <t>unclehusain_</t>
  </si>
  <si>
    <t>jacksfactory</t>
  </si>
  <si>
    <t>malcrow_97</t>
  </si>
  <si>
    <t>boulplanet</t>
  </si>
  <si>
    <t>birthdaymates</t>
  </si>
  <si>
    <t>pebmx30</t>
  </si>
  <si>
    <t>sergiotarquino</t>
  </si>
  <si>
    <t>enextremo</t>
  </si>
  <si>
    <t>bsentigar</t>
  </si>
  <si>
    <t>rhenannamaral</t>
  </si>
  <si>
    <t>tony172019</t>
  </si>
  <si>
    <t>vx_movie</t>
  </si>
  <si>
    <t>e_rampinini</t>
  </si>
  <si>
    <t>__agm7</t>
  </si>
  <si>
    <t>josepineda123</t>
  </si>
  <si>
    <t>poixblance</t>
  </si>
  <si>
    <t>fran_forastero</t>
  </si>
  <si>
    <t>grovelain</t>
  </si>
  <si>
    <t>chainizumi</t>
  </si>
  <si>
    <t>joshueroberts</t>
  </si>
  <si>
    <t>jaco_16</t>
  </si>
  <si>
    <t>xretrogamertomx</t>
  </si>
  <si>
    <t>mauricejohnmoro</t>
  </si>
  <si>
    <t>officialcov</t>
  </si>
  <si>
    <t>lukewesten</t>
  </si>
  <si>
    <t>adtheband</t>
  </si>
  <si>
    <t>redheddude222</t>
  </si>
  <si>
    <t>estoenlinea</t>
  </si>
  <si>
    <t>antonioevanhoe</t>
  </si>
  <si>
    <t>rtcoolbikes</t>
  </si>
  <si>
    <t>speech__</t>
  </si>
  <si>
    <t>rednileshop</t>
  </si>
  <si>
    <t>unitunderground</t>
  </si>
  <si>
    <t>peasant_katz</t>
  </si>
  <si>
    <t>andreaherrerad</t>
  </si>
  <si>
    <t>civilianbrands</t>
  </si>
  <si>
    <t>ccccchika59</t>
  </si>
  <si>
    <t>king_abxtracted</t>
  </si>
  <si>
    <t>mmamostwanted</t>
  </si>
  <si>
    <t>theleaway</t>
  </si>
  <si>
    <t>dannyarsenal20</t>
  </si>
  <si>
    <t>nintendorter</t>
  </si>
  <si>
    <t>pezcu</t>
  </si>
  <si>
    <t>djtoshiki_104</t>
  </si>
  <si>
    <t>ymeat2</t>
  </si>
  <si>
    <t>kazukoba730</t>
  </si>
  <si>
    <t>taner_erdas</t>
  </si>
  <si>
    <t>ucbikeshopmaple</t>
  </si>
  <si>
    <t>armandmaulana</t>
  </si>
  <si>
    <t>richieschicken</t>
  </si>
  <si>
    <t>freedombmx_mag</t>
  </si>
  <si>
    <t>thegamingground</t>
  </si>
  <si>
    <t>gamerfoxem</t>
  </si>
  <si>
    <t>hashbmx</t>
  </si>
  <si>
    <t>larissafgaspar</t>
  </si>
  <si>
    <t>faezmir</t>
  </si>
  <si>
    <t>iishoez</t>
  </si>
  <si>
    <t>gonza_brites58</t>
  </si>
  <si>
    <t>marcgehring</t>
  </si>
  <si>
    <t>tclbmx</t>
  </si>
  <si>
    <t>pierregolain</t>
  </si>
  <si>
    <t>proudpoppa24</t>
  </si>
  <si>
    <t>cutthroat_kid</t>
  </si>
  <si>
    <t>thechillzonettv</t>
  </si>
  <si>
    <t>carlitozflow25</t>
  </si>
  <si>
    <t>legirlhasnoname</t>
  </si>
  <si>
    <t>michel_siqs13</t>
  </si>
  <si>
    <t>humbercv</t>
  </si>
  <si>
    <t>pantalladeport</t>
  </si>
  <si>
    <t>lazafra_radio</t>
  </si>
  <si>
    <t>sicvic187</t>
  </si>
  <si>
    <t>valenkov2</t>
  </si>
  <si>
    <t>mixed_text</t>
  </si>
  <si>
    <t>marymar519</t>
  </si>
  <si>
    <t>jamiecolegrove</t>
  </si>
  <si>
    <t>slee_cob</t>
  </si>
  <si>
    <t>miguelangeldk</t>
  </si>
  <si>
    <t>curwbjr</t>
  </si>
  <si>
    <t>toojamesp</t>
  </si>
  <si>
    <t>kkkkkai5910</t>
  </si>
  <si>
    <t>therealbsblack</t>
  </si>
  <si>
    <t>risnandistrike</t>
  </si>
  <si>
    <t>soronsen</t>
  </si>
  <si>
    <t>enokix_kokeshi</t>
  </si>
  <si>
    <t>greenfieldodsp</t>
  </si>
  <si>
    <t>chachoburr</t>
  </si>
  <si>
    <t>shunseisugita</t>
  </si>
  <si>
    <t>yadijazz1</t>
  </si>
  <si>
    <t>ivanlunacom1</t>
  </si>
  <si>
    <t>ryusei_ft</t>
  </si>
  <si>
    <t>ultimate_x_</t>
  </si>
  <si>
    <t>hector_lacasita</t>
  </si>
  <si>
    <t>uktoycollector</t>
  </si>
  <si>
    <t>tricksnews_app</t>
  </si>
  <si>
    <t>ericgarbers</t>
  </si>
  <si>
    <t>freestyle_now</t>
  </si>
  <si>
    <t>vilarrubladev</t>
  </si>
  <si>
    <t>chasetheladder</t>
  </si>
  <si>
    <t>nubrhyl</t>
  </si>
  <si>
    <t>mukibrain</t>
  </si>
  <si>
    <t>ffm5030</t>
  </si>
  <si>
    <t>wps132</t>
  </si>
  <si>
    <t>you1bmx</t>
  </si>
  <si>
    <t>allgaeuhit</t>
  </si>
  <si>
    <t>abuzayy1</t>
  </si>
  <si>
    <t>glisseextreme</t>
  </si>
  <si>
    <t>gasparm40732114</t>
  </si>
  <si>
    <t>livenfree100</t>
  </si>
  <si>
    <t>xandercamarena</t>
  </si>
  <si>
    <t>moviestvmad</t>
  </si>
  <si>
    <t>zonkk_za</t>
  </si>
  <si>
    <t>yu__312312</t>
  </si>
  <si>
    <t>blackoutbmx</t>
  </si>
  <si>
    <t>firstshowing</t>
  </si>
  <si>
    <t>travisberry</t>
  </si>
  <si>
    <t>chuck_cinema</t>
  </si>
  <si>
    <t>naay_dakicks</t>
  </si>
  <si>
    <t>javierg80717768</t>
  </si>
  <si>
    <t>anuarikrom</t>
  </si>
  <si>
    <t>trailerhubtweet</t>
  </si>
  <si>
    <t>bikebaru</t>
  </si>
  <si>
    <t>kevinrtipple</t>
  </si>
  <si>
    <t>kingsriverlife</t>
  </si>
  <si>
    <t>donovanreese18</t>
  </si>
  <si>
    <t>marcdavenant</t>
  </si>
  <si>
    <t>bmxdmc</t>
  </si>
  <si>
    <t>lord_manc</t>
  </si>
  <si>
    <t>genot_genot</t>
  </si>
  <si>
    <t>jane46220</t>
  </si>
  <si>
    <t>_petitecamille</t>
  </si>
  <si>
    <t>arnaud_fossey</t>
  </si>
  <si>
    <t>choupie0</t>
  </si>
  <si>
    <t>xan___der</t>
  </si>
  <si>
    <t>neo_atterre59</t>
  </si>
  <si>
    <t>frenchgenocide1</t>
  </si>
  <si>
    <t>whyscard</t>
  </si>
  <si>
    <t>hevanessance</t>
  </si>
  <si>
    <t>monsterenergycl</t>
  </si>
  <si>
    <t>marierenault14</t>
  </si>
  <si>
    <t>mindofagenius</t>
  </si>
  <si>
    <t>christo52005380</t>
  </si>
  <si>
    <t>esmavimajo</t>
  </si>
  <si>
    <t>anak_mamih11</t>
  </si>
  <si>
    <t>gpr25394518</t>
  </si>
  <si>
    <t>jejeparis</t>
  </si>
  <si>
    <t>phil64700</t>
  </si>
  <si>
    <t>s1700777</t>
  </si>
  <si>
    <t>g_vanson</t>
  </si>
  <si>
    <t>hervrolland1</t>
  </si>
  <si>
    <t>bmxordie74</t>
  </si>
  <si>
    <t>sadflowerstudio</t>
  </si>
  <si>
    <t>plummjr</t>
  </si>
  <si>
    <t>acordantioquia</t>
  </si>
  <si>
    <t>bmxantioquia</t>
  </si>
  <si>
    <t>kazoo_bmx</t>
  </si>
  <si>
    <t>alexis122014</t>
  </si>
  <si>
    <t>edderremoto</t>
  </si>
  <si>
    <t>feralgear</t>
  </si>
  <si>
    <t>steed1969</t>
  </si>
  <si>
    <t>puzzlehunter123</t>
  </si>
  <si>
    <t>kekavasavots</t>
  </si>
  <si>
    <t>carlospetit77</t>
  </si>
  <si>
    <t>tokosuke0708</t>
  </si>
  <si>
    <t>ebikermag</t>
  </si>
  <si>
    <t>servinduenas</t>
  </si>
  <si>
    <t>alfalpha</t>
  </si>
  <si>
    <t>supersondio</t>
  </si>
  <si>
    <t>cadgmoney</t>
  </si>
  <si>
    <t>troyharradine</t>
  </si>
  <si>
    <t>divina98b</t>
  </si>
  <si>
    <t>madmix00123</t>
  </si>
  <si>
    <t>hijirioda</t>
  </si>
  <si>
    <t>shawnwhitebmx</t>
  </si>
  <si>
    <t>eriksarni1</t>
  </si>
  <si>
    <t>comeau_jerome</t>
  </si>
  <si>
    <t>rvshark</t>
  </si>
  <si>
    <t>fanchon0713</t>
  </si>
  <si>
    <t>freedomnogood</t>
  </si>
  <si>
    <t>0owq2550</t>
  </si>
  <si>
    <t>djerir26</t>
  </si>
  <si>
    <t>yolagong</t>
  </si>
  <si>
    <t>dwipurnamaw</t>
  </si>
  <si>
    <t>__ynzz07</t>
  </si>
  <si>
    <t>feralgeardesign</t>
  </si>
  <si>
    <t>kusege02</t>
  </si>
  <si>
    <t>castro63700</t>
  </si>
  <si>
    <t>virginie_974</t>
  </si>
  <si>
    <t>omarisquino</t>
  </si>
  <si>
    <t>davidgimenoa</t>
  </si>
  <si>
    <t>loic_kocevar</t>
  </si>
  <si>
    <t>cboesnoticia</t>
  </si>
  <si>
    <t>smlc38</t>
  </si>
  <si>
    <t>tub_of_fuck</t>
  </si>
  <si>
    <t>osamusuzuki3</t>
  </si>
  <si>
    <t>bicyclist07</t>
  </si>
  <si>
    <t>akinbusayo_</t>
  </si>
  <si>
    <t>coromamezaemon</t>
  </si>
  <si>
    <t>_may_august_</t>
  </si>
  <si>
    <t>laetitiabernet</t>
  </si>
  <si>
    <t>mm5555sh</t>
  </si>
  <si>
    <t>hiiidayat</t>
  </si>
  <si>
    <t>district_cycles</t>
  </si>
  <si>
    <t>stephane_binet</t>
  </si>
  <si>
    <t>misterghostliv2</t>
  </si>
  <si>
    <t>_direful_</t>
  </si>
  <si>
    <t>thevent18</t>
  </si>
  <si>
    <t>bnowbnj</t>
  </si>
  <si>
    <t>jimmyjohnbrand</t>
  </si>
  <si>
    <t>cryptopuppy</t>
  </si>
  <si>
    <t>dalcan</t>
  </si>
  <si>
    <t>athecon</t>
  </si>
  <si>
    <t>apdeportivosmlg</t>
  </si>
  <si>
    <t>paradasromero</t>
  </si>
  <si>
    <t>configa</t>
  </si>
  <si>
    <t>cyclewilly75</t>
  </si>
  <si>
    <t>josepgn1</t>
  </si>
  <si>
    <t>osamuracing01</t>
  </si>
  <si>
    <t>malagadye</t>
  </si>
  <si>
    <t>skateparkmalaga</t>
  </si>
  <si>
    <t>jesuislibre</t>
  </si>
  <si>
    <t>pendailynews</t>
  </si>
  <si>
    <t>twoand8</t>
  </si>
  <si>
    <t>mysouthend</t>
  </si>
  <si>
    <t>rwarmy12</t>
  </si>
  <si>
    <t>vansjerry</t>
  </si>
  <si>
    <t>_mistinguette__</t>
  </si>
  <si>
    <t>pixel66</t>
  </si>
  <si>
    <t>clapsaddle35</t>
  </si>
  <si>
    <t>ahl9</t>
  </si>
  <si>
    <t>mmarioking66</t>
  </si>
  <si>
    <t>gerald10371</t>
  </si>
  <si>
    <t>korbinchwesik</t>
  </si>
  <si>
    <t>nuttt_ee</t>
  </si>
  <si>
    <t>marrlonmatos</t>
  </si>
  <si>
    <t>diario_eltiempo</t>
  </si>
  <si>
    <t>hotshotj2</t>
  </si>
  <si>
    <t>resalamon</t>
  </si>
  <si>
    <t>sandie210</t>
  </si>
  <si>
    <t>capitanmtb</t>
  </si>
  <si>
    <t>hiroshimapeacek</t>
  </si>
  <si>
    <t>motorsport_ab</t>
  </si>
  <si>
    <t>motodirtrider25</t>
  </si>
  <si>
    <t>iamaracingnut</t>
  </si>
  <si>
    <t>stmarksink</t>
  </si>
  <si>
    <t>actionsportsco</t>
  </si>
  <si>
    <t>nezu_koma_bmx</t>
  </si>
  <si>
    <t>davilahaffid</t>
  </si>
  <si>
    <t>oztdar</t>
  </si>
  <si>
    <t>oldmanpoptart</t>
  </si>
  <si>
    <t>harobmx</t>
  </si>
  <si>
    <t>mikumirajog</t>
  </si>
  <si>
    <t>ferchauprojekte</t>
  </si>
  <si>
    <t>xavierancelin</t>
  </si>
  <si>
    <t>kaede896</t>
  </si>
  <si>
    <t>meiwilshire</t>
  </si>
  <si>
    <t>ty_theworld</t>
  </si>
  <si>
    <t>rafael8aromero</t>
  </si>
  <si>
    <t>stevenmbjones</t>
  </si>
  <si>
    <t>i_am_theflea</t>
  </si>
  <si>
    <t>kenjaypal</t>
  </si>
  <si>
    <t>salahjalannn</t>
  </si>
  <si>
    <t>nidan_illust</t>
  </si>
  <si>
    <t>uubuubarna</t>
  </si>
  <si>
    <t>gohan1010gnx</t>
  </si>
  <si>
    <t>gb_matoss</t>
  </si>
  <si>
    <t>alienonbmx</t>
  </si>
  <si>
    <t>flarenatinho</t>
  </si>
  <si>
    <t>sorrateiros</t>
  </si>
  <si>
    <t>luizotaviox</t>
  </si>
  <si>
    <t>samireynolds_96</t>
  </si>
  <si>
    <t>gustavo_blk</t>
  </si>
  <si>
    <t>bot_itapevi</t>
  </si>
  <si>
    <t>caturkerinci</t>
  </si>
  <si>
    <t>fullfactory</t>
  </si>
  <si>
    <t>flydirt</t>
  </si>
  <si>
    <t>geeboads</t>
  </si>
  <si>
    <t>generation8090s</t>
  </si>
  <si>
    <t>severinggg</t>
  </si>
  <si>
    <t>bike_aholics</t>
  </si>
  <si>
    <t>arcatalan</t>
  </si>
  <si>
    <t>oneleiner</t>
  </si>
  <si>
    <t>liltunahalpert</t>
  </si>
  <si>
    <t>bluey_grifter</t>
  </si>
  <si>
    <t>filoproduccion1</t>
  </si>
  <si>
    <t>kadenweaver_</t>
  </si>
  <si>
    <t>mcsharky_p</t>
  </si>
  <si>
    <t>__jeancarloss</t>
  </si>
  <si>
    <t>takmal2121</t>
  </si>
  <si>
    <t>haruto65418716</t>
  </si>
  <si>
    <t>mame86239510</t>
  </si>
  <si>
    <t>hamham_kaichouu</t>
  </si>
  <si>
    <t>rabbit81524803</t>
  </si>
  <si>
    <t>jaker192000</t>
  </si>
  <si>
    <t>theaaronross</t>
  </si>
  <si>
    <t>nickinbytes</t>
  </si>
  <si>
    <t>parksider_</t>
  </si>
  <si>
    <t>skyrunner26</t>
  </si>
  <si>
    <t>maxshumpert</t>
  </si>
  <si>
    <t>olaitonalabi</t>
  </si>
  <si>
    <t>tbsyumesuku</t>
  </si>
  <si>
    <t>lineamadrid</t>
  </si>
  <si>
    <t>elimin8sk8</t>
  </si>
  <si>
    <t>doramuya43</t>
  </si>
  <si>
    <t>absyaecg</t>
  </si>
  <si>
    <t>kenthe3rd</t>
  </si>
  <si>
    <t>pekasoku</t>
  </si>
  <si>
    <t>travelcomments</t>
  </si>
  <si>
    <t>spoon_hiyori_</t>
  </si>
  <si>
    <t>ikageso_oishii</t>
  </si>
  <si>
    <t>mossan3939</t>
  </si>
  <si>
    <t>stu48paruto</t>
  </si>
  <si>
    <t>norlmbeuh</t>
  </si>
  <si>
    <t>norlmthc</t>
  </si>
  <si>
    <t>reartistron</t>
  </si>
  <si>
    <t>thebridge_in</t>
  </si>
  <si>
    <t>katochbikash</t>
  </si>
  <si>
    <t>bmxthegame</t>
  </si>
  <si>
    <t>ivanproducion</t>
  </si>
  <si>
    <t>ta_2rabu</t>
  </si>
  <si>
    <t>hart_engel</t>
  </si>
  <si>
    <t>kivoos_clothing</t>
  </si>
  <si>
    <t>vanesetim</t>
  </si>
  <si>
    <t>sphawkseventos</t>
  </si>
  <si>
    <t>greedisgoob5</t>
  </si>
  <si>
    <t>int_sab</t>
  </si>
  <si>
    <t>hideo_w</t>
  </si>
  <si>
    <t>hldto4ar</t>
  </si>
  <si>
    <t>kodona1008</t>
  </si>
  <si>
    <t>tbmx122</t>
  </si>
  <si>
    <t>oi_junko_sauce</t>
  </si>
  <si>
    <t>calavia20bmx</t>
  </si>
  <si>
    <t>dpbmx</t>
  </si>
  <si>
    <t>forwardbmx</t>
  </si>
  <si>
    <t>rafskrzypczyk</t>
  </si>
  <si>
    <t>wasnerfred</t>
  </si>
  <si>
    <t>aryadyptaharsa</t>
  </si>
  <si>
    <t>mtvcanyon</t>
  </si>
  <si>
    <t>utatam</t>
  </si>
  <si>
    <t>dutchmatt187</t>
  </si>
  <si>
    <t>daydoxdukes</t>
  </si>
  <si>
    <t>tritoo</t>
  </si>
  <si>
    <t>theouterrim1</t>
  </si>
  <si>
    <t>francoabaroni</t>
  </si>
  <si>
    <t>david39978247</t>
  </si>
  <si>
    <t>crassgames</t>
  </si>
  <si>
    <t>manny_go956</t>
  </si>
  <si>
    <t>badboymontez</t>
  </si>
  <si>
    <t>maelfloresbmx</t>
  </si>
  <si>
    <t>hige_milk369</t>
  </si>
  <si>
    <t>terraco_terrax</t>
  </si>
  <si>
    <t>cambriametallic</t>
  </si>
  <si>
    <t>csesjuventud</t>
  </si>
  <si>
    <t>nitrocircus</t>
  </si>
  <si>
    <t>bad_rabbit_bmx</t>
  </si>
  <si>
    <t>boombiketv</t>
  </si>
  <si>
    <t>300zx93</t>
  </si>
  <si>
    <t>cherechukwu3</t>
  </si>
  <si>
    <t>virtualbmx</t>
  </si>
  <si>
    <t>andrewrussel15</t>
  </si>
  <si>
    <t>aperturebmx</t>
  </si>
  <si>
    <t>johnnyd529</t>
  </si>
  <si>
    <t>aogami_noboru</t>
  </si>
  <si>
    <t>maritzaantoni13</t>
  </si>
  <si>
    <t>danscomp</t>
  </si>
  <si>
    <t>temperedgoods</t>
  </si>
  <si>
    <t>parmamayor</t>
  </si>
  <si>
    <t>a_bauer209</t>
  </si>
  <si>
    <t>larsb311</t>
  </si>
  <si>
    <t>lovekiss270309</t>
  </si>
  <si>
    <t>toadsaucy</t>
  </si>
  <si>
    <t>pibevlc10</t>
  </si>
  <si>
    <t>olimpia_argenta</t>
  </si>
  <si>
    <t>paolodugarte</t>
  </si>
  <si>
    <t>barce10na1</t>
  </si>
  <si>
    <t>whiz1976</t>
  </si>
  <si>
    <t>chris_garven22</t>
  </si>
  <si>
    <t>goodsbmx</t>
  </si>
  <si>
    <t>wna_rc3w</t>
  </si>
  <si>
    <t>lightdengyo</t>
  </si>
  <si>
    <t>graffiti_bot</t>
  </si>
  <si>
    <t>dua19693188</t>
  </si>
  <si>
    <t>9mama34</t>
  </si>
  <si>
    <t>__subwaysurfer</t>
  </si>
  <si>
    <t>turkeysdesign</t>
  </si>
  <si>
    <t>sonmasa0216</t>
  </si>
  <si>
    <t>skyburge_tech</t>
  </si>
  <si>
    <t>hangoutbmx</t>
  </si>
  <si>
    <t>bc_talentdev</t>
  </si>
  <si>
    <t>g_zuniga</t>
  </si>
  <si>
    <t>gokubcnbcngoku</t>
  </si>
  <si>
    <t>danipiloni</t>
  </si>
  <si>
    <t>tokyo2020arg</t>
  </si>
  <si>
    <t>lyndonouting</t>
  </si>
  <si>
    <t>wendypurnamma</t>
  </si>
  <si>
    <t>binaminute</t>
  </si>
  <si>
    <t>snoreyvanrandal</t>
  </si>
  <si>
    <t>generationsjp</t>
  </si>
  <si>
    <t>takecontrolz</t>
  </si>
  <si>
    <t>bonveloshop</t>
  </si>
  <si>
    <t>thrashtheshred</t>
  </si>
  <si>
    <t>danantobmx</t>
  </si>
  <si>
    <t>uub69340307</t>
  </si>
  <si>
    <t>diego94jr</t>
  </si>
  <si>
    <t>zzzyuzzzz</t>
  </si>
  <si>
    <t>mongoose</t>
  </si>
  <si>
    <t>boco0362252099</t>
  </si>
  <si>
    <t>sawaken0531</t>
  </si>
  <si>
    <t>thesoundspire</t>
  </si>
  <si>
    <t>benwallacebmx</t>
  </si>
  <si>
    <t>lifewgreg</t>
  </si>
  <si>
    <t>thewheelmill</t>
  </si>
  <si>
    <t>odysseybmx</t>
  </si>
  <si>
    <t>danieldhers</t>
  </si>
  <si>
    <t>urbanworldserie</t>
  </si>
  <si>
    <t>dankrukbmx</t>
  </si>
  <si>
    <t>kunstformbmx</t>
  </si>
  <si>
    <t>nomadeshop_off</t>
  </si>
  <si>
    <t>ozoneapparel_</t>
  </si>
  <si>
    <t>redrooster77</t>
  </si>
  <si>
    <t>rickthorne</t>
  </si>
  <si>
    <t>dankassalex</t>
  </si>
  <si>
    <t>anthonynapo</t>
  </si>
  <si>
    <t>chelseawolfebmx</t>
  </si>
  <si>
    <t>dylan_1941</t>
  </si>
  <si>
    <t>courageadams</t>
  </si>
  <si>
    <t>baaarles</t>
  </si>
  <si>
    <t>anthonyvillar_</t>
  </si>
  <si>
    <t>crazyalcayne</t>
  </si>
  <si>
    <t>bmxstr8nger</t>
  </si>
  <si>
    <t>axou_net</t>
  </si>
  <si>
    <t>marcepue</t>
  </si>
  <si>
    <t>caavssxx</t>
  </si>
  <si>
    <t>octoberangel23</t>
  </si>
  <si>
    <t>johnbuultjens</t>
  </si>
  <si>
    <t>petemc_fitness</t>
  </si>
  <si>
    <t>ogglynne</t>
  </si>
  <si>
    <t>eightiesbikeco</t>
  </si>
  <si>
    <t>namatamagobang</t>
  </si>
  <si>
    <t>kawan0_h</t>
  </si>
  <si>
    <t>marquetteshaw</t>
  </si>
  <si>
    <t>ridepabmx</t>
  </si>
  <si>
    <t>mrmystereo</t>
  </si>
  <si>
    <t>toolate2</t>
  </si>
  <si>
    <t>kindrei2</t>
  </si>
  <si>
    <t>62xxisnake</t>
  </si>
  <si>
    <t>godsperformance</t>
  </si>
  <si>
    <t>boyrack87</t>
  </si>
  <si>
    <t>matrixconcepts</t>
  </si>
  <si>
    <t>gotenbcn</t>
  </si>
  <si>
    <t>andonut11311131</t>
  </si>
  <si>
    <t>cyclcaserental</t>
  </si>
  <si>
    <t>crispbrosracing</t>
  </si>
  <si>
    <t>senadgrosic</t>
  </si>
  <si>
    <t>localouterwear</t>
  </si>
  <si>
    <t>howard_hurst</t>
  </si>
  <si>
    <t>uclansnacs</t>
  </si>
  <si>
    <t>chriskirk_asp</t>
  </si>
  <si>
    <t>yorkblog</t>
  </si>
  <si>
    <t>aipasofficial</t>
  </si>
  <si>
    <t>uuchi_damadama</t>
  </si>
  <si>
    <t>drsnole</t>
  </si>
  <si>
    <t>canfieldkenny</t>
  </si>
  <si>
    <t>go2tubebular</t>
  </si>
  <si>
    <t>kevin_johnn</t>
  </si>
  <si>
    <t>zeroninebmx</t>
  </si>
  <si>
    <t>bmxworld_nl</t>
  </si>
  <si>
    <t>teamofindore</t>
  </si>
  <si>
    <t>konya</t>
  </si>
  <si>
    <t>prbusstation</t>
  </si>
  <si>
    <t>joegudgeonphoto</t>
  </si>
  <si>
    <t>detentionlive</t>
  </si>
  <si>
    <t>myworldparis75</t>
  </si>
  <si>
    <t>spozom</t>
  </si>
  <si>
    <t>coopparamedic</t>
  </si>
  <si>
    <t>gregillingworth</t>
  </si>
  <si>
    <t>profileracing</t>
  </si>
  <si>
    <t>shadowbmx</t>
  </si>
  <si>
    <t>casagrandebmx</t>
  </si>
  <si>
    <t>ryoheyt</t>
  </si>
  <si>
    <t>bmxgangster</t>
  </si>
  <si>
    <t>chriswong13</t>
  </si>
  <si>
    <t>kellygamedev</t>
  </si>
  <si>
    <t>mesynsupreme</t>
  </si>
  <si>
    <t>badajozbmx</t>
  </si>
  <si>
    <t>the_ent_factor</t>
  </si>
  <si>
    <t>andyhygate</t>
  </si>
  <si>
    <t>terryadamsbmx</t>
  </si>
  <si>
    <t>davidjlieb</t>
  </si>
  <si>
    <t>francoisville</t>
  </si>
  <si>
    <t>sebikes</t>
  </si>
  <si>
    <t>henryviribus</t>
  </si>
  <si>
    <t>thegr80s</t>
  </si>
  <si>
    <t>mookie_coolcron</t>
  </si>
  <si>
    <t>darden4130</t>
  </si>
  <si>
    <t>satou713t</t>
  </si>
  <si>
    <t>official2check</t>
  </si>
  <si>
    <t>junny_bmx</t>
  </si>
  <si>
    <t>no83_challenger</t>
  </si>
  <si>
    <t>m_ndacchadare</t>
  </si>
  <si>
    <t>the__snowman</t>
  </si>
  <si>
    <t>artdealership</t>
  </si>
  <si>
    <t>danbrummitt</t>
  </si>
  <si>
    <t>fineartdetroit</t>
  </si>
  <si>
    <t>disruptivearte</t>
  </si>
  <si>
    <t>dan_brummitt</t>
  </si>
  <si>
    <t>_d_a_n_i_e_l__b</t>
  </si>
  <si>
    <t>dannyboyseo</t>
  </si>
  <si>
    <t>57kazqz6uyiq2p2</t>
  </si>
  <si>
    <t>nicholas_will</t>
  </si>
  <si>
    <t>jcspa_official</t>
  </si>
  <si>
    <t>chrisda50854083</t>
  </si>
  <si>
    <t>apparel_fifteen</t>
  </si>
  <si>
    <t>bmxtkc</t>
  </si>
  <si>
    <t>delmarbmx</t>
  </si>
  <si>
    <t>maezoh</t>
  </si>
  <si>
    <t>esatv_co_za</t>
  </si>
  <si>
    <t>nkymbmx</t>
  </si>
  <si>
    <t>jayladd9876</t>
  </si>
  <si>
    <t>usprobikes</t>
  </si>
  <si>
    <t>capomile</t>
  </si>
  <si>
    <t>isatotakei</t>
  </si>
  <si>
    <t>takato_ueda</t>
  </si>
  <si>
    <t>awireonabmx</t>
  </si>
  <si>
    <t>lowriderkendal</t>
  </si>
  <si>
    <t>markhawkins_uk</t>
  </si>
  <si>
    <t>team430</t>
  </si>
  <si>
    <t>yoryi16318458</t>
  </si>
  <si>
    <t>pete_delgado</t>
  </si>
  <si>
    <t>lanky_bikes</t>
  </si>
  <si>
    <t>frednmills1983</t>
  </si>
  <si>
    <t>freerider_hd</t>
  </si>
  <si>
    <t>thenortherndad</t>
  </si>
  <si>
    <t>evobikeco</t>
  </si>
  <si>
    <t>houseofleo_tees</t>
  </si>
  <si>
    <t>wivani_</t>
  </si>
  <si>
    <t>billyperry631</t>
  </si>
  <si>
    <t>thevolumebikes</t>
  </si>
  <si>
    <t>markelljones__</t>
  </si>
  <si>
    <t>elmonapedals</t>
  </si>
  <si>
    <t>historiasdlosjj</t>
  </si>
  <si>
    <t>cheernaajor</t>
  </si>
  <si>
    <t>dhumpachika</t>
  </si>
  <si>
    <t>randysbike</t>
  </si>
  <si>
    <t>dawoodiqbal4</t>
  </si>
  <si>
    <t>damianfulton</t>
  </si>
  <si>
    <t>realunnameable</t>
  </si>
  <si>
    <t>subrosabrand</t>
  </si>
  <si>
    <t>bmx_union</t>
  </si>
  <si>
    <t>bmxwethepeople</t>
  </si>
  <si>
    <t>cultcrew</t>
  </si>
  <si>
    <t>xtreamclean</t>
  </si>
  <si>
    <t>khsmtb</t>
  </si>
  <si>
    <t>southcartoccult</t>
  </si>
  <si>
    <t>scottfit2</t>
  </si>
  <si>
    <t>luthandokaka</t>
  </si>
  <si>
    <t>velokhaya</t>
  </si>
  <si>
    <t>fxtm_cycling</t>
  </si>
  <si>
    <t>leodebessa</t>
  </si>
  <si>
    <t>spinola_6</t>
  </si>
  <si>
    <t>cinemabmx</t>
  </si>
  <si>
    <t>somepeoplskid13</t>
  </si>
  <si>
    <t>patungpepatung</t>
  </si>
  <si>
    <t>steveiridebikes</t>
  </si>
  <si>
    <t>sedavier_nt06</t>
  </si>
  <si>
    <t>erincrnpbaker</t>
  </si>
  <si>
    <t>austin_mazur</t>
  </si>
  <si>
    <t>wallerbmx</t>
  </si>
  <si>
    <t>thatgth1ll</t>
  </si>
  <si>
    <t>jamesjones_bmx</t>
  </si>
  <si>
    <t>martindr</t>
  </si>
  <si>
    <t>seanpraglowski</t>
  </si>
  <si>
    <t>ivan79913182</t>
  </si>
  <si>
    <t>dj_kos</t>
  </si>
  <si>
    <t>captulor</t>
  </si>
  <si>
    <t>easternbikes</t>
  </si>
  <si>
    <t>awesomebike</t>
  </si>
  <si>
    <t>amazingbike1</t>
  </si>
  <si>
    <t>matthiasdandois</t>
  </si>
  <si>
    <t>thewebbieshow</t>
  </si>
  <si>
    <t>globalflat</t>
  </si>
  <si>
    <t>digbmx</t>
  </si>
  <si>
    <t>purcey_bmx</t>
  </si>
  <si>
    <t>snakebitebmx</t>
  </si>
  <si>
    <t>ddairbags</t>
  </si>
  <si>
    <t>clucasbmx</t>
  </si>
  <si>
    <t>zazzle</t>
  </si>
  <si>
    <t>gonzo_arthx</t>
  </si>
  <si>
    <t>littlesuttoncoe</t>
  </si>
  <si>
    <t>mhak_</t>
  </si>
  <si>
    <t>ybp_info_ybp</t>
  </si>
  <si>
    <t>katiuscordova</t>
  </si>
  <si>
    <t>yimelc1</t>
  </si>
  <si>
    <t>obvloustae</t>
  </si>
  <si>
    <t>youtube</t>
  </si>
  <si>
    <t>mapeisport</t>
  </si>
  <si>
    <t>fitbikeco</t>
  </si>
  <si>
    <t>djvlad</t>
  </si>
  <si>
    <t>unlixghost</t>
  </si>
  <si>
    <t>skull_monster_</t>
  </si>
  <si>
    <t>monsterenergy</t>
  </si>
  <si>
    <t>showtime</t>
  </si>
  <si>
    <t>robotwig</t>
  </si>
  <si>
    <t>toddmeyn</t>
  </si>
  <si>
    <t>_jarvy</t>
  </si>
  <si>
    <t>merrittbmx</t>
  </si>
  <si>
    <t>t</t>
  </si>
  <si>
    <t>this_is_visalia</t>
  </si>
  <si>
    <t>bsdforever</t>
  </si>
  <si>
    <t>ma</t>
  </si>
  <si>
    <t>studant47</t>
  </si>
  <si>
    <t>gillylancs</t>
  </si>
  <si>
    <t>britcultarchive</t>
  </si>
  <si>
    <t>documentbritain</t>
  </si>
  <si>
    <t>vans</t>
  </si>
  <si>
    <t>t1ers</t>
  </si>
  <si>
    <t>vansbmx66</t>
  </si>
  <si>
    <t>bryanwillison</t>
  </si>
  <si>
    <t>ebay</t>
  </si>
  <si>
    <t>joris108</t>
  </si>
  <si>
    <t>mirelesbmx</t>
  </si>
  <si>
    <t>monsterenergymx</t>
  </si>
  <si>
    <t>4130ssbmx</t>
  </si>
  <si>
    <t>360bsb</t>
  </si>
  <si>
    <t>fiseworld</t>
  </si>
  <si>
    <t>cryptobow</t>
  </si>
  <si>
    <t>bitprincess</t>
  </si>
  <si>
    <t>bitking</t>
  </si>
  <si>
    <t>raddada</t>
  </si>
  <si>
    <t>dakroche</t>
  </si>
  <si>
    <t>etnies</t>
  </si>
  <si>
    <t>abbleydebbie</t>
  </si>
  <si>
    <t>aragornerso</t>
  </si>
  <si>
    <t>zonesabandonnee</t>
  </si>
  <si>
    <t>laurenlaverne</t>
  </si>
  <si>
    <t>worldstar</t>
  </si>
  <si>
    <t>pro_freestyle</t>
  </si>
  <si>
    <t>pedidosya</t>
  </si>
  <si>
    <t>mobbike</t>
  </si>
  <si>
    <t>gtbicycles</t>
  </si>
  <si>
    <t>vansbrasil</t>
  </si>
  <si>
    <t>gtbmxfreestyle</t>
  </si>
  <si>
    <t>ecologie_gouv</t>
  </si>
  <si>
    <t>sports_gouv</t>
  </si>
  <si>
    <t>ffcyclisme</t>
  </si>
  <si>
    <t>tbs_tv_s1</t>
  </si>
  <si>
    <t>lajotaindoor</t>
  </si>
  <si>
    <t>aruizv_</t>
  </si>
  <si>
    <t>dougmorrisonbmx</t>
  </si>
  <si>
    <t>ondrej_kolacek</t>
  </si>
  <si>
    <t>nathanglade</t>
  </si>
  <si>
    <t>hyperbmx</t>
  </si>
  <si>
    <t>fairdalebikes</t>
  </si>
  <si>
    <t>sundaybikes</t>
  </si>
  <si>
    <t>newkhnews</t>
  </si>
  <si>
    <t>rrdblocks</t>
  </si>
  <si>
    <t>usabmx</t>
  </si>
  <si>
    <t>hot_wheels</t>
  </si>
  <si>
    <t>marcelocinelli</t>
  </si>
  <si>
    <t>raph_tk</t>
  </si>
  <si>
    <t>timstorey</t>
  </si>
  <si>
    <t>luxbmx</t>
  </si>
  <si>
    <t>parmapolice</t>
  </si>
  <si>
    <t>fedevillegas194</t>
  </si>
  <si>
    <t>marcosa</t>
  </si>
  <si>
    <t>ariannatafa</t>
  </si>
  <si>
    <t>robertotafa</t>
  </si>
  <si>
    <t>edgesporttv</t>
  </si>
  <si>
    <t>bangun</t>
  </si>
  <si>
    <t>alexbchandra</t>
  </si>
  <si>
    <t>kylecarlson</t>
  </si>
  <si>
    <t>mykellarrin</t>
  </si>
  <si>
    <t>mongoosebikes</t>
  </si>
  <si>
    <t>alexjdonnachie</t>
  </si>
  <si>
    <t>kilianlarher</t>
  </si>
  <si>
    <t>tonyhawk</t>
  </si>
  <si>
    <t>neuroxpf</t>
  </si>
  <si>
    <t>profile_racing</t>
  </si>
  <si>
    <t>mlridebmx</t>
  </si>
  <si>
    <t>rafael</t>
  </si>
  <si>
    <t>sugarcayne</t>
  </si>
  <si>
    <t>amazo</t>
  </si>
  <si>
    <t>ludacris</t>
  </si>
  <si>
    <t>agu</t>
  </si>
  <si>
    <t>gguendulain</t>
  </si>
  <si>
    <t>smokedsignals</t>
  </si>
  <si>
    <t>uclansport</t>
  </si>
  <si>
    <t>uclanresearch</t>
  </si>
  <si>
    <t>cd1025fm</t>
  </si>
  <si>
    <t>nettieedmo</t>
  </si>
  <si>
    <t>isaaclesser</t>
  </si>
  <si>
    <t>matt1ray</t>
  </si>
  <si>
    <t>albertmercato</t>
  </si>
  <si>
    <t>totalbmx</t>
  </si>
  <si>
    <t>joseluisremedio</t>
  </si>
  <si>
    <t>cj_chapman</t>
  </si>
  <si>
    <t>mattcoplon</t>
  </si>
  <si>
    <t>chadbacomesh</t>
  </si>
  <si>
    <t>alansbmx</t>
  </si>
  <si>
    <t>neozaz</t>
  </si>
  <si>
    <t>insta360</t>
  </si>
  <si>
    <t>ryannyquist</t>
  </si>
  <si>
    <t>theotherjhynes</t>
  </si>
  <si>
    <t>photosofdublin</t>
  </si>
  <si>
    <t>hide_9999</t>
  </si>
  <si>
    <t>agustinmunoz</t>
  </si>
  <si>
    <t>altyb</t>
  </si>
  <si>
    <t>whatasunnyday</t>
  </si>
  <si>
    <t>kotaro430</t>
  </si>
  <si>
    <t>treyjonesucks</t>
  </si>
  <si>
    <t>official_bigboy</t>
  </si>
  <si>
    <t>turk_ruslan</t>
  </si>
  <si>
    <t>animalbikes</t>
  </si>
  <si>
    <t>justinbenthien</t>
  </si>
  <si>
    <t>irekrizaev</t>
  </si>
  <si>
    <t>declanmurray</t>
  </si>
  <si>
    <t>strangerco</t>
  </si>
  <si>
    <t>itsryanmills</t>
  </si>
  <si>
    <t>estebanchacin</t>
  </si>
  <si>
    <t>krisdamexican</t>
  </si>
  <si>
    <t>alexcannova</t>
  </si>
  <si>
    <t>bear4130</t>
  </si>
  <si>
    <t>jcobbs</t>
  </si>
  <si>
    <t>jprossbmx</t>
  </si>
  <si>
    <t>briancastillo</t>
  </si>
  <si>
    <t>jarrenbarboza</t>
  </si>
  <si>
    <t>crushcon</t>
  </si>
  <si>
    <t>federalbmx</t>
  </si>
  <si>
    <t>vans_66</t>
  </si>
  <si>
    <t>bradasimms</t>
  </si>
  <si>
    <t>briantunney</t>
  </si>
  <si>
    <t>premiumbmx_</t>
  </si>
  <si>
    <t>itsforextime</t>
  </si>
  <si>
    <t>ve</t>
  </si>
  <si>
    <t>dbntourism</t>
  </si>
  <si>
    <t>rhinoandlionsa</t>
  </si>
  <si>
    <t>cradlehumankind</t>
  </si>
  <si>
    <t>reynoldsfiend</t>
  </si>
  <si>
    <t>chadkerley</t>
  </si>
  <si>
    <t>candice_kern</t>
  </si>
  <si>
    <t>thebentcrew</t>
  </si>
  <si>
    <t>theridemov</t>
  </si>
  <si>
    <t>gopro</t>
  </si>
  <si>
    <t>bdc4130</t>
  </si>
  <si>
    <t>indynowak</t>
  </si>
  <si>
    <t>elmona</t>
  </si>
  <si>
    <t>xativa</t>
  </si>
  <si>
    <t>xativaturisme</t>
  </si>
  <si>
    <t>united_bmx</t>
  </si>
  <si>
    <t>storm</t>
  </si>
  <si>
    <t>lupotigz</t>
  </si>
  <si>
    <t>brandon</t>
  </si>
  <si>
    <t>lucas</t>
  </si>
  <si>
    <t>raysmtb</t>
  </si>
  <si>
    <t>canna</t>
  </si>
  <si>
    <t>petrchmelik</t>
  </si>
  <si>
    <t>kennethtencio</t>
  </si>
  <si>
    <t>dovey03</t>
  </si>
  <si>
    <t>jeffwescott</t>
  </si>
  <si>
    <t>whammo</t>
  </si>
  <si>
    <t>flybikesbmx</t>
  </si>
  <si>
    <t>thejakeseeley</t>
  </si>
  <si>
    <t>stephonfung</t>
  </si>
  <si>
    <t>hoffmanbikes</t>
  </si>
  <si>
    <t>jareknaz</t>
  </si>
  <si>
    <t>jimmyfallon</t>
  </si>
  <si>
    <t>virnasty</t>
  </si>
  <si>
    <t>Mentions</t>
  </si>
  <si>
    <t>Replies to</t>
  </si>
  <si>
    <t>CLUB AGM
When - Friday 4 December 7.30pm
Where- ZOOM
What- Elect committee and to plan 2021.
Please contact… https://t.co/yicPVrSGGZ</t>
  </si>
  <si>
    <t>#panshotfriday ? It just about makes it. 
#lungetobeatclucasfastlap ✅ @clucasbmx 
Throwing it over the finish lin… https://t.co/Pb8Jzt4B6G</t>
  </si>
  <si>
    <t>BMX Bicycle Motocross Freestyle Bike Sports Ceramic Ornament https://t.co/aoOL9F3hS5 via @zazzle #BMX #Bicycle… https://t.co/ICFWXFp71c</t>
  </si>
  <si>
    <t>🥳 Gracias a la familia *HAZ BMX* por su confianza y preferencia 🥳  💮Les compartimos un poco del trabajo elaborado p… https://t.co/jxU8VF2nZd</t>
  </si>
  <si>
    <t>RT @harobmx: The Haro Lineage 36H Wheel is made to look like the most famous freestyle wheels back in the day with an updated design and mo…</t>
  </si>
  <si>
    <t>Canadian BMX Legend Drew Bezanson is currently in the hospital after being injured in a car accident.… https://t.co/NFTBD0s09s</t>
  </si>
  <si>
    <t>#Vintage Package of Star Spangled Spokey Jangles #Bicycle or #BMX Wheel Noisemakers #ebayfinds 
https://t.co/OoA23egUs2</t>
  </si>
  <si>
    <t>RT @SubrosaBrand: Kyle Hart stomp and spin. #bmx https://t.co/U1GiJhn0aQ</t>
  </si>
  <si>
    <t>RT @gonzo_arthx: 二輪・四輪好き集合👆
プレゼント祭り🎁
【参加条件】
フォロー&amp;amp;ここRT
＊コメントにご希望の番号を教えて下さい
【〆切】
11/20日 23:59分迄
＊注意事項をリプでご確認下さい
#accessory #handmade #art #…</t>
  </si>
  <si>
    <t>2021NEWモデル‼️
#ハードテール #マウンテンバイク も入荷組み立て店頭在庫しました‼️店内が賑やかに💖みなさんのご来店をお待ちしております💕#bmx #ジュニアmtb #ヨツバサイクル #harobikes… https://t.co/n3SZafo5nl</t>
  </si>
  <si>
    <t>銀杏が良い感じ
#BMX #Japan #hokkaido #sapporo #DEVIATIONbmx #unitedbmx #unitedbike #eclatbmx #eclatbmxbrand https://t.co/OKcWyluhEe</t>
  </si>
  <si>
    <t>This was a fun video. Shot in a quick hour. No joints were hurt during the making of this video directed by… https://t.co/OiWOcoJfJi</t>
  </si>
  <si>
    <t>RT @DoobieDukeSims: This was a fun video. Shot in a quick hour. No joints were hurt during the making of this video directed by @ryanparril…</t>
  </si>
  <si>
    <t>RT @BMXTheGame: Save or load your City creations! 🏗️
Now, it's easier than ever, while you are riding, press the Start button and choose C…</t>
  </si>
  <si>
    <t>Buat kalian yang ingin memicu adrenalin, wajib banget ikutan latihan olahraga ekstrim di Janti Airbag! Tonton ulasa… https://t.co/jOa5kvWMT8</t>
  </si>
  <si>
    <t>Hello Fighter 20" Freestyle/BMX (Black-Green)
https://t.co/1kV1TNpaRj
#HelloFighter #Fighter #Freestyle #BMX… https://t.co/IUdBlNUmFw</t>
  </si>
  <si>
    <t>Yesterday I had one hour with my son in the track.
It was the first time with my new bike on the track.
#fun #BMX… https://t.co/1JHxcGZhB7</t>
  </si>
  <si>
    <t>新しい自転車ほしいなぁ
#ピスト
#ロード
#グラベル
#シクロ
#MTB
#BMX
#ファットバイク
#ミニベロ
何を目的にするかで変わってくるよなー</t>
  </si>
  <si>
    <t>Some more photos from our day of coaching @LittleSuttonCoE 😊
#bmx #skateboard #scooter #skate #rollerblade… https://t.co/Okf8WP4swy</t>
  </si>
  <si>
    <t>@publicdevice is doing skate and bmx with @mhak_ art work
#bmx #skateboard #japanbmx #japanskateboarding #kamogawa… https://t.co/YbHIGmJKrc</t>
  </si>
  <si>
    <t>#撮影 #写真 #アート #art #通天閣 #バニーホップ #新世界 #bunnyhop
#アンダーグラウンド #underground
#カメラ #bmx特命大使 #bmx #自転車 #スピン #九死に一生 #奇跡… https://t.co/DDG4o9mVV3</t>
  </si>
  <si>
    <t>RT @DelMarBMX: MOTO-BUNKA「MOTO文化通信」Vol,2 Tシャツセット | DELMARBMX https://t.co/Neab6rmVle  @delmarbmx
MOTO文化通信 Vol,2にTシャツがセットになったパッケージ。
Lサイズのみとな…</t>
  </si>
  <si>
    <t>遊亀楼魚兵がスポンサードサポーターとして応援してるBMXレーサーの菊池選手から活動報告の写真が送られてきました。大したスポンサーでもないのに律儀に報告をくれる菊池選手はアスリートとしても人間としてもとても尊敬できる人物です。頑張れ… https://t.co/EQbLa47wS8</t>
  </si>
  <si>
    <t>RT @yukirouohyo: 遊亀楼魚兵がスポンサードサポーターとして応援してるBMXレーサーの菊池選手から活動報告の写真が送られてきました。大したスポンサーでもないのに律儀に報告をくれる菊池選手はアスリートとしても人間としてもとても尊敬できる人物です。頑張れ菊池選手！#b…</t>
  </si>
  <si>
    <t>全日本MTB選手権
SMITHサポートライダーのゆーた君(@ybp_info_ybp )と久々の再会だったけど久々な感じがしなくて超嬉しかった😁
昨日救急車で運ばれたらしいけど復活✨
「やまなし大使」と「すくも大使」頑張りましょー… https://t.co/mY7h3CPTB7</t>
  </si>
  <si>
    <t>シンクロBMX 
#bmx https://t.co/o2Epp7xpRt</t>
  </si>
  <si>
    <t>Late night park and mini ramp sessions.
#bmx #GT #caerphillyskateparks https://t.co/6INO5z6zUo</t>
  </si>
  <si>
    <t>Justin contemplating the room for flyouts. #bmx #caerphillyskateparks https://t.co/gI7Rn7v1k3</t>
  </si>
  <si>
    <t>From the late night flatland session a few weeks back. #bmx #GT #Mongoose #caerphillyskateparks https://t.co/PBnRN0e9Sz</t>
  </si>
  <si>
    <t>Kennard BMX rider builds backyard ramp #BMX #WashingtonCounty
CLICK HERE (subscribers): https://t.co/dl2luIPzoB https://t.co/SDJADuU1tM</t>
  </si>
  <si>
    <t>Wet Saturday season 🐷
.
.
.
#bmx #bmxlife #bmxracing #rainyday #trainhard #thrillbmx #bmxgirl @ Latvia https://t.co/agSdVRbaid</t>
  </si>
  <si>
    <t>Full #Flatland Posture. #BMX https://t.co/pej8hXjlsc</t>
  </si>
  <si>
    <t>RT @luchi111: 😍💕 cumple de Chio con mis #Bmx #PtoJeli #StaRosa @yimelc1 @katiuscordova 🎶🎵🎵 https://t.co/iKYVvXKCjw</t>
  </si>
  <si>
    <t>Anak" tambun berbakat 
#bmx
#bdgbmx 
#cimahibmx https://t.co/lUHslFQVAx</t>
  </si>
  <si>
    <t>@OBVlOUSTAE #BMX</t>
  </si>
  <si>
    <t>Yellow nirvana menyerlah.
Jadi tukang gambar saja.
2 minggu lagi Pennywise kita keluar.🤡
#HobiOrangKaya
#bmx https://t.co/napoL2sfDM</t>
  </si>
  <si>
    <t>#BMX #自転車 #チャリ
#マツイサイクル　#名古屋 #nagoya
#Mural #WallPaint #壁画
https://t.co/ErhVGQksSs https://t.co/RUvpYGJm89</t>
  </si>
  <si>
    <t>RT @NitroCircus: Gotta get creative sometimes 🔨 
#DaredevilNation 
(via Christian A.)
#NitroCircus #MTB #BMX #SendIt #DIY #ActionSports ht…</t>
  </si>
  <si>
    <t>Happy Birthday Bill Allen !!!
#billallen #happybirthday #radbmx #movie #films #artist #art #artwork… https://t.co/V0vkkqlcMz</t>
  </si>
  <si>
    <t>📷 Happy Birthday Bill Allen !!! #billallen #happybirthday #radbmx #movie #films #artist #art #artwork… https://t.co/aRAla2VXp1</t>
  </si>
  <si>
    <t>RT @BOULPLANET: Happy Birthday Bill Allen !!!
#billallen #happybirthday #radbmx #movie #films #artist #art #artwork #artworkoftheday #pico…</t>
  </si>
  <si>
    <t>RT @BOULPLANET: 📷 Happy Birthday Bill Allen !!! #billallen #happybirthday #radbmx #movie #films #artist #art #artwork #artworkoftheday #pic…</t>
  </si>
  <si>
    <t>DRAC BMX 1997 🚲  🙏🏾😷👣
•
#dracbmx #dracbmx1997 #dracvive #drac #bmx #bike #eminentbmxtv em Drac BMX https://t.co/zVUanTVOL7</t>
  </si>
  <si>
    <t>📹 DRAC BMX 1997 🚲 🙏🏾😷👣 • #dracbmx #dracbmx1997 #dracvive #drac #bmx #bike #eminentbmxtv (em Drac BMX)… https://t.co/CKeg4lSLv7</t>
  </si>
  <si>
    <t>#BMX https://t.co/KXoujr5iIj</t>
  </si>
  <si>
    <t>¡Daniel Dhers presente en Barcelona! 
Inicia el @urbanworldseries at Parc del Fòrum. 
#danieldhers… https://t.co/QSHUoa359X</t>
  </si>
  <si>
    <t>RT @NitroCircus: Saturdays are good days to SEND IT!
#DaredevilNation 
(via Connor S.)
#NitroCircus #BMX #SendIt #saturdayvibes #bestofthe…</t>
  </si>
  <si>
    <t>Só Deus sabe o tamanho da minha felicidade por voltar ao BMX!🙏🏻 #borasedivertir #soagradecer #bmx  #campcapixaba em… https://t.co/HtBDOxErB4</t>
  </si>
  <si>
    <t>THE RIDE Trailer (2021) | HD | Ludacris Movie https://t.co/ClckLrfW0E via @YouTube 
#ComingSoon #movies… https://t.co/czUIBjUSiB</t>
  </si>
  <si>
    <t>RT @MapeiSport: 🚲 PHYSIOLOGICAL PROFILE OF ELITE #BMX CYCLISTS AND PHYSIOLOGICAL-PERCEPTUAL DEMANDS OF A BMX RACE SIMULATION 🏁  https://t.c…</t>
  </si>
  <si>
    <t>RT @urbanworldserie: Spining into a rainy morning like @Danieldhers ☔️🌪
Today we dont have any competition but tomorrow we will come back…</t>
  </si>
  <si>
    <t>RT @odysseybmx: RT @BMX_UNION: Justin Spriet 2020 Video Bike Check
Check it ---&amp;gt; https://t.co/O49zD11EFA
#BMX @FITBIKECO @odysseybmx</t>
  </si>
  <si>
    <t>66bros様に弊社チェーンのIZUMI-V Nを紹介して頂きました‼︎ありがとうございます😊
#BMX #BMXRACE #IZUMICHAIN #和泉チエン https://t.co/bzmtzoLA4K</t>
  </si>
  <si>
    <t>RT @theleaway: Im all about good vibes, big goals, amazing experiences, more happiness, less pain, healthy relationships and focusing on wh…</t>
  </si>
  <si>
    <t>RT @UnlixGhost: Dude.... After all these years @djvlad has the only real &amp;amp; true Arrested Development talking 'bout a new album! 🎵👻
#music…</t>
  </si>
  <si>
    <t>When you try to relearn old tricks you didn’t think you could do anymore. #footplant #bmx #lifebehindbars @ Upper C… https://t.co/hQ1jbnwHtR</t>
  </si>
  <si>
    <t>@nutstaindane with a quick jib in Columbus. #bmx #lifebehindbars @evv_sb_ @ Columbus, Indiana https://t.co/C17vcA3Moa</t>
  </si>
  <si>
    <t>¡Una de las mejores pistas profesionales para #BMX será inaugurada en Iztapalapa! 🚴🏻‍♂️🔥
https://t.co/sGVEuPfBfQ</t>
  </si>
  <si>
    <t>aos poucos vamos retornando ao bmx! #bmx #BMX #bmxbrazil https://t.co/xU04QKNhwN</t>
  </si>
  <si>
    <t>RT @skull_monster_: こいつら愛車です
かわいいでしょ
友達なってください
#友達募集中 #バイク好きと繋がりたい 
#バイク初心者 #埼玉住み #東京引っ越す
#スケボー初心者歴2年目 #BMX https://t.co/xhGHT7EW1u</t>
  </si>
  <si>
    <t>RT @djtoshiki_104: 今日の現場🎧
世界規模のアーバンスポーツフェス
"ISF KAWASAKI 2020"
観戦無料です😎
#isf #isfkawasaki2020 #streetstyle #bmx #breakin #breakedance #パルクール…</t>
  </si>
  <si>
    <t>Inscrevam-se no #GoPires: https://t.co/JUOqu6MjbX e assistam também o RIDER OF THE YEAR - BRAD SIMMS - NORA CUP 202… https://t.co/Q6hrI89fBl</t>
  </si>
  <si>
    <t>let's vote 4 yourself😁
#豊橋市長選挙 
#skateboard 
#bmx 
#vote 
#選挙は自分のため https://t.co/ADCacgmrDN</t>
  </si>
  <si>
    <t>3 drop for 3 stairs... 📸 @tokmatkau ... #civilianbrands #keepyourfeeton #bmxlife #bmx https://t.co/wzrb2u2rsK</t>
  </si>
  <si>
    <t>6月頃から三男がやってて、自分もやりたくなってしもた。
ちなみに先生のBMX借りた。。
お値段30万くらいするって😱
壊さなくて良かった😭
私けっこう上手いんちゃう？←すぐ調子乗るタイプ
#BMX #BMX体験 #初めてのBMX https://t.co/BWiMUja3gk</t>
  </si>
  <si>
    <t>RT @MonsterEnergy: One line, one take!! 🚀🚀 How's this bird's-eye view of Leandro Moreira PUMPING through his massive home track.
🚁: Porpet…</t>
  </si>
  <si>
    <t>@MMAMostWanted - The #RADmovie is on @Showtime!
released 1986
#BicycleMotorcross #BMX
#GoodTimes watching #RAD wi… https://t.co/Zc1xb3Ph3f</t>
  </si>
  <si>
    <t>Im all about good vibes, big goals, amazing experiences, more happiness, less pain, healthy relationships and focus… https://t.co/ccMAxz66rb</t>
  </si>
  <si>
    <t>RT @TheGamingGround: The BMX-themed racing/arcade platformer "Crazy BMX World" is now available for the Nintendo Switch https://t.co/OoheDI…</t>
  </si>
  <si>
    <t>Aamulenkin ohessa löydettyä katutaidetta Pihlajamäen Freestyle Parkissa, vieressä oli lapsille ja nuorille tehty ve… https://t.co/B8X8iqnBKp</t>
  </si>
  <si>
    <t>今日の現場🎧
世界規模のアーバンスポーツフェス
"ISF KAWASAKI 2020"
観戦無料です😎
#isf #isfkawasaki2020 #streetstyle #bmx #breakin #breakedance… https://t.co/Y0WY3eO4kh</t>
  </si>
  <si>
    <t>暇だったから適当に作ってみた。
意外と音と合ってて草😗
#bmx #bmxstreet #mtb https://t.co/UOqhK2vbgA</t>
  </si>
  <si>
    <t>#bmx https://t.co/UDjev0l1pX</t>
  </si>
  <si>
    <t>ARRIVING TOMORROW‼️ The all new for 2021 #cannondale #treadwell in Tequilla Sunrise. A stylishly awesome #bike a mi… https://t.co/QsnJQLBrii</t>
  </si>
  <si>
    <t>Team Pembangun Mimpi nya sayahhhh #armandmaulana #osbmx #bmx @ BMX Lovers https://t.co/Xx8OSdVbfU</t>
  </si>
  <si>
    <t>Find yourself someone who looks at you the way Trey looks at his bike. 😍 We find ourselves lookin' at our chicken t… https://t.co/d3IEfBHwwP</t>
  </si>
  <si>
    <t>⚖️ Frühsport @mikarisken #bmx #skateparkherringen #bmxlife @ Skatepark Herringen https://t.co/t7OMIZUnzQ</t>
  </si>
  <si>
    <t>HOSSA! Bei uns auf der Seite findet ihr jetzt alle 10 Beiträge für den #vansthecircle-Videocontest und die wichtigs… https://t.co/uA7DiRLBRy</t>
  </si>
  <si>
    <t>The BMX-themed racing/arcade platformer "Crazy BMX World" is now available for the Nintendo Switch… https://t.co/dOEPUrmaFd</t>
  </si>
  <si>
    <t>https://t.co/bKcLXCgcS8 - WTP BMX - "WIKTOR" - via @hashbmx #hashbmx #bmx #bmxlife #bikelife #rowery https://t.co/BkY5zXGG3q</t>
  </si>
  <si>
    <t>https://t.co/QxygGVeaGH - Vans "The Circle" videos - via @hashbmx #hashbmx #bmx #bmxlife #bikelife #rowery https://t.co/eO0cfkHdUW</t>
  </si>
  <si>
    <t>Passando aqui no V Encontro Old School de BMX pra comemorar os 50 do Bodim Team! Meu amigo véi de luta 🤘Simbora! É… https://t.co/5j2hGqBkPY</t>
  </si>
  <si>
    <t>RT @MatthiasDandois: Which one was your favorite? That 5 cab felt cool! 🤗 #bmx https://t.co/DX2fvGSVF3</t>
  </si>
  <si>
    <t>I want a #bmx bike.
I want to build one actually
Decision is final.</t>
  </si>
  <si>
    <t>#bmx #drbbikes #sunday em CEU Inácio Monteiro e Você https://t.co/DODBt2jNDD</t>
  </si>
  <si>
    <t>#bmx racing in November.  This weather is amazing.  Go got em Anthony #proudpoppa https://t.co/SjM01KPn4W</t>
  </si>
  <si>
    <t>Watch this sick #clip of me getting clothesline’d. This is one of those times I look for a shortcut, and save no ti… https://t.co/ox5YBnOiGM</t>
  </si>
  <si>
    <t>RT @Cutthroat_Kid: Watch this sick #clip of me getting clothesline’d. This is one of those times I look for a shortcut, and save no time fo…</t>
  </si>
  <si>
    <t>RT @pantalladeport: #BMX @Danieldhers triunfó en el #imaginextremebarcelona  2020
https://t.co/8B23jtgUel https://t.co/aYW8evi2QC</t>
  </si>
  <si>
    <t>RT @RobotWig: COMPARE-O-SHOT: ET - The flight of the BMX 
•
•
•
#et #ettheextraterrestrial #stevenspielberg  #bmx #flyingbike #scifi #ellio…</t>
  </si>
  <si>
    <t>RT @NitroCircus: .@toddmeyn switchin' it up in the park ♻️
#NitroCircus #DaredevilNation #BMX #SendIt #BestOfTheDay https://t.co/AzGCV03Rsn</t>
  </si>
  <si>
    <t>#BMX @Danieldhers triunfó en el #imaginextremebarcelona  2020
https://t.co/8B23jtgUel https://t.co/aYW8evi2QC</t>
  </si>
  <si>
    <t>Gettin' it in.  
#shoreham #bmx #racing #waitingriver #usabmx @ Shoreham BMX https://t.co/JEVt9DGtIq</t>
  </si>
  <si>
    <t>#bmx https://t.co/Q9xNpc2hOR</t>
  </si>
  <si>
    <t>Knocking the dust off #bmx https://t.co/4HkXwq47Qk</t>
  </si>
  <si>
    <t>RT @NitroCircus: Jaie Toohey with the nothing front bike flip 🤯
#NitroCircus #DaredevilNation #BMX #YouGotThis https://t.co/ySashNJHbF</t>
  </si>
  <si>
    <t>Firtsday.
#bmxstreet 
#bmx https://t.co/LAJkQJyNIv</t>
  </si>
  <si>
    <t>1日1絵
息子との朝の会話
なんて答えるのが正解なのか…
#bmx  #空手　#koastal #子育て絵日記　#スランプ　#bmxkids #苦手　#小1  #マンガ　#壁  #アドバイス https://t.co/KHEfGVHOJb</t>
  </si>
  <si>
    <t>初心者向けBMXの選び方＆おすすめモデル！抑えておきたいポイントは？
  #BMX #BMX初心者 #BMX選び https://t.co/rrOLzs3cU9</t>
  </si>
  <si>
    <t>SUNDAY SESH
.
.
#bmx #bikelife #bikebasics #2020bikes #newbikes #newclips #26inch #freestylecruiser #instabikerfoo… https://t.co/aIdUNsZVRg</t>
  </si>
  <si>
    <t>BMXタイプなのに...
どんどんママチャリ化していく
#BMX https://t.co/VqPJu4ToqP</t>
  </si>
  <si>
    <t>For sale harobike
#BMX https://t.co/xo1DsjXmQp</t>
  </si>
  <si>
    <t>#BMX https://t.co/lhSSL8O9RA</t>
  </si>
  <si>
    <t>RT @esatv_co_za: The #BMXer &amp;amp; #Skaters missed ridding on this amazing #SkatePark at @Ultimate_X_  2020 in #SunCity due #COVID19. Check it o…</t>
  </si>
  <si>
    <t>An early morning sorting in my basement of never ending stuff...
A very cool vintage #BMX picture mirror from the e… https://t.co/vcAxaDUS0z</t>
  </si>
  <si>
    <t>Fun one from the weekend 😎
Thanks @morne_mdk_ for 📹
#bmx #ridebmx #bmxnamibia #cityisourplayground #bmxstreet… https://t.co/04usvcU0KN</t>
  </si>
  <si>
    <t>Freestyle Now squad member @_jarvy hitting a quick fun line at the ditch in Kalgoorlie.
.
.
#freestylenow #bmx… https://t.co/QZacB8Mwrm</t>
  </si>
  <si>
    <t>RT @BMXTheGame: Playing a Community creation in the City! 🚲
Remember to create or download creations, props, pipes, and parks from other u…</t>
  </si>
  <si>
    <t>RT @cyclcaserental: #bike #mountainbike #cycling #bikelife #downhill #ciclismo  #mountainbiking #mtblove #cyclinglife #enduromtb #mtblifest…</t>
  </si>
  <si>
    <t>Good news for #Rhyl Dragon Riders #BMX club members 👍🙂
https://t.co/EzL51tqj9p</t>
  </si>
  <si>
    <t>Casse tête ce Covid, pédaler avec un masque c’est une bonne misère on est très vite essoufflé, conclusion impossibl… https://t.co/Ng3Ke4S9zo</t>
  </si>
  <si>
    <t>#Deportes  ElVenezolano #Dhers  Conquista  #Barcelona  en el Festival #BMX</t>
  </si>
  <si>
    <t>RT @madmix00123: 後輩たちに先輩としての偉大さを見せつけてやろうと思ったら、しっかり心配されてしまった…
#自転車 #bmx #秩父 #紅葉 https://t.co/wY2MHgLsca</t>
  </si>
  <si>
    <t>12-Jähriger bei Verkehrsunfall leicht verletzt #Kaufbeuren #Auto #Unfall #BMX-Rad #Kind  https://t.co/FTBOLZnBXs</t>
  </si>
  <si>
    <t>Brombee with his mate! 🥂
#foldingbike #sepedalipatindonesia #sepedalipat #seli #unitedtrifold… https://t.co/VTv4HOlDtO</t>
  </si>
  <si>
    <t>RT @SubrosaBrand: Lewis Colascione #bmx https://t.co/9pWvoR0cAU</t>
  </si>
  <si>
    <t>RT @urbanworldserie: Epic win for @Danieldhers at #imaginextremebarcelona 2020 BMX PARK FINAL 🥇🏆
Also full results from the final!
#urbanw…</t>
  </si>
  <si>
    <t>RT @firstshowing: First Trailer for South African BMX Film 'Riding with Sugar' via Netflix https://t.co/m5nnELL3iB #BMX #SunuGonera #Riding…</t>
  </si>
  <si>
    <t>ペグ付けた。
#bmx https://t.co/JrMJzT0IWc</t>
  </si>
  <si>
    <t>BIG @merrittbmx restock plus some new items are available now! Hit the website to see what’s available or give your… https://t.co/f464V1Yxlt</t>
  </si>
  <si>
    <t>First Trailer for South African BMX Film 'Riding with Sugar' via Netflix https://t.co/m5nnELL3iB #BMX #SunuGonera… https://t.co/Tt2QPF1ALG</t>
  </si>
  <si>
    <t>Two Wheels. 🚲⁣
#sonya7iiivideo #bmx #bmxlife #bmxstreet #bmxracing #bmxfreestyle #bmxbikes #bmx4life #bmxfamily… https://t.co/Ss88rLsRsP</t>
  </si>
  <si>
    <t>RT @NitroCircus: Hammering huge tricks and monster slams from the Franklin Farm to Pastranaland, Jed Mildon is always down for a good time…</t>
  </si>
  <si>
    <t>https://t.co/UcU8Jp6LDO #BMX #bmxstreet</t>
  </si>
  <si>
    <t>#sepeda #bmx #suarabaru  #promo # https://t.co/NHpfVOUBNL</t>
  </si>
  <si>
    <t>RT @KingsRiverLife: Up this week an interview with #Olympic BMX rider Brooke Crain from Visalia https://t.co/c0JtYpXCNa @this_is_visalia @t…</t>
  </si>
  <si>
    <t>Up this week an interview with #Olympic BMX rider Brooke Crain from Visalia https://t.co/c0JtYpXCNa… https://t.co/LxPivfaW0N</t>
  </si>
  <si>
    <t>RT @BMX_UNION: . @bsdforever - Revolution Hub
Details ---&amp;gt; https://t.co/Hy8AkSVmFQ
#BMX</t>
  </si>
  <si>
    <t>RT @JoeGudgeonPhoto: Plan of action.
#photography #bike #photographer @DocumentBritain @britcultarchive @Gillylancs @studant47 #brutal @Ma…</t>
  </si>
  <si>
    <t>Rolling thru the streets of Shanghai back in 2014 📷 by @t1ers @harobmx @vansbmx66 @vans #bmx #harobmx #bmxbrigade… https://t.co/3dfmVzxvYS</t>
  </si>
  <si>
    <t>#fbf November 1995 - #BSseries Finals at Stone Edge Skatepark 📹 by 20inch video mag #bmx #bmxbrigade @harobmx… https://t.co/LhAyYWUPYV</t>
  </si>
  <si>
    <t>Had a good riding session today in #manchester today, pretty happy with this picture of me pulling an x up. #bmx… https://t.co/OmwhNAOWP8</t>
  </si>
  <si>
    <t>RT @Generation8090s: Le fameux #BMX !! 💛💙 https://t.co/8IvIPzvqn8</t>
  </si>
  <si>
    <t>¿¡Quién dijo que el #BMX era sólo para hombres!?Toma tu bici y parte esta semana con todo el power de Monster Energ… https://t.co/xLlDujBucX</t>
  </si>
  <si>
    <t>Ride it like you stole it. #bmx #SERacing https://t.co/xvdqygZKKd</t>
  </si>
  <si>
    <t>RT @Diario_ElTiempo: #BMX Daniel Dhers se quedó con la medalla de oro en el festival Imagin Extreme (+Video) https://t.co/5qXRiL63QA https:…</t>
  </si>
  <si>
    <t>Sebuah cuplikan bersama atlet bmx bekasi, sabar yah! 
#BMX #bmxindonesia #bmxflatland #bukangisel #ots… https://t.co/tLOx3vrCVJ</t>
  </si>
  <si>
    <t>Video Going out tomorrow at 8:00 am!
https://t.co/rR43WOoYHi
#BMX #bmxstreet #YouTube</t>
  </si>
  <si>
    <t>https://t.co/VASdpEYIqU 📸: @bryanwillison  Model: @apifei  #sadflower #sadflowerstudios #graphicdesign… https://t.co/rqo7aG4iqN</t>
  </si>
  <si>
    <t>https://t.co/8tQQZA9oB3 📸: @bryanwillison  Model: @apifei  #sadflower #sadflowerstudios #graphicdesign… https://t.co/URAAyPgi4F</t>
  </si>
  <si>
    <t>https://t.co/8tQQZA9oB3 📸: @bryanwillison  Model: @apifei  #sadflower #sadflowerstudios #graphicdesign… https://t.co/VEYIbNUrtJ</t>
  </si>
  <si>
    <t>https://t.co/8tQQZA9oB3 📸: @bryanwillison  Model: @apifei  #sadflower #sadflowerstudios #graphicdesign… https://t.co/c50q6AN62z</t>
  </si>
  <si>
    <t>https://t.co/8tQQZA9oB3 #sadflower #sadflowerstudios #graphicdesign #graphicdesigner #television #skate #bmx #art… https://t.co/Ev3FJsSXaL</t>
  </si>
  <si>
    <t>A través del deporte y la recreación, #MedellínMeCuida 🚲.
#BMX | Ministerio de Deporte y su apoyo al BMX colombian… https://t.co/6iJy70E58v</t>
  </si>
  <si>
    <t>RT @acordantioquia: A través del deporte y la recreación, #MedellínMeCuida 🚲.
#BMX | Ministerio de Deporte y su apoyo al BMX colombiano.…</t>
  </si>
  <si>
    <t>久しぶりに #BMX の動画を撮った。スマホじゃ撮りづらいので #GoPro で。広角で良い感じ。去年の10月に頭を強打して脳震盪になったのでヘルメットは必須。
まずはバニホ。 https://t.co/XNVG45c4dG</t>
  </si>
  <si>
    <t>最後は360。
20回くらい飛んでこれが一番まともだったな。顔を前方に向けないと体がついて来ない。そういえば昔から360度は回りきれていなかったな…。顔の向きを気をつけないと。
 #bmx #bmxstreet https://t.co/NoVGM7rgid</t>
  </si>
  <si>
    <t>EXTREME RIDER T-Shirts &amp;lt;|&amp;gt; Scoop one up @ https://t.co/WWvWQZVf2K &amp;lt;|&amp;gt; #bmx #xgames &amp;lt;|&amp;gt; Want more? Check out shop.fe… https://t.co/Og5Xkbfwdk</t>
  </si>
  <si>
    <t>Check out Props Video Magazine Best Of 1995 Freestyle BMX video On VHS tape MCMCXV New! https://t.co/qeNyI8IvWy @eBay #BMX #eBay</t>
  </si>
  <si>
    <t>Mark Švalkovskis 😍
https://t.co/mRLnOh9jdl
#bmx #riga #ūdens https://t.co/nEbF4vomHs</t>
  </si>
  <si>
    <t>RT @Diario_ElTiempo: #BMX Daniel Dhers se quedó con la medalla de oro en el festival Imagin Extreme (+Video) https://t.co/5qXRiKOss0 https:…</t>
  </si>
  <si>
    <t>RT @hiroshimaPeaceK: 【11月9日】
先日開催したBMXフラットランドコンテスト！！
広島競輪場での開催は初っぴー★
今後はスクールも開催予定！
記念競輪まであと４５日♬
#ひろしまけいりん　
#チャリロトバンクひろしま　
#記念競輪　
#カウントダウ…</t>
  </si>
  <si>
    <t>RT @hiroshimaPeaceK: 【11月10日】
BMXフラットランドコンテストの
ガールズ部門では、女の子たちのしなやか
かつキレのあるパフォーマンスに鳥肌がたったっぴ！
あ、ぴーすけはもう鳥だったっぴ（笑）
記念競輪まであと４４日✨
#ひろしまけいりん　
#…</t>
  </si>
  <si>
    <t>RT @DawoodIqbal4: 11 kms 🔥❤️ #cycling #MondayMotivaton #CyclingSunday #cyclinglife #cyclinglove #riding #cyclist #ridinglife #ridingboots #…</t>
  </si>
  <si>
    <t>RT @ShadowBMX: Joris Coulomb (@joris108 ) not letting things get in the way.
•
#theshadowconspiracy #shadowbmx #bmx #joriscoulomb https://t…</t>
  </si>
  <si>
    <t>Great vibes with @sebikes ! Thank you for hosting a great ride The Blockheads ! 🌴🚌🔊🎶🚴🏽‍♂️ much love to everyone tha… https://t.co/Woa0BJHpxL</t>
  </si>
  <si>
    <t>RT @AlfAlpha: Great vibes with @sebikes ! Thank you for hosting a great ride The Blockheads ! 🌴🚌🔊🎶🚴🏽‍♂️ much love to everyone that came out…</t>
  </si>
  <si>
    <t>Some of that there #bmx https://t.co/fYQiSt5MKA</t>
  </si>
  <si>
    <t>RT @MonsterEnergyMx: El mexicano @MirelesBmx  🚴🏻 ya se encuentra en Colombia con la mirada bien puesta en #Barranquilla2018 
#BMX 🇲🇽 Conoce…</t>
  </si>
  <si>
    <t>RT @MonsterEnergyMx: Ayúdanos a felicitar a @MirelesBmx campeón de la 1er Copa Nacional #BMX México 2016! https://t.co/rJh7KJGQkK</t>
  </si>
  <si>
    <t>後輩たちに先輩としての偉大さを見せつけてやろうと思ったら、しっかり心配されてしまった…
#自転車 #bmx #秩父 #紅葉 https://t.co/wY2MHgLsca</t>
  </si>
  <si>
    <t>Donald Trump Rides #BMX #Flatland in San Diego, CA https://t.co/35igTXO7dy via @YouTube #DonaldTrump #Trump</t>
  </si>
  <si>
    <t>#4130subwayseries 🌃🤘🏽🚲💨 #LABMXDay #BMXDay 
#Hollywood #DTLA #UnionStation #BikeLA #BMX  #GoMetro 🚇 @4130SSBMX 
https://t.co/YlgTUdXJAR</t>
  </si>
  <si>
    <t>【 #ネオ大阪帝国 #通天覚醒 #超変 #アラキ 】　　　
#店内スタイリング 
#BMX PTS.
Vintage.
👁🧠🧠👁
伝説、続く。
解CHANCE放
‼️コロナに負けるなッ✊✊✊🎛🎶‼️
⚫️… https://t.co/54m2PWaPUM</t>
  </si>
  <si>
    <t>RT @FREEDOMNoGood: 【 #ネオ大阪帝国 #通天覚醒 #超変 #アラキ 】　　　
#店内スタイリング 
#BMX PTS.
Vintage.
👁🧠🧠👁
伝説、続く。
解CHANCE放
‼️コロナに負けるなッ✊✊✊🎛🎶‼️
⚫️ #theKIDアラー…</t>
  </si>
  <si>
    <t>Thx paling berat untuk sponsorship &amp;amp; peserta dari Sabang sampai Merauke atas kontribusinya serta semua pihak yang t… https://t.co/9Ouv06sZ96</t>
  </si>
  <si>
    <t>RT @DwiPurnamaW: Thx paling berat untuk sponsorship &amp;amp; peserta dari Sabang sampai Merauke atas kontribusinya serta semua pihak yang terlibat…</t>
  </si>
  <si>
    <t>EXTREME RIDER T-Shirts &amp;lt;|&amp;gt; Scoop one up @ https://t.co/bNls5MXEtZ &amp;lt;|&amp;gt; #bmx #xgames &amp;lt;|&amp;gt; Want more? Check out shop.fe… https://t.co/AeRGnSzneI</t>
  </si>
  <si>
    <t>買っちゃった🐛💚
#BMX https://t.co/GXd33XwdwE</t>
  </si>
  <si>
    <t>El team de @360bsB pone patas arriba 'The Circle' con un vídeo de otro nivel 🙌 #BMX 
Vídeo completo 👉… https://t.co/77S976AupY</t>
  </si>
  <si>
    <t>RT @omarisquino: El team de @360bsB pone patas arriba 'The Circle' con un vídeo de otro nivel 🙌 #BMX 
Vídeo completo 👉https://t.co/3UburwO…</t>
  </si>
  <si>
    <t>RT @fiseworld: 🔥🔥🔥
Logan Martin you da man! What a line! 
How many combos can you name? 🤔
#EFISEBestLine #EFISEBYHONOR #MONTPELLIER #BMX…</t>
  </si>
  <si>
    <t>#Nov10 #Daniel Dhers Campeón Extremo del Mundo #FestivalDeDeportesUrbanosImaginExtremeBarcelona2020 #BMX… https://t.co/qe7QwWtTIW</t>
  </si>
  <si>
    <t>トイプードルのナッツお帰り❗️☺️2/2 - フロー（flow)な私にしてくれ 🐕 自宅が1番❣️ #トイプードル #ロードバイク #BMX #ヒルクライム #トレーニング #はてなブログ #自転車 #cycle… https://t.co/oGOYxpU3tv</t>
  </si>
  <si>
    <t>ขาจานสั้นลงมา 10 มิล ถึงขั้นแมนนวลเพี้ยนเลยหรอเนี่ย อ่อนจริง #lfebhndhndlebr #bmx https://t.co/V6ATskI5i4</t>
  </si>
  <si>
    <t>ช่วงนี้หงุดหงิดง่ายมาก #lfebhndhndlebr #bmx https://t.co/6MRBOwZJnK</t>
  </si>
  <si>
    <t>Volkswagen kombi(the former 'danfo' bus in Lagos)#3d #3dprinting #3dart #3dmodeling #3dmodel #maya #rendering… https://t.co/25E5xhe8hA</t>
  </si>
  <si>
    <t>春馬くんにBMX指導された
現在の米田大輔さんのTwitter見せていただきました
とにかく凄い！！
#BMX
#三浦春馬
#ラストシンデレラ https://t.co/TTSGZXTZIf</t>
  </si>
  <si>
    <t>ボンビーガール始まってる・・
ガールじゃなくてボーイ・・？
BMX プロライダーなの？主夫なの？
混乱中　
#ボンビーガール #BMX</t>
  </si>
  <si>
    <t>BMXの太郎さん、ボンビーガールに出ててびっくり😳
今でもピンク大好きなんやなぁ笑
変わらずBMXも楽しまれているようで✨
奥様も素敵ですごく幸せそうなご家族☺️✨
またFLATARK神戸でやらんかなぁー
#BMX… https://t.co/6OMRqK44pX</t>
  </si>
  <si>
    <t>Satu Dekade 🤭
#TenYearsStrong
#MirraCo #BlackPearl
#bmx #ridebmx #bmxlife #bikelife @ Trembesi Wood https://t.co/r6TNFDW0DJ</t>
  </si>
  <si>
    <t>RT @SubrosaBrand: Matt Ray WTF #bmx https://t.co/umidLVIKat</t>
  </si>
  <si>
    <t>RT @SubrosaBrand: Jiri Blabol #bmx https://t.co/3FiS5RgPLR</t>
  </si>
  <si>
    <t>#bmx #Autumn #fall #autumnvibes #pic #bike #outdoors https://t.co/2GsY39C0Nf</t>
  </si>
  <si>
    <t>Happy Tuesday! Don't worry, Friday is coming 😎
To make waiting bearable, we have a little surprise for you 🎉 
keep… https://t.co/RFBiiNQh9d</t>
  </si>
  <si>
    <t>Bitmartに日本語アカウント誕生
いいね
#bmx #bitmart #Bitcoin 
#line 
@bitking @bitprincess @cryptobow
URL:… https://t.co/dXs1RlqFJx</t>
  </si>
  <si>
    <t>BMX Flat progression ! 🖐
#bmxflat #bmxflatland #bmx #bmxbike #confinementcreatif #bmxlife #bmxspot #bmxbike… https://t.co/L1VOLXfPU8</t>
  </si>
  <si>
    <t>Going back in time (15 or 16 years?) humping the handle bars 😂 #redbullelevation #whistler #bmx #glorydays https://t.co/FNQs3ef0ZB</t>
  </si>
  <si>
    <t>RT @MalagaDyE: Desde #MDYE gestionamos la instalación del @SkateParkMalaga con más de 10.000 metros cuadrados dedicados al #skate, #BMX, #r…</t>
  </si>
  <si>
    <t>RT @BMXTheGame: 🤙🚲
#bmx #bmxstreet #bmxpark #Barcelona #bmxfreestyle https://t.co/JfSutY3Ibd</t>
  </si>
  <si>
    <t>Desde #MDYE gestionamos la instalación del @SkateParkMalaga con más de 10.000 metros cuadrados dedicados al #skate,… https://t.co/fkyv7MLq7B</t>
  </si>
  <si>
    <t>Il n’y aura pas de 2ème vague disaient certains.
Ils ont raison, c'est une rampe de #BMX en construction ...
On f… https://t.co/HICgv6UE6x</t>
  </si>
  <si>
    <t>#ClallamCounty #PortAngeles #BMX 
https://t.co/gS417bV9uv</t>
  </si>
  <si>
    <t>Some Jerry Galley magic from Leigh On Sea 1994. #bmx #midschoolbmx #bmxpark @ Leigh on Sea Skatepark https://t.co/SiDep2g7ij</t>
  </si>
  <si>
    <t>RT @twoand8: Some Jerry Galley magic from Leigh On Sea 1994. #bmx #midschoolbmx #bmxpark @ Leigh on Sea Skatepark https://t.co/SiDep2g7ij</t>
  </si>
  <si>
    <t>Go with the flow Dude.
#BMX
#Fietscross ✌🏽😎
https://t.co/zpKdYhMG4n</t>
  </si>
  <si>
    <t>Lunch with @dakroche @raddada trying to get me healthy #bmx #family @vansbmx66 https://t.co/Uj3cuh36bz</t>
  </si>
  <si>
    <t>The new SoFi Stadium is amazing. Thanks for the tour @rootsy36 and Russ. Can’t wait to see the games live. #family… https://t.co/53Pfbn6bwz</t>
  </si>
  <si>
    <t>RT @clapsaddle35: Title: BMX XXX
Release Date: 11/10/2002 (USA)
Publisher: Acclaim Entertainment
Developer: Z-Axis
System: Xbox
#VideoGame…</t>
  </si>
  <si>
    <t>Title: BMX XXX
Release Date: 11/10/2002 (USA)
Publisher: Acclaim Entertainment
Developer: Z-Axis
System: Xbox… https://t.co/pL2j7hTFjP</t>
  </si>
  <si>
    <t>RT @NitroCircus: A little rain won't slow these groms down, never missing a day in the skate park 🤘
#DaredevilNation  
(via Ben H. &amp;amp; Caiden…</t>
  </si>
  <si>
    <t>Today we are encouraged to do the bicycle route to Huacachina thanks!!! #Motivation #energy #huacachinaoasis… https://t.co/2JrtQMo2w8</t>
  </si>
  <si>
    <t>Going out at night in the center with the bmx to get adventures thanks!!! #fullnight #citycenter #bicibmx #BMX… https://t.co/nTcEE4beJf</t>
  </si>
  <si>
    <t>The outfit today Thanks!!! #selfie #fullnight #mascarille #bicibmx #bmx #bmxstreet #AdventureTime @gerald10371 ☝🏻😀… https://t.co/KTpOWN4s05</t>
  </si>
  <si>
    <t>RT @ShadowBMX: After a dealing with an injury , Jabe Jones (@jabejones ) is getting back on the horse. Hell ya jabe!
•
#theshadowconspiracy…</t>
  </si>
  <si>
    <t>#bmxracing #usabmx #bmx https://t.co/OuKzdMxfWV</t>
  </si>
  <si>
    <t>RT @SorrateiroS: O tão esperado Drop 1 chegou com muita personalidade e inovação. 
Essa é a T-shirt Flame 🔥
Compre o nosso primeiro drop di…</t>
  </si>
  <si>
    <t>RT @SorrateiroS: O tão esperado Drop 1 chegou com muita personalidade e inovação. 
Essa é a T-shirt Street war 
Compre o nosso primeiro dro…</t>
  </si>
  <si>
    <t>RT @SorrateiroS: O tão esperado Drop 1 chegou com muita personalidade e inovação. 
Essa é a T-shirt Flame 
Compre o nosso primeiro drop dir…</t>
  </si>
  <si>
    <t>RT @SorrateiroS: O tão esperado Drop 1 chegou com muita personalidade e inovação. 
Essa é a T-shirt Flame  
Compre o nosso primeiro drop di…</t>
  </si>
  <si>
    <t>#BMX Daniel Dhers se quedó con la medalla de oro en el festival Imagin Extreme (+Video) https://t.co/5qXRiL63QA https://t.co/aGdA8Nhgyz</t>
  </si>
  <si>
    <t>#BMX Daniel Dhers se quedó con la medalla de oro en el festival Imagin Extreme (+Video) https://t.co/5qXRiKOss0 https://t.co/fKO1R96Dbd</t>
  </si>
  <si>
    <t>#BMX Daniel Dhers se quedó con la medalla de oro en el festival Imagin Extreme (+Video) https://t.co/5qXRiL63QA https://t.co/V7juiXW6hu</t>
  </si>
  <si>
    <t>#BMX Daniel Dhers se quedó con la medalla de oro en el festival Imagin Extreme (+Video) https://t.co/5qXRiL63QA https://t.co/OS9Ca0bFWH</t>
  </si>
  <si>
    <t>RT @NitroCircus: Whole crew sending it!
#NitroCircus #DaredevilNation #BMX #Scooter #MTB #Skateboarding #SendIt https://t.co/PMSBspe3Cs</t>
  </si>
  <si>
    <t>Can't wait to get my leg better to go and Jump
#rinconmountainbikeproshop #bmx #mountainbike #fatbike… https://t.co/dJQ8PwjzPB</t>
  </si>
  <si>
    <t>【11月9日】
先日開催したBMXフラットランドコンテスト！！
広島競輪場での開催は初っぴー★
今後はスクールも開催予定！
記念競輪まであと４５日♬
#ひろしまけいりん　
#チャリロトバンクひろしま　
#記念競輪… https://t.co/4AQdIR7ob1</t>
  </si>
  <si>
    <t>【11月10日】
BMXフラットランドコンテストの
ガールズ部門では、女の子たちのしなやか
かつキレのあるパフォーマンスに鳥肌がたったっぴ！
あ、ぴーすけはもう鳥だったっぴ（笑）
記念競輪まであと４４日✨
#ひろしまけいりん… https://t.co/8KkVmWxJ1y</t>
  </si>
  <si>
    <t>【11月11日】
bmx フラットランド　high-class！！
記念競輪まであと43日🌸
#ひろしまけいりん
#チャリロトバンクひろしま
#ヴィクトワール広島サイクルパーク
#記念競輪
#カウントダウン
#bmx… https://t.co/XnG61Lc4Wo</t>
  </si>
  <si>
    <t>【急募】
BMXフラットランドのスクールが広島競輪場にて開催⭐️
11月14日に初級クラスを初心者向けに開催♫気になる方はぜひ参加してっぴ⭐️
▼応募フォーム&amp;amp;詳細▼
https://t.co/7ybA5NPomI… https://t.co/6xIDvwhPwq</t>
  </si>
  <si>
    <t>晴天
#駒沢公園 #bmx #bmxstreet #bmxflatland #bmxlife #bmx部 #空 #雲 #天気 #春夏秋冬 #駒沢オリンピック公園 #komazawapark #駒沢公園ストリートスポーツ広場 https://t.co/YCbMaU5SeZ</t>
  </si>
  <si>
    <t>たまたまテレビのチャンネル変えたら「ピンク太郎くん」が出ててビックリした！ 
  #BMX  #STREET #FLATLAND #BMXLIFE  #BMX部 https://t.co/LIl0wVShEH</t>
  </si>
  <si>
    <t>昨日の「ボンビーガール」TVerで見逃し配信してますよ！　#ボンビーガール #見逃し配信 #tver #bmx #bmxstreet #bmxflatland #bmxlife #bmx部 https://t.co/zqYVWlydnq</t>
  </si>
  <si>
    <t>Oztdar ™ Bmx 😎
#oztdarbmx #bmx #quetzaltenango https://t.co/mwvnT8FdHn</t>
  </si>
  <si>
    <t>Saw this on Instagram today. @etnies are hypocritical anti-maskers who sell masks, while encouraging people NOT to… https://t.co/SlnUm3IOg7</t>
  </si>
  <si>
    <t>HBD @mikegraybmx 💙🖤 cheers to another year big guy 🍻 #HaroBMX #BMX https://t.co/XyFtLfBV4D</t>
  </si>
  <si>
    <t>【BMX魔改造】
前後ディスクブレーキ！
内装3段！
オールペン！
ねこみんさんのミクさんも貼りました！
まだ交換したいパーツはちょいちょいあるけどとりあえず完成(*´∀`)
#BMX https://t.co/F6adK1Pjk6</t>
  </si>
  <si>
    <t>#Projekt #BMC #Beratung, #Hamburg/#Remote, #BMC; #ITSM #Remedy #CMDB #BMX #Bladelogic https://t.co/9EsKKoF57n</t>
  </si>
  <si>
    <t>Prenez un lieu propice pour écouter un Opéra, une pincée de #musique classique 🎼🎶, un #BMX et un rider 🚴‍♂️décalé.… https://t.co/hTTJyD6ahr</t>
  </si>
  <si>
    <t>RT @wna_rc3w: #BMX
最高じゃあああ！！！ https://t.co/Aher2b4zrH</t>
  </si>
  <si>
    <t>RT @wna_rc3w: #BMX 
ナイトライディング♬ https://t.co/jCeGWEPgjl</t>
  </si>
  <si>
    <t>@AragornErso @AbbleyDebbie I wasn't allowed a #BMX bike as a kid because it was for #boys not #girls LOL. Thankfully attitudes are changing</t>
  </si>
  <si>
    <t>@zonesabandonnee J’en profite pour vous mettre une vidéo faite par RedBull en 2015 dans ce stade abandonné… https://t.co/Sx8ssIizml</t>
  </si>
  <si>
    <t>El Front Flip fue la cereza en el pastel, el pana Daniel no ha ido a la luna x falta del traje espacial, porque vay… https://t.co/KSzptj8gST</t>
  </si>
  <si>
    <t>Just heard on @laurenlaverne about the BBC Curves &amp;amp; Concrete doc (https://t.co/YhXkatHkwm) regarding the history of… https://t.co/RgoIBGy5Sg</t>
  </si>
  <si>
    <t>RT @stevenmbjones: Just heard on @laurenlaverne about the BBC Curves &amp;amp; Concrete doc (https://t.co/YhXkatHkwm) regarding the history of Livi…</t>
  </si>
  <si>
    <t>RT @WORLDSTAR: Some dope #bmx tricks! 🚲😎 (IG: mbespaliy) https://t.co/BNMpNBN143</t>
  </si>
  <si>
    <t>"BFF"
#illustration #digitalillustration #doodle #originalartwork #characterdesign #girlsillustration #oldschool… https://t.co/XZISTopKVV</t>
  </si>
  <si>
    <t>RT @Pro_Freestyle: What is your favorite BMX trick?
#profreestyle #profreestyle19 #bmxislife #freestyle #bmx #skateboarding #scoot #inlines…</t>
  </si>
  <si>
    <t>RT @Pro_Freestyle: The Scoot Contest is one of our favorite events! What is your favorite sport to watch?
#profreestyle #profreestyle19 #sc…</t>
  </si>
  <si>
    <t>RT @AlienOnBmx: Subscribe To My Youtube Channel, 
#AlienOnBmx &amp;amp;’ Hit That Bell Button #bmxstreet #Bmx #Realbmx https://t.co/ntwryr7ETZ http…</t>
  </si>
  <si>
    <t>RT @AlienOnBmx: I Just Need Little Support 
Subscribe To My Youtube Channel, 
#AlienOnBmx &amp;amp;’ Hit That Bell Button #bmxstreet #Bmx #Realbmx…</t>
  </si>
  <si>
    <t>RT @AlienOnBmx: I Just Need Little Support 
Subscribe To My Youtube Channel, 
#AlienOnBmx &amp;amp;’ Hit That Bell Button #bmxstreet #Bmx 
https://…</t>
  </si>
  <si>
    <t>O tão esperado Drop 1 chegou com muita personalidade e inovação. 
Essa é a T-shirt Street war 
Compre o nosso prime… https://t.co/sfBK0EzVG6</t>
  </si>
  <si>
    <t>O tão esperado Drop 1 chegou com muita personalidade e inovação. 
Essa é a T-shirt Street war 
Compre o nosso prime… https://t.co/kMfgCuwfd9</t>
  </si>
  <si>
    <t>O tão esperado Drop 1 chegou com muita personalidade e inovação. 
Essa é a T-shirt Street war 
Compre o nosso prime… https://t.co/TZjWfXEDd4</t>
  </si>
  <si>
    <t>O tão esperado Drop 1 chegou com muita personalidade e inovação. 
Essa é a T-shirt Street war 
Compre o nosso prime… https://t.co/K4AkZfwPy0</t>
  </si>
  <si>
    <t>O tão esperado Drop 1 chegou com muita personalidade e inovação. 
Essa é a T-shirt Street war 
Compre o nosso prime… https://t.co/XuXMmtXzbL</t>
  </si>
  <si>
    <t>O tão esperado Drop 1 chegou com muita personalidade e inovação. 
Essa é a T-shirt Street war 
Compre o nosso prime… https://t.co/iz7ocwbKFm</t>
  </si>
  <si>
    <t>O tão esperado Drop 1 chegou com muita personalidade e inovação. 
Essa é a T-shirt Flame 
Compre o nosso primeiro d… https://t.co/FrinSig1AZ</t>
  </si>
  <si>
    <t>O tão esperado Drop 1 chegou com muita personalidade e inovação. 
Essa é a T-shirt Flame  
Compre o nosso primeiro… https://t.co/QHNDMms3nV</t>
  </si>
  <si>
    <t>O tão esperado Drop 1 chegou com muita personalidade e inovação. 
Essa é a T-shirt Flame 
Compre o nosso primeiro d… https://t.co/B2ftPBtcjz</t>
  </si>
  <si>
    <t>O tão esperado Drop 1 chegou com muita personalidade e inovação. 
Essa é a T-shirt Flame 🔥
Compre o nosso primeiro… https://t.co/m36Oboxvpr</t>
  </si>
  <si>
    <t>O tão esperado Drop 1 chegou com muita personalidade e inovação. 
Essa é a T-shirt Flame 🔥
Compre o nosso primeiro… https://t.co/65E2UsOsVg</t>
  </si>
  <si>
    <t>O tão esperado Drop 1 chegou com muita personalidade e inovação. 
Essa é a T-shirt Flame 🔥
Compre o nosso primeiro… https://t.co/4E58lM6YHJ</t>
  </si>
  <si>
    <t>Cuando estas al pedo esperando que te caigan los pedidos 😅🤦🏻‍♂️ @pedidosya #BmxStreet #BMX https://t.co/wQQxWsTrS5</t>
  </si>
  <si>
    <t>🖤🏁🕷 @gtbmxfreestyle @vansbrasil @gtbicycles @vansbmx66 @gtbicyclesbr @arsprotection @8eyes_street_wear @mobbike… https://t.co/HOmTWZblPG</t>
  </si>
  <si>
    <t>RT @Gustavo_BLK: 🖤🏁🕷 @gtbmxfreestyle @vansbrasil @gtbicycles @vansbmx66 @gtbicyclesbr @arsprotection @8eyes_street_wear @mobbike #bmx #goot…</t>
  </si>
  <si>
    <t>Sexta-feira de Sol ☀️🤟🏾🔥
@vansbrasil @vansbmx66 @gtbicycles @gtbmxfreestyle @gtbicyclesbr @arsprotection… https://t.co/wXIlmL7MWY</t>
  </si>
  <si>
    <t>Abda terluka #bmx #dirtjump https://t.co/OqnxZew5qD via @YouTube</t>
  </si>
  <si>
    <t>BACK IN STOCK: @odysseybmx Pro Headsets in conical (above) and traditional versions in black.
#odysseybmx #bmx https://t.co/xb4iRp0nM6</t>
  </si>
  <si>
    <t>When @olesmokeyg needs to re-up on water, he reaches for his @odysseybmx Nalgene bottle 👍. BACK IN STOCK!… https://t.co/7YimMzz02M</t>
  </si>
  <si>
    <t>Le bonjour de @cyrillapoirie 👌
#flydirt #bmxisfun #bmx #bmxclothing #new #pic #pictures #picoftheday #photo… https://t.co/l4Rod0zrwC</t>
  </si>
  <si>
    <t>@cyrillapoirie
36 whip at home
#bmxisfun #bmx #bmxclothing #new #photo #pic #picture #picoftheday #photo #session… https://t.co/f2vBCBBOQU</t>
  </si>
  <si>
    <t>#Vintage #Retro #Huffy #Thunder #BMX #Bike #ForSale #SportingGoods - #Philadelphia, PA at #Geebo… https://t.co/IjcNmL5S59</t>
  </si>
  <si>
    <t>Le fameux #BMX !! 💛💙 https://t.co/8IvIPzvqn8</t>
  </si>
  <si>
    <t>18 TOOTH BMX FREEWHEEL
#bike #bikeparts #bmx
https://t.co/aojLwlVErv</t>
  </si>
  <si>
    <t>Si quieres conseguirlo deberás esforzarte, practicar y ser constante... 🚴‍♀️🛹 ...
#momentos #skate #skatepark… https://t.co/vuZCEyEU0p</t>
  </si>
  <si>
    <t>BMX parts &amp;amp; Books for auction 
-Profile Imperial 36T sprocket 
-Snap 40T sprocket 
-Mission 25T Sprocket 
-S&amp;amp;M Ditc… https://t.co/VhxkqXdK18</t>
  </si>
  <si>
    <t>Primo Casket Stem 1 1/8
S&amp;amp;M Race Bars 5.75” 
Primo 1” seatpost clamp
#PrimoBMX #SandMbmx #BMX #BMXparts #BMXRacing… https://t.co/Hp4iCH1c7O</t>
  </si>
  <si>
    <t>RT @CourageAdams: @urbanworldseries is now live🎊💃🏾 , aquí está mi Rail clip para Quarterfinals 🎉. Voting 🗳 are open at @urbanwordseries sto…</t>
  </si>
  <si>
    <t>Me and the BMX I built. Fun to ride around in partial! Let's ride together! 🤣🚲🐾 #haro #bmx #husky Fursuit by… https://t.co/8ZQPnC9x56</t>
  </si>
  <si>
    <t>#FotografíaUrbana en #CiudadDelRio 📸
#fotografia #foto #fotos #video #produccionaudiovisual #audiovisual #retrato… https://t.co/oQBIdAV6Ev</t>
  </si>
  <si>
    <t>#bikelife #gtbikes #tour #gold #forsale inbox for details......! Or look on eBay...... Limited edition GT Tour / go… https://t.co/IJ2ny3QPEm</t>
  </si>
  <si>
    <t>RT @haruto65418716: ROCKBROS 吸盤で取り付け  サイクルキャリア ルーフキャリア　bmx https://t.co/MApnpIVv1r @YouTubeより
新しい動画上げました！
車の上にbmxをのせたい方は是非参考程度に見てください😃
#b…</t>
  </si>
  <si>
    <t>ROCKBROS 吸盤で取り付け  サイクルキャリア ルーフキャリア　bmx https://t.co/MApnpIVv1r @YouTubeより
新しい動画上げました！
車の上にbmxをのせたい方は是非参考程度に見てください😃… https://t.co/5nLQMTwEfi</t>
  </si>
  <si>
    <t>bmx 初心者〜中級者向けトリック　how to リアタップ （ダニエル） https://t.co/jJjQoZvwFU @YouTubeより
今日はダニエル？リアタップ？の動画上げました！
#bmx #mtb #トライアル… https://t.co/erC4NNSjqq</t>
  </si>
  <si>
    <t>RT @haruto65418716: bmx 初心者〜中級者向けトリック　how to リアタップ （ダニエル） https://t.co/jJjQoZvwFU @YouTubeより
今日はダニエル？リアタップ？の動画上げました！
#bmx #mtb #トライアル #ダニエル…</t>
  </si>
  <si>
    <t>🌺PS4ゲーム【GTA5】ちゃりはむ🌺
#GTA5 
#BMX 
https://t.co/IrfR2Zp68A</t>
  </si>
  <si>
    <t>宝塚駅周辺を走ってきました😄
ファミリーランドがあった時はこの辺りによく訪れていましたが色々変わりましたね〜😲
#宝塚市 #宝塚駅 #ロードバイク #マウンテンバイク #クロスバイク #ミニベロ #折りたたみ自転車 #bmx… https://t.co/QskdPitrE0</t>
  </si>
  <si>
    <t>Be like the second guy, smile more 😄
•
•
•
•
•
#smile #fun #happy #instagood #igdaily #instagram #picoftheday #potd… https://t.co/KRKiv5pyze</t>
  </si>
  <si>
    <t>Been trying to get the flairs more dialed, next step, different ramp 😳
•
•
•
•
•
#bmx #fun #happy #new #progress… https://t.co/wdm38r4cPb</t>
  </si>
  <si>
    <t>Pretty sure I snapped him...... good times racing the Olympic super pro @tbone_tannersebesta tonight. Got handled.… https://t.co/ianQ3HLbX2</t>
  </si>
  <si>
    <t>🔥🔥🔥 HOT LAPS!!!🔥🔥🔥 "I don't want to take a break, this is really fun."  Almost-not-quite 3.5yrs old. #BMX #usabmx… https://t.co/Z2tHebsk3Y</t>
  </si>
  <si>
    <t>【BMXツール再入荷】
永らく欠品していました #BMX の代理店として有名な #ZEN のBMX #Tools が再入荷！
現在大流行中のBMX。タウンユース勢からガチ勢迄幅広い層から支持を得ていますが #ペグの取り付け やボル… https://t.co/qveRvSEwGm</t>
  </si>
  <si>
    <t>@FFCyclisme @Sports_gouv @Ecologie_Gouv Libérez nos enfants...ils se mélangent à l’école, laissez leur reprendre le… https://t.co/wNsLtkZjNV</t>
  </si>
  <si>
    <t>@FFCyclisme @Sports_gouv C’est bien de penser au haut niveau! Merci de ne pas oublier les 95% d’autres cyclistes re… https://t.co/6mdWu9Ayqe</t>
  </si>
  <si>
    <t>Sometimes all you need is a BIKE and a beautiful RIDE.
https://t.co/E8aj5BaHWU
#bikesreviewed #biking #bike… https://t.co/HUP4l0d5Fq</t>
  </si>
  <si>
    <t>@sodikfatai54_  Taking his #bmxstreet to the next level.......watch out for more ❤🇳🇬
#Bmxinnigeria #bragadonoza_bmx… https://t.co/80E0Iq5vsw</t>
  </si>
  <si>
    <t>RT @TBS_TV_S1: TBS夢すくすくプロジェクト
S☆1ではYeahhh!とコラボ
「学校のヒーロー&amp;amp;ヒロイン」をご紹介❗️
先週は #BMX #フリースタイルパーク🚴‍♂️
手作りの練習場で技を磨く #ヒーロー の
世界を制した #得意技 とは⁉️
「#ヒーロー…</t>
  </si>
  <si>
    <t>Un novedoso concepto de competición digital... 🛹
«#MadridUrbanSport Virtual» 👉 https://t.co/fmGx7lFakO
#Skate #BMX… https://t.co/xFLM5B8UjB</t>
  </si>
  <si>
    <t>Newly listed on the SK8 Elimin8  Ebay shop this amazing  Mafiabikes Blue Madmain skatepark ready BMX!!
Dont miss o… https://t.co/4x09OMNbrH</t>
  </si>
  <si>
    <t>RT @namatamagobang: 来週18日放送の #生たまごBang!は「日野町・江府町 ひのあたるこうふく論MAP」
鳥取県の日野町・江府町を舞で「日のあたる幸福」なスポット・人を探します！お楽しみに♪
#鳥取県 #日野町 #江府町 #デニム #チャンポン #bmx…</t>
  </si>
  <si>
    <t>RT @hige_milk369: 【スケボー·BMX】
ちょいちょい練習してる動画。
ボックス怖いけど頑張ルンバアイロボット❗
#髭ミルク　#スケボー　#BMX</t>
  </si>
  <si>
    <t>Video: Cape Town through the eyes of a Pro BMX rider! https://t.co/smw8jpqr4J #tourism #CapeTown #SouthAfrica #BMX</t>
  </si>
  <si>
    <t>Video: Cape Town through the eyes of a Pro BMX rider! https://t.co/smw8jpqr4J #BMX #CapeTown #SouthAfrica #tourism</t>
  </si>
  <si>
    <t>Video: Cape Town through the eyes of a Pro BMX rider! https://t.co/smw8jpqr4J #BMX #CapeTown #SouthAfrica</t>
  </si>
  <si>
    <t>#GTA5 #ジョブ 紹介
◆Lucky Sevens
https://t.co/oW1as9WX2h
#ノーマルレース #わちゃわちゃ系 #GTAレースも可 #～27人
狭いコースを行ったり来たり
◆[jo] BMX MED… https://t.co/Ry0qA3wN4c</t>
  </si>
  <si>
    <t>RT @IKaGeSo_Oishii: #GTA5 #ジョブ 紹介
◆Lucky Sevens
https://t.co/oW1as9WX2h
#ノーマルレース #わちゃわちゃ系 #GTAレースも可 #～27人
狭いコースを行ったり来たり
◆[jo] BMX MEDIUM…</t>
  </si>
  <si>
    <t>🔥 Wickr // boyfree
🔥 Snap // Willu269
#Anjou #Nicotine #montagne #Montage #Energie #Pariscentre #besançon… https://t.co/ySajflDtIR</t>
  </si>
  <si>
    <t>RT @norlmbeuh: 🔥 Wickr // boyfree
🔥 Snap // Willu269
#Anjou #Nicotine #montagne #Montage #Energie #Pariscentre #besançon #eoliennes #eiffe…</t>
  </si>
  <si>
    <t>RT @9mama34: BMX
飛ぶのは何も飛行機やタケコプターだけではない‼︎
I can fly !
You can fly ‼︎
We can fly !‼︎
: )
笑
#BMX #松本翔海 #shoa #matsumoto #olympic #オリンピック #fl…</t>
  </si>
  <si>
    <t>From a lack of support from his parents to not finding anyone to teach him the skills of the sport, Pravin Habib ov… https://t.co/7drW5a9sih</t>
  </si>
  <si>
    <t>RT @TheBridge_IN: From a lack of support from his parents to not finding anyone to teach him the skills of the sport, Pravin Habib overcame…</t>
  </si>
  <si>
    <t>Playing a Community creation in the City! 🚲
Remember to create or download creations, props, pipes, and parks from… https://t.co/w4w1VYEPbX</t>
  </si>
  <si>
    <t>🤙🚲
#bmx #bmxstreet #bmxpark #Barcelona #bmxfreestyle https://t.co/JfSutY3Ibd</t>
  </si>
  <si>
    <t>Having some fun! 🚲
We are testing the new version to update the game very soon 🔥
#bmxstreet #bmx #bmxpark… https://t.co/0nqtw2Vxvx</t>
  </si>
  <si>
    <t>Increíble @aruizv_ con su bmx en el evento BMX Rocket en @lajotaindoor !
.
.
Evento by @pillapistaquedespego .
.
.… https://t.co/l03kfddqOn</t>
  </si>
  <si>
    <t>RT @HouseofLeo_Tees: #startup #business #Entrepreneur #believe #rasta #skate #surf #bmx #dreambig #hardworkpaysoff #putinthework #skatelife…</t>
  </si>
  <si>
    <t>Big KIVOOS logo hoodie detail. Dropping very soon.
DM for pricing &amp;amp; pre-order #fashionblog #styleinspo #style… https://t.co/7ZFIly8FBU</t>
  </si>
  <si>
    <t>KIVOOS sleeve printed hoodie - detail
Dropping very soon. DM for pricing &amp;amp; pre-order
#fashionblog #styleinspo… https://t.co/cAHMx5CBlo</t>
  </si>
  <si>
    <t>RT @KIVOOS_Clothing: Big KIVOOS logo hoodie detail. Dropping very soon.
DM for pricing &amp;amp; pre-order #fashionblog #styleinspo #style  #street…</t>
  </si>
  <si>
    <t>RT @KIVOOS_Clothing: KIVOOS sleeve printed hoodie - detail
Dropping very soon. DM for pricing &amp;amp; pre-order
#fashionblog #styleinspo #paddleb…</t>
  </si>
  <si>
    <t>#pumptracksphawks #sphawkseventos
#bmx
#SKATE https://t.co/2LhKaFciWj</t>
  </si>
  <si>
    <t>RT @SubrosaBrand: Rim Nakamura #bmx https://t.co/U7xvr7jYxh</t>
  </si>
  <si>
    <t>Estrenamos canal y nuevo video de nuestro trip a Soria y al bikepark @lapinillabikepark en YouTube!!! Link en la de… https://t.co/OVjdVxkpsH</t>
  </si>
  <si>
    <t>Had a good session before the snow flew last week and snapped a few pics. Slide for more! #bmx #tiktok #youtube… https://t.co/O9ow8Oe0A4</t>
  </si>
  <si>
    <t>#tbt @tylersparrbmx  -  "The Tailwhip"  #schoolassembly #GoodhueMN #Jan2019 #bmx 🎥 @dougmorrisonbmx @ Goodhue, Minn… https://t.co/bVcW31XJTh</t>
  </si>
  <si>
    <t>#BMX kolejny raz tak samo po RB</t>
  </si>
  <si>
    <t>An other good shot from @ondrej_kolacek
#spine #bmx #fun
Une autre jolie photo de #ondrej_kolacek à Zürich, Switzer… https://t.co/BiefwB9wUV</t>
  </si>
  <si>
    <t>ngesong spot
🎥 : @satri000___ 
#bmx @ Surabaya, Indonesia https://t.co/C5OrHXTV0o</t>
  </si>
  <si>
    <t>Combo anti santet 
🎥 : @satri000___ 
#bmx #blessedbythestreets @ Kampoeng Heritage Kajoetangan Malang https://t.co/friN7vOYva</t>
  </si>
  <si>
    <t>#Bmx #bmxstreet #bike https://t.co/XIb7VMMj2x</t>
  </si>
  <si>
    <t>HOLY SHIT #Showtime has the movie #RAD !!!!!  #BMX #80s</t>
  </si>
  <si>
    <t>I need some BMX in my life
#TBT #CnyBmx #Bmx #WorkBMX  #ParkRat https://t.co/KRm7m7hdER</t>
  </si>
  <si>
    <t>#Vélo #BMX Stolen Overload 20" BMX Bike 2021 - Snow White 499,99€ #Chainreactioncycles - #tritOOshop #sport #street… https://t.co/K1XUxuLfDf</t>
  </si>
  <si>
    <t>@nathanglade and shop rider flyin'. BMX, what else is there? #Bmx #bmxforlife #ride #portlandbikeshop https://t.co/d2B5ynnYZL</t>
  </si>
  <si>
    <t>Shop rider @ricodivinebmxx playin' about town on his @hyperbmx frame custom build. Give him a follow. #bmx… https://t.co/zx8GeaSQA6</t>
  </si>
  <si>
    <t>@fairdalebikes TAJ....need we say more? #taj #bmx #fairdale #ride #bmxcruser @ The Outer Rim Bicycle Shop https://t.co/5F5IqEp60w</t>
  </si>
  <si>
    <t>The Great Pumpkin left one last gift before leaving for the year. This @sundaybikes Street Sweeper is killer and ne… https://t.co/ZvrErjNMB0</t>
  </si>
  <si>
    <t>RT @newkhnews: Legendary bike tours in Europe
https://t.co/F3hkOjHUrK
#bicycles #bikes #bicycle #cycling #bike #cyclinglife #bikelife #mt…</t>
  </si>
  <si>
    <t>Apenas compre esta cadena hace 4 meses y ya se revento.
Me cago en la puutaaaaaaa #BMX https://t.co/d7QlmAbZgJ</t>
  </si>
  <si>
    <t>Manny, Victor, and Matt bike around in GTA 5 looking for sweet spots to shred.  #GTAOnline #GTA5 #BMX #bmxstreet… https://t.co/gNc2ixYchp</t>
  </si>
  <si>
    <t>RT @CrassGames: Manny, Victor, and Matt bike around in GTA 5 looking for sweet spots to shred.  #GTAOnline #GTA5 #BMX #bmxstreet #Gameplay…</t>
  </si>
  <si>
    <t>RT @sebikes: New Haven, are you ready! 💪🏽 @rrdblocks is headed your way for a #rideout this Sunday, November 15. The meet-up spot is 250 Te…</t>
  </si>
  <si>
    <t>🌔🚲 /  #bmxlife #bmx #moselle #winter https://t.co/fdJlZNfluD</t>
  </si>
  <si>
    <t>【スケボー·BMX】
ちょいちょい練習してる動画。
ボックス怖いけど頑張ルンバアイロボット❗
#髭ミルク　#スケボー　#BMX</t>
  </si>
  <si>
    <t>I am learning #bmx @ age 39. This is my ride. https://t.co/25L4xGI2I6</t>
  </si>
  <si>
    <t>URBANS CASTELLÓ
Continua obert el termini per a aquesta activitat. Te la perdràs?
Continúa abierto el plazo para es… https://t.co/HiF6yPLPgB</t>
  </si>
  <si>
    <t>URBANS CASTELLÓ
Últimas plazas para URBANS CASTELLÓ.
Últimas plazas para URBANS CASTELLÓ.
+info --&amp;gt;… https://t.co/hxOTIympSD</t>
  </si>
  <si>
    <t>.@toddmeyn switchin' it up in the park ♻️
#NitroCircus #DaredevilNation #BMX #SendIt #BestOfTheDay https://t.co/AzGCV03Rsn</t>
  </si>
  <si>
    <t>We got 4 firm in the list next year. How many do you have? #bmx @usabmx https://t.co/lOBGDJJeiW</t>
  </si>
  <si>
    <t>Truco del día ✌️😜 #bmx https://t.co/EBBf5ViToM</t>
  </si>
  <si>
    <t>We want to see your best runs! @Hot_Wheels Superchargers Virtual competition only has 10 DAYS LEFT, make sure to su… https://t.co/ocpRroaqnQ</t>
  </si>
  <si>
    <t>RT @NitroCircus: We want to see your best runs! @Hot_Wheels Superchargers Virtual competition only has 10 DAYS LEFT, make sure to submit yo…</t>
  </si>
  <si>
    <t>RT @NitroCircus: Jaie Toohey really feelin' himself out there 🤘
#NitroCircus #DaredevilNation #BMX #SendIt https://t.co/kghPpUCth1</t>
  </si>
  <si>
    <t>Hi all,
Battle of the Nations is an online competition featuring the top ranked professional and amateur athletes f… https://t.co/qJiu9I3Zdq</t>
  </si>
  <si>
    <t>#tbt  1985  @marcelocinelli . #bmx #bmxbrasil #bmxsp #bmxpark #bmxfreestyle #bmxdirt #bmxdirtjump #bmxflat #bmxvert… https://t.co/7mEIbTvFly</t>
  </si>
  <si>
    <t>RT @CheerNaaJor: 🚴‍♀️ 4 นักปั่นทีมชาติ กวาดแชมป์จักรยาน BMX สมาคมฯ เรียก 3 เยาวชนแววดีเสริมทัพ
https://t.co/yRG0bfyT7f
#BMX
#จักรยานบีเอ็…</t>
  </si>
  <si>
    <t>Latest video on the channel is a short look at the recently-opened Harrow Pump Track. Lots has already been said ab… https://t.co/3WNjNU9ktW</t>
  </si>
  <si>
    <t>RT @aperturebmx: Latest video on the channel is a short look at the recently-opened Harrow Pump Track. Lots has already been said about thi…</t>
  </si>
  <si>
    <t>RT @marcepue: Insólito que niños y adolescentes deban entrenar en las afueras del Estadio Nacional. Para los malls no hay problemas, para e…</t>
  </si>
  <si>
    <t>Don’t skimp out on one of the most important parts of your bike. Having the right tires for the right situation can… https://t.co/a20BAXaHKB</t>
  </si>
  <si>
    <t>@raph_tk couple laps #ATAB
#temperedgoods #bmx https://t.co/8nmmLMnKSa</t>
  </si>
  <si>
    <t>Repost via @luxbmx of @wilto666 blasting the Nimbin bowl last weekend. 
@timstorey 📹
#temperedgoods #luxbmx… https://t.co/saxYOyjjL5</t>
  </si>
  <si>
    <t>The @ParmaPolice and pro BMX rider and USA Team member Nick Bruce recover and fix a local teen's BMX bike.… https://t.co/qEmXCCpFR9</t>
  </si>
  <si>
    <t>RT @ParmaMayor: The @ParmaPolice and pro BMX rider and USA Team member Nick Bruce recover and fix a local teen's BMX bike. #gooddeeds #bmx…</t>
  </si>
  <si>
    <t>Treasure island diy is so rad can’t wait to go back !! 
#bmx #ridebmx #ourbmx #norcalbnx #diy #treasureisland #SF… https://t.co/YPUCgsXbqq</t>
  </si>
  <si>
    <t>Sweet water bike park clips 🤘🏻
#bmx #ridebmx #ourbmx #socalbmx #weeklinks #vansbicyclecenter #dirtjumps #sd #311… https://t.co/PZtxN0H7p9</t>
  </si>
  <si>
    <t>#Bmx #gta5 #Thebois #PS4share
https://t.co/0sq7dKljS2 https://t.co/dAKwWGnoCs</t>
  </si>
  <si>
    <t>RT @DaniPiloni: 🥇 ¡CARRERÓN y victoria sobre la línea de meta del mendocino @FedeVillegas194 en Oak Creek!
🚴🏼‍♂️ El argentino le arrebató…</t>
  </si>
  <si>
    <t>Filming day w/ @robertotafa  
#bsas #bmx #bmxlife #vidabicicletera 
📸 @ariannatafa 
📸 @marcosa en Ciudad Autónoma… https://t.co/jdZgt65alg</t>
  </si>
  <si>
    <t>RT @Pro_Freestyle: Sharing the stoke!! 🙌🏻 True Pro Freestyle Spirit.
#profreestyle #profreestyle19 #inlineskate #freestyle #bmx #skateboard…</t>
  </si>
  <si>
    <t>アシスタント達のBMXにはセンタースタンド
#whiz #whizlimited #whizlimited20th #kuwahara #kashimax #et #bmx #screaminwheels #whiztokyo… https://t.co/ruPevKebOX</t>
  </si>
  <si>
    <t>#bmx https://t.co/5aSy9AwUwR</t>
  </si>
  <si>
    <t>@hobiedoan with that grimey OG Portland spot!! #bmx #bmxstreet #pdxbmx #goodsbmx kinkbmx @ Portland, Oregon https://t.co/fpep6eb2ZT</t>
  </si>
  <si>
    <t>Holy hell!! @radryser with a monster move at Orcas!! #bmx #goodsbmx #nwbmx #bmxpark #bmxshop @ Orcas Island Skatepa… https://t.co/CmQOsda9Xx</t>
  </si>
  <si>
    <t>@ripe_lyfe has been killing it lately!! Damn!! #bmx #goodsbmx #pdxbmx #nwbmx #bmxpark #tailwhip @ Grants Pass, Oreg… https://t.co/nl5jWUK8bN</t>
  </si>
  <si>
    <t>#BMX 
新しく納車しました〜！
WETHEPEOPLEのNOVAです！
大事に乗っていきますよ〜！！ https://t.co/itTVG3Ip7A</t>
  </si>
  <si>
    <t>#BMX
最高じゃあああ！！！ https://t.co/Aher2b4zrH</t>
  </si>
  <si>
    <t>#BMX
 Monsterのステッカー貼った〜 https://t.co/1VfGF7GNhg</t>
  </si>
  <si>
    <t>#BMX 
ナイトライディング♬ https://t.co/jCeGWEPgjl</t>
  </si>
  <si>
    <t>#BMX 
パークでライディング♬ https://t.co/m1r7KdoEv9</t>
  </si>
  <si>
    <t>#BMX 
可愛いステッカーを買って貼った〜 https://t.co/np5onrbXzC</t>
  </si>
  <si>
    <t>先日リクルート用の動画を撮影しました🎦
出来上がりが楽しみ～😍😍
#ライト電業 #制御機器 #AI #IoT #創エネ #省エネ
#採用 #岡山 #香川 #広島 #福岡 #愛媛 #山口 #大分
#BMX #大池水杜 #JFBF… https://t.co/KTxUyROx0d</t>
  </si>
  <si>
    <t>今年4月入社の #新人 営業マンです🤩
今日は社内で商品勉強をしていま～す🙋‍♂️🙋‍♀️
がんばれ～✨
#ライト電業 #ソリューション #制御機器 #システム #AI #IoT #創エネ #省エネ #エッジコンピューティング… https://t.co/C64hFZMeZO</t>
  </si>
  <si>
    <t>RT @TurkeysDesign: 漢字スタイルでグラフィティ描きます。※商用利用は別契約が必要。　スケボーやスノボー、チーム名やお店のロゴなどにも。ご依頼、問い合わせはDMもしくはGmailまで。
#漢字 #漢字アート #グラフィティ #グラフィティー #graffiti…</t>
  </si>
  <si>
    <t>RT @TurkeysDesign: We accept kanji style graffiti design. Sports team and dance team logos and apparel related collaborations are also welc…</t>
  </si>
  <si>
    <t>BMX
飛ぶのは何も飛行機やタケコプターだけではない‼︎
I can fly !
You can fly ‼︎
We can fly !‼︎
: )
笑
#BMX #松本翔海 #shoa #matsumoto #olympic… https://t.co/diKgaLy8nB</t>
  </si>
  <si>
    <t>漢字スタイルでグラフィティ描きます。※商用利用は別契約が必要。　スケボーやスノボー、チーム名やお店のロゴなどにも。ご依頼、問い合わせはDMもしくはGmailまで。
#漢字 #漢字アート #グラフィティ #グラフィティー… https://t.co/20fDwPzlnC</t>
  </si>
  <si>
    <t>We accept kanji style graffiti design. Sports team and dance team logos and apparel related collaborations are also… https://t.co/9gmW7LhUFa</t>
  </si>
  <si>
    <t>Follow up 👉 @SkyBurge_TECH or visit https://t.co/ATEQi2gKWx for more contents.
The sky is the limit, you better cu… https://t.co/Vm6IDjOFUI</t>
  </si>
  <si>
    <t>Great little video showcasing BMX Development Centre benchmarking activity. #BMX #BritishCycling https://t.co/WbnCagdfCS</t>
  </si>
  <si>
    <t>RT @EDGEsportTV: imaginExtreme Barcelona will be LIVE from Parc del Fòrum on EDGEsport this weekend! 
.
Don’t miss the chance to watch comp…</t>
  </si>
  <si>
    <t>🥇 ¡CARRERÓN y victoria sobre la línea de meta del mendocino @FedeVillegas194 en Oak Creek!
🚴🏼‍♂️ El argentino le a… https://t.co/PIaKya2tlz</t>
  </si>
  <si>
    <t>While we wait for the winter weather headed our way in the next few days, you can catch Jack Willard flowing around… https://t.co/6ISw1EvEwh</t>
  </si>
  <si>
    <t>PPP 😁😁😁 🤙
Pro GT Restorasi 😉 thx mas @bangun.ar semangat program diet semoga maksimal ⚡⚡⚡
#fullbike #osbmx… https://t.co/Yjegn2iJi3</t>
  </si>
  <si>
    <t>Dadi lur @alexbchandra ⚡⚡❤
#wbikepart #wbikeclinicbmx #wbikekustomgarage #garagewbikekustom #wbikekustomgarage… https://t.co/VD7TTOZQKB</t>
  </si>
  <si>
    <t>Sampai jumpa di lain waktu @jantiairbagyk #bmx #jantiairbag #airbagyk @ Yogyakarta https://t.co/QKSzbvZHcj</t>
  </si>
  <si>
    <t>Alon alon waton kelakon ⚡⚡
#wbikeclinicbmx #bmx #wbikekustomgarage @ Wbike Kustom https://t.co/HRicjc33LW</t>
  </si>
  <si>
    <t>Diamondback bicycles. Who had the viper?👋😍
#beenaminute #BMX #California 
https://t.co/zxna9XDOt4</t>
  </si>
  <si>
    <t>Good times. Bleached hair and chain wallets. #California #LosAngeles #BMX #bike https://t.co/qNsGPGjmQ4</t>
  </si>
  <si>
    <t>Next Generations Games 2020
#BMXフラットランド  男子
から決勝に進出した8名を発表🔥
https://t.co/7HuKjhJuSM
今年も決勝の舞台は渋谷のど真ん中！
12月6日開催… https://t.co/CKskBAUzKP</t>
  </si>
  <si>
    <t>Next Generations Games 2020
#BMXフラットランド  女子
から決勝に進出した8名を発表🔥
https://t.co/khFKfxgBOx
今年も決勝の舞台は渋谷のど真ん中！
12月6日開催… https://t.co/wctFBKPXCO</t>
  </si>
  <si>
    <t>Pipe ps4 gameplay #Bmx
https://t.co/DPrKdbAuDy</t>
  </si>
  <si>
    <t>Bugger #dxrbrakes #shimanodxr #bmx https://t.co/hk98JGDWP4</t>
  </si>
  <si>
    <t>#Fbf to finding organic trails. #bmx #fiending #shark #pitbull #streets #trails #ride #everything @ Orange County,… https://t.co/b7iQNQh03U</t>
  </si>
  <si>
    <t>Some #TBT park clips from #alwaysfiending trip. Hitting the road tomorrow with the boys can’t wait 😈🎯. #bmx… https://t.co/d5D7gvSONX</t>
  </si>
  <si>
    <t>RT @thrashtheshred: Some #TBT park clips from #alwaysfiending trip. Hitting the road tomorrow with the boys can’t wait 😈🎯. #bmx #roadtrip #…</t>
  </si>
  <si>
    <t>#fbf #bmx en Bogotá, Colombia https://t.co/zq9IA1P1Lu</t>
  </si>
  <si>
    <t>RT @BoCo0362252099: 公式YouTubeチャンネルにてPEACE TW-1新プロモーション動画『骨伝導イヤホンPEACEがやってきた』を公開しました❗️❗️
PEACE TW-1がライフスタイルにもたらす新たな体験を、
実際に使用した場面に密着しながらお届け…</t>
  </si>
  <si>
    <t>Happy Birthday @mykellarrin 🎉🎉
Everyone at Mongoose hopes you have a great day! 
Photos by @kylecarlson… https://t.co/KsC5RzocUR</t>
  </si>
  <si>
    <t>公式YouTubeチャンネルにてPEACE TW-1新プロモーション動画『骨伝導イヤホンPEACEがやってきた』を公開しました❗️❗️
PEACE TW-1がライフスタイルにもたらす新たな体験を、
実際に使用した場面に密着しなが… https://t.co/pDccpnXSMb</t>
  </si>
  <si>
    <t>https://t.co/ZwlXgNCQKv
Check out my latest video on YouTube &amp;lt;3
#BMX</t>
  </si>
  <si>
    <t>i’m terrible lol. #bmx #fail #oops https://t.co/XDk6dFYJaX</t>
  </si>
  <si>
    <t>@gregillingworth just dropped a new edited for @mongoosebikes called The Woods. He’s so rad to watch so click on th… https://t.co/kVEuIfVEnQ</t>
  </si>
  <si>
    <t>RT @sebikes: Who’s ready to race this weekend!? @mikiiibata77 sure is! She’s looking SUPER fast on her #flovalflyer? Who wants to race? #se…</t>
  </si>
  <si>
    <t>Looking for a new headset? We have you covered. Come in and check out our @odysseybmx  selection #thewheelmill… https://t.co/qIqJ5eJaNx</t>
  </si>
  <si>
    <t>👀 New @boydhilder video coming soon. In the meantime, enjoy this throwback clip from our Australia trip last year.… https://t.co/xmCURVChPP</t>
  </si>
  <si>
    <t>Spining into a rainy morning like @Danieldhers ☔️🌪
Today we dont have any competition but tomorrow we will come ba… https://t.co/hnsWoRfSvh</t>
  </si>
  <si>
    <t>Epic win for @Danieldhers at #imaginextremebarcelona 2020 BMX PARK FINAL 🥇🏆
Also full results from the final!… https://t.co/DW2AM79uza</t>
  </si>
  <si>
    <t>RT @urbanworldserie: ▶️ Third battle for #madridurbansports virtual BMX QUARTERFINALS 👀
@Dankrukbmx 🆚 Julian Molina 
Give some love to yo…</t>
  </si>
  <si>
    <t>▶️ Third battle for #madridurbansports virtual BMX QUARTERFINALS 👀
@Dankrukbmx 🆚 Julian Molina 
Give some love to… https://t.co/0bOFLvBxMi</t>
  </si>
  <si>
    <t>✨ @AlexJDonnachie 🆚 @CourageAdams 😎
This is the second semifinal for #madridurbansports virtual BMX contest!
Who… https://t.co/03s3z3cQ3Z</t>
  </si>
  <si>
    <t>super stoked! @fastandloosebmx is back in stock at https://t.co/C5B4G3eCsq 🔥🔥 #bmx #fastandloosebmx #kunstform @ Ku… https://t.co/AHTJ7wNUaj</t>
  </si>
  <si>
    <t>👉 RETOUR de @kilianlarher sur son BMX avec un petit backflip des familles 🤭
➡️ Bon c'est du Fly out mais ça envoie… https://t.co/N5AqHkJgy3</t>
  </si>
  <si>
    <t>🔥 NOTRE rayon BMX vous attend 😁
➡️ BMX, gants, protections, pièces détachées, il y en a pour tous les goûts 😎
⁉️ TU… https://t.co/xZlBt4rKa6</t>
  </si>
  <si>
    <t>🔥 Les poignées @cultcrew sont dispos au SHOP !
➡️ Plus longues et plus softs, ces poignées sont celles que tu atten… https://t.co/lnBzRBFh9i</t>
  </si>
  <si>
    <t>#ecofashion #ecofriendlyfashion #ecoclothing #ecofriendlyclothing #sustainablefashion #sustainability… https://t.co/a18HfnRrj1</t>
  </si>
  <si>
    <t>Riders ready, watch the gate! #bmx #bmxtraining #bmxkids @sebikes https://t.co/QUxvxcWCZW</t>
  </si>
  <si>
    <t>RT @NeuroXPF: 20 years later @RickThorne and @TonyHawk are still busting out doubles in the vert ramp! Video by Michael Castillo. #BMX #Ska…</t>
  </si>
  <si>
    <t>Hubs for day! This is a thing of beauty. @profile_racing #profileracing #bmx #madeinamerica #americanmade https://t.co/7uSwQgIwrw</t>
  </si>
  <si>
    <t>Blep 😛
#bmx #bmxfreestyle #freestylebmx #bmxgirl #bmxgirls #womensbmx #bmxfreestylepark #bmxpark @ Palm Beach Garde… https://t.co/6vfSYPi8c0</t>
  </si>
  <si>
    <t>#bmx Geile Mucke , harte Moves ! https://t.co/cLRoKwEsaS</t>
  </si>
  <si>
    <t>▶️ 4th and last battle from #madridurbansports virtual BMX QUARTERFINALS 🔥
@CourageAdams 🆚 @mlridebmx 
Who is you… https://t.co/Ye4gUpNzlZ</t>
  </si>
  <si>
    <t>RT @urbanworldserie: ▶️ 4th and last battle from #madridurbansports virtual BMX QUARTERFINALS 🔥
@CourageAdams 🆚 @mlridebmx 
Who is your f…</t>
  </si>
  <si>
    <t>It’s time to start a new event! 
#madridurbansports virtual contest it’s officialy starting tomorrow with the BMX q… https://t.co/PHbm6qo27J</t>
  </si>
  <si>
    <t>RT @CourageAdams: Here is my balance ⚖️ combo for @urbanworldseries semifinals 💃🏾🎊// 🎥 filmed by @rafael.black 🦸🏽‍♂️ // #bmx #urbanworldser…</t>
  </si>
  <si>
    <t>Just in time for Christmas!! Get yourself a @SugarCayne "Curb Endo" coffee mug! Visit the Shop on… https://t.co/3Smx76aE0r</t>
  </si>
  <si>
    <t>Getting Use To My 20" Again At The Jetline! Cunningham Bike Park Queens https://t.co/xuySDN9jeX via @YouTube #BMX #BMXBikes #DirtJumps</t>
  </si>
  <si>
    <t>Top 5 BMX Bikes, October 2020 https://t.co/Kfv0G0qiWy via @YouTube #BMX #TopBMXBikes</t>
  </si>
  <si>
    <t>Insólito que niños y adolescentes deban entrenar en las afueras del Estadio Nacional. Para los malls no hay problem… https://t.co/Ug7RviBaTk</t>
  </si>
  <si>
    <t>Igualdad para todos los deportes! La  selección de fútbol masculino llega a entrenar con escolta de carabineros, mi… https://t.co/rVDY77QYM3</t>
  </si>
  <si>
    <t>Here is my balance ⚖️ combo for @urbanworldseries semifinals 💃🏾🎊// 🎥 filmed by @rafael.black 🦸🏽‍♂️ // #bmx… https://t.co/9d8hmX9FuE</t>
  </si>
  <si>
    <t>@urbanworldseries is now live🎊💃🏾 , aquí está mi Rail clip para Quarterfinals 🎉. Voting 🗳 are open at… https://t.co/dPeFJILQB7</t>
  </si>
  <si>
    <t>BMX Ride Hard T-Shirt!
More cool t-shirts available on our amazon!  
.
.
.
#bmxstreet #BMX #BikerGirl #bikerbabe… https://t.co/RM4MD6RMzz</t>
  </si>
  <si>
    <t>RT @PeteMc_Fitness: The Ride, a movie about how #BMX helped @JohnBuultjens overcome adversity and starring @Ludacris is out today on @amazo…</t>
  </si>
  <si>
    <t>The Ride, a movie about how #BMX helped @JohnBuultjens overcome adversity and starring @Ludacris is out today on… https://t.co/TeYOv9OvMb</t>
  </si>
  <si>
    <t>The Ride: inspiring story of British #BMX champion @JohnBuultjens who overcame an abusive childhood through the lov… https://t.co/EvUEP41Cmq</t>
  </si>
  <si>
    <t>RT @OggLynne: The Ride: inspiring story of British #BMX champion @JohnBuultjens who overcame an abusive childhood through the love &amp;amp; life l…</t>
  </si>
  <si>
    <t>@agu.aka.te playing with the bodyguard sprocket🔥
.
.
#eightiesbikeco #rockingsince2001 #thepentagrambrand #bmx… https://t.co/vyKG8iWe6g</t>
  </si>
  <si>
    <t>@gguendulain No guts, no glory✨✨
.
.
#eightiesbikeco #rockingsince2001 #thepentagrambrand #bmx #shining… https://t.co/Q17eHXUqYP</t>
  </si>
  <si>
    <t>Is there any better feeling than wall riding? @sifuentesjonathan 
.
.
#eightiesbikeco #rockingsince2001… https://t.co/K3BTEQUbcA</t>
  </si>
  <si>
    <t>@victorschbmx Healing times...💪
.
.
#eightiesbikeco #rockingsince2001 #thepentagrambrand #bmx #brazil… https://t.co/6HDDMgGspe</t>
  </si>
  <si>
    <t>来週18日放送の #生たまごBang!は「日野町・江府町 ひのあたるこうふく論MAP」
鳥取県の日野町・江府町を舞で「日のあたる幸福」なスポット・人を探します！お楽しみに♪
#鳥取県 #日野町 #江府町 #デニム #チャンポン… https://t.co/4AYngX7WtB</t>
  </si>
  <si>
    <t>Skate Park Mayhem
@avenger_azrael 
@christopheractiejr 
@slightly_salte 
@dreadedxnomad_ 
Shenanigans:… https://t.co/E0IBZfgRKC</t>
  </si>
  <si>
    <t>@mystik47max with a mix of creative spot usage and technical skills. 
#ridepabmx #bmx #pennsylvania #ethikbmx… https://t.co/CuytKClQda</t>
  </si>
  <si>
    <t>For #sale Haro Bikes 2020 Thread Slope Dirt Jumper 26" Bike (22.6" TT) (Cool Grey) #Haro https://t.co/XCwMqv11bv vi… https://t.co/6ECgdiq7ZV</t>
  </si>
  <si>
    <t>The Toyama local place🕺🏻
By @kj_ronge 
#BMX #toyama #flatland 場所: 総曲輪 https://t.co/sxNyNvIQsY</t>
  </si>
  <si>
    <t>BMX street school!
#toyama #bmx #toolatesports 場所: TOOLATE SPORTS https://t.co/nDrJGv91xd</t>
  </si>
  <si>
    <t>Another video is live over on youtube! This week its the Ride University mod-map! Go check it out and hit the subsc… https://t.co/GZD7AkesNC</t>
  </si>
  <si>
    <t>My next BMX Streets: Pipe edit is in the works! This week it’ll be the OBC park!
Hit the subscribe button to see w… https://t.co/GM5PHNGijz</t>
  </si>
  <si>
    <t>野村周平さんの趣味って、男を極めてると思うｗ
＃野村周平　＃BMX　＃スノボー
https://t.co/aMurkX1jJ5</t>
  </si>
  <si>
    <t>BMX YUYAさんの
パフォーマンス
大技すごかった(*^^*)
#静岡 #大道芸ワールドカップin静岡 #大道芸ワールドカップ #静岡市 #BMX https://t.co/89Y5ECBC77</t>
  </si>
  <si>
    <t>Throwback donkey kickin wit @anthonyboyflores #bmx
Filmed by @officialdandan
Weak wrist 
#familiarbmx… https://t.co/UNIzmdp9Pe</t>
  </si>
  <si>
    <t>One from a dope session mid dtla wit to many homies to tag #bmx
Photo by @smokedsignals 
#flashbackfriday… https://t.co/j7AkPzx14q</t>
  </si>
  <si>
    <t>📷 Customized with your name &amp;amp; number. Get the table complete in 6ft or 4ft sizes. Or just the graphic kit for Lifet… https://t.co/MWzyqm2uVx</t>
  </si>
  <si>
    <t>M81 TEAM TOOLBOX. 3 DRAWER METAL. Get one for your rider &amp;amp; we will customized it with their name &amp;amp; number FREE.… https://t.co/QrHJMIe9AW</t>
  </si>
  <si>
    <t>📷 M81 TEAM TOOLBOX. 3 DRAWER METAL. Get one for your rider &amp;amp; we will customized it with their name &amp;amp; number FREE.… https://t.co/LhFie2SMGH</t>
  </si>
  <si>
    <t>📷 Fun stuff the factory teams use. ⬅️ Link to the website in the bio. #moto #dirtbikes #motocross #motolife… https://t.co/aWFJ1QQ6Vk</t>
  </si>
  <si>
    <t>病院とマン喫の帰りにちょっとだけ、チャリ(｡-_-｡)ずっと逃げてたエドガー(｡-_-｡)
#bmx #flatland #Lardyard #練習 
#腰にくるぜ https://t.co/cdl24iaBV1</t>
  </si>
  <si>
    <t>#bike #mountainbike #cycling #bikelife #downhill #ciclismo  #mountainbiking #mtblove #cyclinglife #enduromtb… https://t.co/AsPbvYS7LN</t>
  </si>
  <si>
    <t>#bike #mountainbike #cycling #bikelife #downhill #ciclismo  #mountainbiking #mtblove #cyclinglife #enduromtb… https://t.co/BKU6kcYe04</t>
  </si>
  <si>
    <t>Just in time for Christmas a fresh drop CBR tee’s - online now while stocks last.
#crispbrosracing #bmx #since82 https://t.co/wmgLQXpvlc</t>
  </si>
  <si>
    <t>Could play for hours on this ramp🤘
.
#quattroroadtrip #givesyouwings #bmx #tech #contitrade @ Austria https://t.co/PRrDKB14Qo</t>
  </si>
  <si>
    <t>On set with the one&amp;amp;only @bachvisuals for @profi_reifen_john and @continental_tire 
.
#quattroroadtrip… https://t.co/pri5YOJYXh</t>
  </si>
  <si>
    <t>Autumn vibes with the 1&amp;amp;only @lorenzholder 🙏
.
#quattroroadtrip #givesyouwings #bmx #alphatauri #contitrade @ Austr… https://t.co/aH4bxGuVFB</t>
  </si>
  <si>
    <t>Green, Blue or Black? What’s your preferred color?
#mtb #mtblife #mtbfreiburg #schwarzwald #freiburg #skate #bmx… https://t.co/6SaPHlyuMg</t>
  </si>
  <si>
    <t>Great chatting about this issue this week. @UCLanResearch @UCLanSNaCS @UCLanSport #cycling #concussion #bmx #mtb https://t.co/w2YtKQajII</t>
  </si>
  <si>
    <t>RT @Howard_Hurst: Great chatting about this issue this week. @UCLanResearch @UCLanSNaCS @UCLanSport #cycling #concussion #bmx #mtb</t>
  </si>
  <si>
    <t>LINE BLOG #BMXSHOP #flatlanad #プロダクト #フリースタイル #BMXフラットランド #タイヤ #20inch #自転車 #BMX #FLATLAND #ストリートカルチャー #ARESBIKES… https://t.co/Lk6uMViOqd</t>
  </si>
  <si>
    <t>ARESBIKES 24inch BMX 絶賛開発中‼️
#aresbikes #bmx #freestyle #freestylebmx #24inch_bmx 
#steelo_fs #ride #lumix #photo https://t.co/sQUUMsf5Tk</t>
  </si>
  <si>
    <t>ARESBIKES 24inch BMX 絶賛開発中‼️
#aresbikes #bmx #freestyle #freestylebmx #24inch_bmx 
#steelo_fs #ride #lumix… https://t.co/S8Hwf4nmg8</t>
  </si>
  <si>
    <t>本気の16inch KIDS BMX 
ARESBIKES STN AL COMP
間違い無い1台です！
#aresbikes #bmx #freestylebmx #flatland #freestylebmx #自転車 https://t.co/oUZdv5ulUM</t>
  </si>
  <si>
    <t>LINE BL #BMX #FLATLAND #FREESTYLE_BMX #ARESBIKES #ストリートアート #クリエイション #2020tokyo #キッズBMX #BMXフラットランド #フリースタイル… https://t.co/KIa5fnslnn</t>
  </si>
  <si>
    <t>Some people want it to happen, some wish it would happen, others make it happen.
#AIPAS #Institute #college #bmx… https://t.co/cq6tGKBWLV</t>
  </si>
  <si>
    <t>Some people want it to happen, some wish it would happen, others make it happen.
#AIPAS #Institute #college #bmx… https://t.co/Jwm2gOGbTT</t>
  </si>
  <si>
    <t>オシャレな写真が撮れましたわ
 #BMX https://t.co/EDZL4iP3BC</t>
  </si>
  <si>
    <t>It's a good day to have a great day. Let's do this. #BMX</t>
  </si>
  <si>
    <t>RT @DRSNole: It's a good day to have a great day. Let's do this. #BMX</t>
  </si>
  <si>
    <t>#Number1 SUBSCRIBER to OUR YOUTUBE CHANNEL https://t.co/RdT3bSILos  
https://t.co/hesloRF6iG - #Aaron #Bmx #Braille… https://t.co/wL4lGz0C5u</t>
  </si>
  <si>
    <t>#Number1 SUBSCRIBER to OUR YOUTUBE CHANNEL https://t.co/RdT3bSILos  
https://t.co/kB4cSt4ynT - #Aaron #Bmx #Braille… https://t.co/MhJ0brvsCU</t>
  </si>
  <si>
    <t>Cole Tesar Repost with Zeronine
・・
Getting my TTC Pull ready for the #greatestraceonearth
•
•
• #bmx #bmxracing… https://t.co/3ipa0w7A5F</t>
  </si>
  <si>
    <t>📷 Cole Tesar Repost with Zeronine ・・ Getting my TTC Pull ready for the #greatestraceonearth • • • #bmx #bmxracing… https://t.co/oW0HKa43Y5</t>
  </si>
  <si>
    <t>📷 Repost Cole Tesar with Zeronine USA … Getting my TTC Pull ready for the #greatestraceonearth • • • #bmx… https://t.co/ttanmPfFsJ</t>
  </si>
  <si>
    <t>Leuk voor op de verlanglijst voor Sinterklaas, De 4-Way Ramp om al je coole tricks op te oefenen met je Skateboard,… https://t.co/QoxT8TOqdl</t>
  </si>
  <si>
    <t>#bmx #フラットランド</t>
  </si>
  <si>
    <t>Plan of action.
#photography #bike #photographer @DocumentBritain @britcultarchive @Gillylancs @studant47 #brutal… https://t.co/eyUSuLpMgB</t>
  </si>
  <si>
    <t>56 Minutes #bmx #orlando #orlandopunk #orlandoskate #skatefla #powellperalta #skatepark @CD1025FM #detroitpunk… https://t.co/TQFhKLf2yT</t>
  </si>
  <si>
    <t>😃 Always keep a smile ! @NettieEdmo 
👉 https://t.co/VdL85z9dQ9 👇
#velo #velotaf #cyclisme #cycliste #cycling… https://t.co/LEV9w8hDUE</t>
  </si>
  <si>
    <t>#photography #sayonaraboy #insta #tinyplanet #love #waves #agentgirl #camera #photo #gopro #panorama #cherocky #vr… https://t.co/IqjPOZASdE</t>
  </si>
  <si>
    <t>Bonne chance à nos #paramedics pour leur dernière compétition de #bmx 🥰
C’est bon de voir nos membres qui sont fie… https://t.co/0pZdgj6dQ3</t>
  </si>
  <si>
    <t>RT @ProfileRacing: @gregillingworth - The Woods
Latest @mongoosebikes edit up!
Such a treat...
HIT THE LINK IN OUR BIO.
#bmx #profileracing…</t>
  </si>
  <si>
    <t>@gregillingworth - The Woods
Latest @mongoosebikes edit up!
Such a treat...
HIT THE LINK IN OUR BIO.
#bmx #profileracing #gregillingworth</t>
  </si>
  <si>
    <t>Joris Coulomb (@joris108 ) not letting things get in the way.
•
#theshadowconspiracy #shadowbmx #bmx #joriscoulomb https://t.co/ho7H6jcJ9m</t>
  </si>
  <si>
    <t>Isaac Lesser (@isaaclesser ) getting getting technical.
•
#theshadowconspiracy #shadowbmx #bmx #isaaclesser https://t.co/9qOA4UR3hJ</t>
  </si>
  <si>
    <t>Just Matt Ray (@matt1ray ) making it look easy and smooth.
•
#theshadowconspiracy #shadowbmx #bmx #mattray https://t.co/5zjMGZH16M</t>
  </si>
  <si>
    <t>Something original to get you ready for the weekend from Albert Mercado (@albertmercato ) 🤯.
•
#theshadowconspiracy… https://t.co/BrS7Ujpz9Q</t>
  </si>
  <si>
    <t>Boné Caminhoneirx 
otto x bhc
#bmxbrasil 
#boné 
#caminhoneiro 
#sp 
#otto 
#bmx 
#lojaonline em Praça Vinícius de… https://t.co/CyfJJvmG7J</t>
  </si>
  <si>
    <t>Essa galerinha do Cross é problema 
#bmxbrasil 
#bmx 
#bike 
#streetwear https://t.co/5nJWmkcKZZ</t>
  </si>
  <si>
    <t>ビーチクルーザー改造計画!
とりあえず今乗ってるハロのレイラー売るか兄貴の子供にあげるか🤔
ちなみにビーチクルーザー欲しい人とかいます?
漕ぎ出し重め、車重はクソ軽いんでげすが!
売ります🥺
タイヤは元のやつ戻しますが!… https://t.co/0nwrdEmQ4F</t>
  </si>
  <si>
    <t>18 pouces @totalbmx terminé. Photos et mise en ligne demain si le 🌞 se montre . @bmxgangster #bmx #bmxpark #bmxkids… https://t.co/eomPnZe5WH</t>
  </si>
  <si>
    <t>On vous prépare un nouveau custom @totalbmx . Un TWS en 21 pouces . Restez connecté 👀. @bmxgangster #bmx… https://t.co/W6MLdWVFcP</t>
  </si>
  <si>
    <t>Arrivage au shop du modèle signature de Broc Raiford @sundaybikes . magnifique 🤩 @bmxgangster #bmx #bmxstreet à BMX… https://t.co/87IFtsekUT</t>
  </si>
  <si>
    <t>Encore une bonne occasion de passer un coup de 📞 au  🎅 . Custom Total TWS 21 pouces disponible à la vente .… https://t.co/ZFt3oVlRzE</t>
  </si>
  <si>
    <t>Here’s a tour of my 2021 GT Pro Perfomer Heritage bike. #gtbmxfreestyle #gtbmx #gtproperformer #gtheritage… https://t.co/3uCL5scDR4</t>
  </si>
  <si>
    <t>RT @FreeRider_HD: Collab w/ my friend DESC is a new track by Razerjunior. Play Now: https://t.co/vMdymXotZN #bmx #mobile #gamedev #game</t>
  </si>
  <si>
    <t>dallas ride, Dave just slammed me in the nuts w/ his front wheel
fun
#c2fam #bikes #c2bijes #bmx #dfw #bikelife</t>
  </si>
  <si>
    <t>FELIZ CUMPLEAÑOS A LA LEYENDA DEL BMX RACE 🏁 @joseluisremedio
🎂🎂🎂
#BMX
#BADAJOZ
#BMXBadajoz https://t.co/UmRARt6UCU</t>
  </si>
  <si>
    <t>27 years ago @usabmx
Badajoz local super star Marino Alvarez did race ABA GRANDS and entered 3 finals 👊
#BMX… https://t.co/J31vbpVWyx</t>
  </si>
  <si>
    <t>The arcade racing platformer CRAZY BMX WORLD from Shinyuden and Spicysoft Corp has been released for Nintendo Switc… https://t.co/ie4p3g5Nq7</t>
  </si>
  <si>
    <t>@CJ_Chapman Yep 👍 #BMX rule!</t>
  </si>
  <si>
    <t>Last move, last photo, snagged on our quick Profile Day trip in Tampa Bay.
@Chadbacomesh via @mattcoplon
#bmx… https://t.co/y9aMNUBwLh</t>
  </si>
  <si>
    <t>RT @ProfileRacing: Last move, last photo, snagged on our quick Profile Day trip in Tampa Bay.
@Chadbacomesh via @mattcoplon
#bmx #profilera…</t>
  </si>
  <si>
    <t>Took full advantage of the 70° weather last few days... #naticktrails #dirtjumps #bmx #oldschoolbmx #fallisafuntime… https://t.co/Ojplg46Jqf</t>
  </si>
  <si>
    <t>Finally got to check out #mulallybikepark for the first time today! #bmx #bigbikebmx #oldschoolbmx #pkripper… https://t.co/T5KfXvTay8</t>
  </si>
  <si>
    <t>BACK IN BIKE, un visuel à personnaliser ici : https://t.co/LZ2ze6PXhc
#MaskSinger #thevoice #PopStar #StarAcademy… https://t.co/x6Qj1mfIua</t>
  </si>
  <si>
    <t>BACK IN BIKE ! Un visuel à personnaliser ici : https://t.co/LZ2ze6PXhc
#ACDC #PowerUp #NOPLP #vélo #AngusYoung… https://t.co/ZlSQFpvPtg</t>
  </si>
  <si>
    <t>Tostadora BACK IN BIKE, un visuel à personnaliser ici: https://t.co/B2N5XLPqWZ
-30% avec BLACKFR dès 3 articles!… https://t.co/o8tYsP4T2t</t>
  </si>
  <si>
    <t>BACK IN BIKE, un visuel à personnaliser ici : https://t.co/B2N5XLPqWZ 
-30% avec BLACKFR dès 3 articles !… https://t.co/mxRFdrK7fp</t>
  </si>
  <si>
    <t>New Haven, are you ready! 💪🏽 @rrdblocks is headed your way for a #rideout this Sunday, November 15. The meet-up spo… https://t.co/5MuqxFGaHr</t>
  </si>
  <si>
    <t>The @rrdblocks tour doesn't end! 😲 Two new stops have been added: New Haven, CT on November 15 and Houston, TX on N… https://t.co/IccbyU9vxu</t>
  </si>
  <si>
    <t>You know @alansbmx is a staple in the UK BMX scene, and for good reason. They know what’s up with all things… https://t.co/MFZ5Gb7952</t>
  </si>
  <si>
    <t>Who’s ready to race this weekend!? @mikiiibata77 sure is! She’s looking SUPER fast on her #flovalflyer? Who wants t… https://t.co/OTXhIDVSly</t>
  </si>
  <si>
    <t>If you’re not riding everyday, are you really about that life? The new #seeveryday is the perfect bike for young ri… https://t.co/a3buasmxcz</t>
  </si>
  <si>
    <t>Poncho Pistoles!🔫 It’s a little known fact that this guy right here, one of the winningest BMX pros EVER, used to r… https://t.co/RVv1YneK2A</t>
  </si>
  <si>
    <t>Angelo Caro does the best Nollie Heel Lip in Tampa AM history MID RUN https://t.co/mBwvX94wXZ #extreme #xtreme… https://t.co/jBO1Llilh1</t>
  </si>
  <si>
    <t>The $10,000 Trick of the Year is back! https://t.co/NL3YaMQJuB #extreme #xtreme #xgames #skateboard #bmx #sports… https://t.co/FIUXjXWsvZ</t>
  </si>
  <si>
    <t>SLS ALL 9 CLUB - Best Trick Rio de Janeiro https://t.co/W1g5y8Q8Zs #extreme #xtreme #xgames #skateboard #bmx… https://t.co/BB09T1lBf8</t>
  </si>
  <si>
    <t>Tampa Pro 2015: Finals https://t.co/ryVMkCYdC9 #extreme #xtreme #xgames #skateboard #bmx #sports #fun… https://t.co/m7YBMFNscP</t>
  </si>
  <si>
    <t>Skateboard Big Air: FULL BROADCAST | X Games Minneapolis 2017 https://t.co/LfQa9ekxFd #extreme #xtreme #xgames… https://t.co/O6YaT1mhMx</t>
  </si>
  <si>
    <t>Men’s Skateboard Street: FULL BROADCAST | X Games Norway 2018 https://t.co/6NQWl8eSGJ #extreme #xtreme #xgames… https://t.co/CEmKh89Srw</t>
  </si>
  <si>
    <t>WORLD'S BEST RIPSTIKER AT WOODWARD CAMP! https://t.co/SJlkhruZml #extreme #xtreme #xgames #skateboard #bmx #sports… https://t.co/gRX06sh23K</t>
  </si>
  <si>
    <t>Men's Pro Street Finals Webcast | Dew Tour Long Beach https://t.co/PxlvVSkdP5 #extreme #xtreme #xgames #skateboard… https://t.co/aFsOQTgWQ0</t>
  </si>
  <si>
    <t>Real Street 2020: FULL BROADCAST | World of X Games https://t.co/wgEfCdDVzJ #extreme #xtreme #xgames #skateboard… https://t.co/FEnQ8svUhs</t>
  </si>
  <si>
    <t>NIGEL'S BIGGEST VERT DROP IN 2.0 https://t.co/gr67EDxhBs #extreme #xtreme #xgames #skateboard #bmx #sports #fun… https://t.co/RYhl78sudx</t>
  </si>
  <si>
    <t>THE MOST PERILOUS GAP AT WOODWARD?! https://t.co/tS5miXiTcm #extreme #xtreme #xgames #skateboard #bmx #sports #fun… https://t.co/ei3L7yKbqs</t>
  </si>
  <si>
    <t>Skateboarding Is a REAL Video Game... https://t.co/mpTco88op4 #extreme #xtreme #xgames #skateboard #bmx #sports… https://t.co/DM5aCgtGSx</t>
  </si>
  <si>
    <t>The Tony Alva Story | Jeff Grosso’s Loveletters to Skateboarding | Skate... https://t.co/wbcuUE1ReR #extreme… https://t.co/68TFQPUNeL</t>
  </si>
  <si>
    <t>DAEWON | Documentary | Transworld Skateboarding https://t.co/ZLMxawZoye #extreme #xtreme #xgames #skateboard #bmx… https://t.co/hruBqf8iHc</t>
  </si>
  <si>
    <t>RODNEY MULLEN | FROM THE GROUND UP [HD DOC.] https://t.co/b1GN9oImyu #extreme #xtreme #xgames #skateboard #bmx… https://t.co/wXgramLKAQ</t>
  </si>
  <si>
    <t>AARON KYRO LEARNS WORLD CHAMPION FREESTYLE TRICKS! https://t.co/C1a81GceI8 #extreme #xtreme #xgames #skateboard… https://t.co/7gqiLElIm2</t>
  </si>
  <si>
    <t>ANDY ANDERSON KILLS VENICE SKATEPARK AND MUCH MORE !!! - NKA VIDS - skat... https://t.co/cfTQvpa2ip #extreme… https://t.co/CuYWKKTM1n</t>
  </si>
  <si>
    <t>The Real Cost BMX Big Air: FULL BROADCAST | X Games Minneapolis 2019 https://t.co/pAKECqcnZ6 #extreme #xtreme… https://t.co/ERRcPkE8ND</t>
  </si>
  <si>
    <t>Men’s BMX Park: FULL BROADCAST | X Games Minneapolis  https://t.co/LIhmPkUk4z #extreme #xtreme #xgames #skateboard… https://t.co/bvisJwwGBt</t>
  </si>
  <si>
    <t>INSANE SKATING DOWN A SAND DUNE CHALLENGE! https://t.co/AsAXlxJkMw #extreme #xtreme #xgames #skateboard #bmx… https://t.co/YNlm6GHnLi</t>
  </si>
  <si>
    <t>DROP IN ON 5 BOARDS WIN $1000 💰 https://t.co/QERhlWAAJs 
#extreme #xtreme #xgames #skateboard #bmx #sports #fun… https://t.co/KiaQY8ncJS</t>
  </si>
  <si>
    <t>AARON KYRO VS RICKY GLASER | EVERYTHING COUNTS FULL PARK SKATE! https://t.co/IXXyErazkB #extreme #xtreme #xgames… https://t.co/evqpC63rdB</t>
  </si>
  <si>
    <t>BMX Dirt Elimination: FULL BROADCAST | X Games Minneapolis  https://t.co/GW7Y5N7qW9 
#extreme #xtreme #xgames… https://t.co/HsMh6TpgcD</t>
  </si>
  <si>
    <t>This week we get RAD with it! Listen at https://t.co/Fp8wJqFEyu or wherever podcasts are heard! #80s #bmx @neozaz https://t.co/Qb0JJ93kF1</t>
  </si>
  <si>
    <t>RT @TheGr80s: This week we get RAD with it! Listen at https://t.co/Fp8wJqFEyu or wherever podcasts are heard! #80s #bmx @neozaz https://t.c…</t>
  </si>
  <si>
    <t>Good catching up with the boys today. @ryannyquist @jeremiahshinnbmx 👊🏼
•
🎥 @insta360 #bmx @ Wilmington, North Caro… https://t.co/uQlPwg7S48</t>
  </si>
  <si>
    <t>Shout out to @shotguntrails for the hospitality a couple weeks back. Looking forward to more good times this fall.… https://t.co/9jnJNSdXTZ</t>
  </si>
  <si>
    <t>『体のケガも、心のケガも
　恐れてたら、なにも出来ない！』
#BMX
#マウンテンバイク
#ストライダー
#ももいろクローバーZ
#ももクロ
https://t.co/7wavDucoZi https://t.co/nZM3BnLzFv</t>
  </si>
  <si>
    <t>今日はなんだか春のようです。
#BMX  #sk8 https://t.co/H6uphfRVgZ</t>
  </si>
  <si>
    <t>約半年ブリか〜 #bmx #trail #bmxercise #alis_dk #proty #malizeit https://t.co/5G7lTgs7w6</t>
  </si>
  <si>
    <t>本日も息子の送迎
毎週末のことですが…
しっかりコース整備してこいよ！
帰りは自走輪行で！
#BMX
#yess https://t.co/bVBXxltFfN</t>
  </si>
  <si>
    <t>いざ出陣！✨
#bmx #bmxkids #bmxlife https://t.co/qlT6eMIJyd</t>
  </si>
  <si>
    <t>2度目のスクール参戦なう！
お父ちゃんもbmxに対する情熱⭐️熱風🌙せれなーでが全く冷めてないからウズウズしてきたなう😤
#bmx #bmxkids #bmxlife https://t.co/lkA65D2hTq</t>
  </si>
  <si>
    <t>先生のお話ちゃんと聞いてるし…
学校生活では見られない光景だゾ♡
#bmx #bmxkids #bmxlife https://t.co/QU10UvjI4y</t>
  </si>
  <si>
    <t>We NEVER skip a beat! Park is cute. Street is where it’s at. 3 a.m. Jedi training on Dagobah. 24 hours a day ain’t… https://t.co/PYkrsd9OYP</t>
  </si>
  <si>
    <t>Don’t let flatlanders into the skatepark.  #bmx #fridayflipperupper @ Denver Tech Center (DTC) https://t.co/jnrjN6Z50V</t>
  </si>
  <si>
    <t>Back in the 1900’s we didn’t have sub boxes down here. So I’d make them out of sticks and bricks. The struggle was… https://t.co/NNvHQ8N92b</t>
  </si>
  <si>
    <t>Saturday flashback. Let’s play bike. #bmx #midscoolbmx @ Colorado Springs, Colorado https://t.co/PWOAnWRauB</t>
  </si>
  <si>
    <t>#iloveskateboarding #fun #skateboardingisnotacrime #kickflip #vans #skateforfun #love #fingerboarding #skaters… https://t.co/rlgeq5USpN</t>
  </si>
  <si>
    <t>#iloveskateboarding #fun #skateboardingisnotacrime #kickflip #vans #skateforfun #love #fingerboarding #skaters… https://t.co/p7TuKKEHdg</t>
  </si>
  <si>
    <t>#iloveskateboarding #fun #skateboardingisnotacrime #kickflip #vans #skateforfun #love #fingerboarding #skaters… https://t.co/LeW27Ogd7I</t>
  </si>
  <si>
    <t>#iloveskateboarding #fun #skateboardingisnotacrime #kickflip #vans #skateforfun #love #fingerboarding #skaters… https://t.co/simke1npUE</t>
  </si>
  <si>
    <t>#iloveskateboarding #fun #skateboardingisnotacrime #kickflip #vans #skateforfun #love #fingerboarding #skaters… https://t.co/Izhq48ucz2</t>
  </si>
  <si>
    <t>#iloveskateboarding #fun #skateboardingisnotacrime #kickflip #vans #skateforfun #love #fingerboarding #skaters… https://t.co/QtetYMASvk</t>
  </si>
  <si>
    <t>#iloveskateboarding #fun #skateboardingisnotacrime #kickflip #vans #skateforfun #love #fingerboarding #skaters… https://t.co/RMF8u9WEGy</t>
  </si>
  <si>
    <t>#iloveskateboarding #fun #skateboardingisnotacrime #kickflip #vans #skateforfun #love #fingerboarding #skaters… https://t.co/atW2v04sGX</t>
  </si>
  <si>
    <t>#iloveskateboarding #fun #skateboardingisnotacrime #kickflip #vans #skateforfun #love #fingerboarding #skaters… https://t.co/TQ78nrQBCT</t>
  </si>
  <si>
    <t>#iloveskateboarding #fun #skateboardingisnotacrime #kickflip #vans #skateforfun #love #fingerboarding #skaters… https://t.co/G7KZawCxab</t>
  </si>
  <si>
    <t>#iloveskateboarding #fun #skateboardingisnotacrime #kickflip #vans #skateforfun #love #fingerboarding #skaters… https://t.co/l4u6kfFHnh</t>
  </si>
  <si>
    <t>#iloveskateboarding #fun #skateboardingisnotacrime #kickflip #vans #skateforfun #love #fingerboarding #skaters… https://t.co/BGJVt1TJ28</t>
  </si>
  <si>
    <t>#iloveskateboarding #fun #skateboardingisnotacrime #kickflip #vans #skateforfun #love #fingerboarding #skaters… https://t.co/zQD4z42GVv</t>
  </si>
  <si>
    <t>#iloveskateboarding #fun #skateboardingisnotacrime #kickflip #vans #skateforfun #love #fingerboarding #skaters… https://t.co/YkGrhQL6na</t>
  </si>
  <si>
    <t>#iloveskateboarding #fun #skateboardingisnotacrime #kickflip #vans #skateforfun #love #fingerboarding #skaters… https://t.co/ip7Rawnttd</t>
  </si>
  <si>
    <t>#iloveskateboarding #fun #skateboardingisnotacrime #kickflip #vans #skateforfun #love #fingerboarding #skaters… https://t.co/6Agrz1C2AE</t>
  </si>
  <si>
    <t>#iloveskateboarding #fun #skateboardingisnotacrime #kickflip #vans #skateforfun #love #fingerboarding #skaters… https://t.co/rvyscN8WNZ</t>
  </si>
  <si>
    <t>#iloveskateboarding #fun #skateboardingisnotacrime #kickflip #vans #skateforfun #love #fingerboarding #skaters… https://t.co/ricrzTT629</t>
  </si>
  <si>
    <t>#iloveskateboarding #fun #skateboardingisnotacrime #kickflip #vans #skateforfun #love #fingerboarding #skaters… https://t.co/VZ8JqmipZW</t>
  </si>
  <si>
    <t>#iloveskateboarding #fun #skateboardingisnotacrime #kickflip #vans #skateforfun #love #fingerboarding #skaters… https://t.co/vYHSkoqPwx</t>
  </si>
  <si>
    <t>#iloveskateboarding #fun #skateboardingisnotacrime #kickflip #vans #skateforfun #love #fingerboarding #skaters… https://t.co/8OLCJxde6J</t>
  </si>
  <si>
    <t>#iloveskateboarding #fun #skateboardingisnotacrime #kickflip #vans #skateforfun #love #fingerboarding #skaters… https://t.co/QmuF9luqH8</t>
  </si>
  <si>
    <t>#iloveskateboarding #fun #skateboardingisnotacrime #kickflip #vans #skateforfun #love #fingerboarding #skaters… https://t.co/APa0HyiJor</t>
  </si>
  <si>
    <t>#iloveskateboarding #fun #skateboardingisnotacrime #kickflip #vans #skateforfun #love #fingerboarding #skaters… https://t.co/90mF86zCRa</t>
  </si>
  <si>
    <t>#iloveskateboarding #fun #skateboardingisnotacrime #kickflip #vans #skateforfun #love #fingerboarding #skaters… https://t.co/MNalgOb0M6</t>
  </si>
  <si>
    <t>#iloveskateboarding #fun #skateboardingisnotacrime #kickflip #vans #skateforfun #love #fingerboarding #skaters… https://t.co/eodHwgvlJX</t>
  </si>
  <si>
    <t>#iloveskateboarding #fun #skateboardingisnotacrime #kickflip #vans #skateforfun #love #fingerboarding #skaters… https://t.co/346YjxbZm3</t>
  </si>
  <si>
    <t>#iloveskateboarding #fun #skateboardingisnotacrime #kickflip #vans #skateforfun #love #fingerboarding #skaters… https://t.co/09YvbCQroQ</t>
  </si>
  <si>
    <t>#iloveskateboarding #fun #skateboardingisnotacrime #kickflip #vans #skateforfun #love #fingerboarding #skaters… https://t.co/RtszxxLMCF</t>
  </si>
  <si>
    <t>#iloveskateboarding #fun #skateboardingisnotacrime #kickflip #vans #skateforfun #love #fingerboarding #skaters… https://t.co/SX0xSX3kUh</t>
  </si>
  <si>
    <t>#iloveskateboarding #fun #skateboardingisnotacrime #kickflip #vans #skateforfun #love #fingerboarding #skaters… https://t.co/kcMXx2DGaZ</t>
  </si>
  <si>
    <t>#iloveskateboarding #fun #skateboardingisnotacrime #kickflip #vans #skateforfun #love #fingerboarding #skaters… https://t.co/iirTtIV64h</t>
  </si>
  <si>
    <t>#iloveskateboarding #fun #skateboardingisnotacrime #kickflip #vans #skateforfun #love #fingerboarding #skaters… https://t.co/DTTlWk7sru</t>
  </si>
  <si>
    <t>#iloveskateboarding #fun #skateboardingisnotacrime #kickflip #vans #skateforfun #love #fingerboarding #skaters… https://t.co/0cb2WyaWXV</t>
  </si>
  <si>
    <t>#iloveskateboarding #fun #skateboardingisnotacrime #kickflip #vans #skateforfun #love #fingerboarding #skaters… https://t.co/4sDwiZgT4h</t>
  </si>
  <si>
    <t>#iloveskateboarding #fun #skateboardingisnotacrime #kickflip #vans #skateforfun #love #fingerboarding #skaters… https://t.co/GAfXSSjn4M</t>
  </si>
  <si>
    <t>#iloveskateboarding #fun #skateboardingisnotacrime #kickflip #vans #skateforfun #love #fingerboarding #skaters… https://t.co/etb2SH5rK9</t>
  </si>
  <si>
    <t>#iloveskateboarding #fun #skateboardingisnotacrime #kickflip #vans #skateforfun #love #fingerboarding #skaters… https://t.co/5wPG3fswz5</t>
  </si>
  <si>
    <t>#iloveskateboarding #fun #skateboardingisnotacrime #kickflip #vans #skateforfun #love #fingerboarding #skaters… https://t.co/xRAswGWpOi</t>
  </si>
  <si>
    <t>#iloveskateboarding #fun #skateboardingisnotacrime #kickflip #vans #skateforfun #love #fingerboarding #skaters… https://t.co/wIOi8XKjqz</t>
  </si>
  <si>
    <t>#iloveskateboarding #fun #skateboardingisnotacrime #kickflip #vans #skateforfun #love #fingerboarding #skaters… https://t.co/Nw7mEHNRG1</t>
  </si>
  <si>
    <t>#iloveskateboarding #fun #skateboardingisnotacrime #kickflip #vans #skateforfun #love #fingerboarding #skaters… https://t.co/eFPTzeY4N4</t>
  </si>
  <si>
    <t>#iloveskateboarding #fun #skateboardingisnotacrime #kickflip #vans #skateforfun #love #fingerboarding #skaters… https://t.co/eghYSZYd7E</t>
  </si>
  <si>
    <t>#iloveskateboarding #fun #skateboardingisnotacrime #kickflip #vans #skateforfun #love #fingerboarding #skaters… https://t.co/vQ2KpYtDCA</t>
  </si>
  <si>
    <t>#iloveskateboarding #fun #skateboardingisnotacrime #kickflip #vans #skateforfun #love #fingerboarding #skaters… https://t.co/NWft58UYWG</t>
  </si>
  <si>
    <t>#iloveskateboarding #fun #skateboardingisnotacrime #kickflip #vans #skateforfun #love #fingerboarding #skaters… https://t.co/UHAl3faVV0</t>
  </si>
  <si>
    <t>#iloveskateboarding #fun #skateboardingisnotacrime #kickflip #vans #skateforfun #love #fingerboarding #skaters… https://t.co/xVsAoYekr5</t>
  </si>
  <si>
    <t>#iloveskateboarding #fun #skateboardingisnotacrime #kickflip #vans #skateforfun #love #fingerboarding #skaters… https://t.co/x11mwsNkjl</t>
  </si>
  <si>
    <t>#iloveskateboarding #fun #skateboardingisnotacrime #kickflip #vans #skateforfun #love #fingerboarding #skaters… https://t.co/i4rI1cXORb</t>
  </si>
  <si>
    <t>#iloveskateboarding #fun #skateboardingisnotacrime #kickflip #vans #skateforfun #love #fingerboarding #skaters… https://t.co/oWNwQ0ZmEK</t>
  </si>
  <si>
    <t>#iloveskateboarding #fun #skateboardingisnotacrime #kickflip #vans #skateforfun #love #fingerboarding #skaters… https://t.co/rhtcSvnh6n</t>
  </si>
  <si>
    <t>#iloveskateboarding #fun #skateboardingisnotacrime #kickflip #vans #skateforfun #love #fingerboarding #skaters… https://t.co/KIes2hCSo6</t>
  </si>
  <si>
    <t>#iloveskateboarding #fun #skateboardingisnotacrime #kickflip #vans #skateforfun #love #fingerboarding #skaters… https://t.co/kEdR8Yay2u</t>
  </si>
  <si>
    <t>#iloveskateboarding #fun #skateboardingisnotacrime #kickflip #vans #skateforfun #love #fingerboarding #skaters… https://t.co/MCjtRs0CDL</t>
  </si>
  <si>
    <t>#iloveskateboarding #fun #skateboardingisnotacrime #kickflip #vans #skateforfun #love #fingerboarding #skaters… https://t.co/hdyjd5y2Cz</t>
  </si>
  <si>
    <t>#iloveskateboarding #fun #skateboardingisnotacrime #kickflip #vans #skateforfun #love #fingerboarding #skaters… https://t.co/vJvCaLBT7t</t>
  </si>
  <si>
    <t>#iloveskateboarding #fun #skateboardingisnotacrime #kickflip #vans #skateforfun #love #fingerboarding #skaters… https://t.co/tR5OBWhObI</t>
  </si>
  <si>
    <t>#iloveskateboarding #fun #skateboardingisnotacrime #kickflip #vans #skateforfun #love #fingerboarding #skaters… https://t.co/1wIZk5X5Wc</t>
  </si>
  <si>
    <t>#iloveskateboarding #fun #skateboardingisnotacrime #kickflip #vans #skateforfun #love #fingerboarding #skaters… https://t.co/qzQZRXrT2K</t>
  </si>
  <si>
    <t>#iloveskateboarding #fun #skateboardingisnotacrime #kickflip #vans #skateforfun #love #fingerboarding #skaters… https://t.co/TJD0p7TW1C</t>
  </si>
  <si>
    <t>#iloveskateboarding #fun #skateboardingisnotacrime #kickflip #vans #skateforfun #love #fingerboarding #skaters… https://t.co/MOKaurnTSx</t>
  </si>
  <si>
    <t>#iloveskateboarding #fun #skateboardingisnotacrime #kickflip #vans #skateforfun #love #fingerboarding #skaters… https://t.co/bZ7f1cpujy</t>
  </si>
  <si>
    <t>#iloveskateboarding #fun #skateboardingisnotacrime #kickflip #vans #skateforfun #love #fingerboarding #skaters… https://t.co/NaD5YbUIjn</t>
  </si>
  <si>
    <t>#iloveskateboarding #fun #skateboardingisnotacrime #kickflip #vans #skateforfun #love #fingerboarding #skaters… https://t.co/SgcLkXdzZk</t>
  </si>
  <si>
    <t>#iloveskateboarding #fun #skateboardingisnotacrime #kickflip #vans #skateforfun #love #fingerboarding #skaters… https://t.co/VWfEzaxJRh</t>
  </si>
  <si>
    <t>#iloveskateboarding #fun #skateboardingisnotacrime #kickflip #vans #skateforfun #love #fingerboarding #skaters… https://t.co/lq8TBxusmQ</t>
  </si>
  <si>
    <t>#iloveskateboarding #fun #skateboardingisnotacrime #kickflip #vans #skateforfun #love #fingerboarding #skaters… https://t.co/tHPr55EER7</t>
  </si>
  <si>
    <t>#iloveskateboarding #fun #skateboardingisnotacrime #kickflip #vans #skateforfun #love #fingerboarding #skaters… https://t.co/ffVIRzEXFK</t>
  </si>
  <si>
    <t>#iloveskateboarding #fun #skateboardingisnotacrime #kickflip #vans #skateforfun #love #fingerboarding #skaters… https://t.co/XmTHhXegp1</t>
  </si>
  <si>
    <t>#iloveskateboarding #fun #skateboardingisnotacrime #kickflip #vans #skateforfun #love #fingerboarding #skaters… https://t.co/auSIes8R1g</t>
  </si>
  <si>
    <t>#iloveskateboarding #fun #skateboardingisnotacrime #kickflip #vans #skateforfun #love #fingerboarding #skaters… https://t.co/MrTs0rkCmV</t>
  </si>
  <si>
    <t>#iloveskateboarding #fun #skateboardingisnotacrime #kickflip #vans #skateforfun #love #fingerboarding #skaters… https://t.co/mvW8B0ollk</t>
  </si>
  <si>
    <t>Wood is good? From last nights solo ride around a excited city. #bmx #jibbcrew #atlbmx #bmxstreet #ridebmx #4pegs… https://t.co/5bhLqSq5gL</t>
  </si>
  <si>
    <t>Monday’s amirite?! #bmx #jibbcrew #mondays #atlbmx https://t.co/HT1X170bDD</t>
  </si>
  <si>
    <t>All I could muster after 5 hours out here 📹: @rell_dbp #bmx #jibbcrew #atlbmx #skatepark #crazytown #ridebmx #4pegs https://t.co/8Xtn8VQ32I</t>
  </si>
  <si>
    <t>【スースーチャンネル動画更新📺】
今回はスースーが岩手県大船渡市にオープンした「三陸BMXスタジアム」に潜入！なんと廃校を活用し作成されたコースなんです。施設には宿泊施設や室内パークも併設。詳細は動画からチェックです！
動画… https://t.co/TVgdwX4NsW</t>
  </si>
  <si>
    <t>【「JCSPA BMX ACADEMY」追加募集締め切り迫る📣】
10/18(日)よりスタートした「JCSPA BMX ACADEMY」の追加募集が、11月13日(金)15:00までとなっております！
まだ若干名空きがございます… https://t.co/oQaQGBw1WN</t>
  </si>
  <si>
    <t>【スースーチャンネル動画更新📺】
今回はスースーが東京で随一のダートバイク専門店「小川輪業」さんにお邪魔します！メカニック好きにはたまらない、BNXのマニアックな世界をお楽しみください！… https://t.co/wMCMWQlAvX</t>
  </si>
  <si>
    <t>does anyone know how to get sponsored in bmx #bmx</t>
  </si>
  <si>
    <t>Grab yourselves some Freestyle goggles from our online shop (link in bio) 
.
⚡️Magnetic lenses are a game changer!!… https://t.co/XD2vN4the0</t>
  </si>
  <si>
    <t>雨の日はヒナスケートパークっしょ！
#BMX
#姫路
#ヒナスケートパーク https://t.co/wxqJgpmAUl</t>
  </si>
  <si>
    <t>メイクメイクメイクメイクメーーーーーイク！！！！
これやからチャリは辞められへん！
#BMX
#姫路
#テールウィップ https://t.co/jVHXPiRUCX</t>
  </si>
  <si>
    <t>神戸はチャリいっぱいやなー！
#BMX
#フラットランド https://t.co/KYoMROEuXQ</t>
  </si>
  <si>
    <t>マニュアルー！
#BMX
#姫路
#マニュアル https://t.co/xmdVXSMlVI</t>
  </si>
  <si>
    <t>今日は毎月第３日曜恒例BMXスクールでした！
ライダーも増えてきたしみんなで盛り上げて行きましょう！！
#BMX
#姫路
#フラットランド
#ストリート
#スクール https://t.co/2UnCTcGhRN</t>
  </si>
  <si>
    <t>MOTO-BUNKA「MOTO文化通信」Vol,2 Tシャツセット | DELMARBMX https://t.co/Neab6rmVle  @delmarbmx
MOTO文化通信 Vol,2にTシャツがセットになったパッケージ。… https://t.co/EwEerin8QN</t>
  </si>
  <si>
    <t>https://t.co/x5p8u327UW
展示車で使用されたお買い得のBMXです。
しかも2021モデルの最新FIT BIKE。
#fitbikeco #fitbmx #completebmx #完成車 #bmx完成車… https://t.co/uLrc9hqujh</t>
  </si>
  <si>
    <t>https://t.co/3BPr9xWPRM
FIEND BMXのお手頃価格の完成車も入荷しています。
ブラックにスキンサイドで渋く仕上がっています。
#fiendbmx #fiend #bmx #completebmx… https://t.co/DuJwIHS2hl</t>
  </si>
  <si>
    <t>広い
#bmx https://t.co/kDW4LwzSNA</t>
  </si>
  <si>
    <t>@HellsendDirtCompound hosted their #HalloweenJam over the weekend of #Halloween. Check it out on #ESA #MTB… https://t.co/ogFPNMpL8x</t>
  </si>
  <si>
    <t>相変わらず良いスポットだ🍂 #bmx https://t.co/FAJudVnSKf</t>
  </si>
  <si>
    <t>ゆる坂遊びです🚴🏻‍♂️ #bmx https://t.co/DpKwlW9hWC</t>
  </si>
  <si>
    <t>@PhotosOfDublin Ah .. do you remember ‘rallying’ #bmx around them mazes as young chizlers? @theotherjhynes… https://t.co/GHEPqmwZqH</t>
  </si>
  <si>
    <t>Imaginez, dans les commentaires , la discussion de ces 2 champions !!!#jorisdaudet #gautierpaulin  #winwithchase… https://t.co/yJPyyv4ei2</t>
  </si>
  <si>
    <t>Sunday Quizz: Pouvez-vous nous donner le nom de quatre pilotes qui roulent pour la fameuse marque de jante @ikonbmx… https://t.co/yKaw404jqN</t>
  </si>
  <si>
    <t>こりゃー凄い！
俺は怖くて無理ー！！
子供の時に自転車で転けて骨折したのを思い出す(笑)
素晴らしいパフォーマンス！
#BMX #CHIMERA #アクアシティー #パフォーマンス https://t.co/GNQ2oZ5nTy</t>
  </si>
  <si>
    <t>RT @capomile: こりゃー凄い！
俺は怖くて無理ー！！
子供の時に自転車で転けて骨折したのを思い出す(笑)
素晴らしいパフォーマンス！
#BMX #CHIMERA #アクアシティー #パフォーマンス https://t.co/GNQ2oZ5nTy</t>
  </si>
  <si>
    <t>Kyoto.
また来週⛩
📸 @pine_famy_bmx 
#sxmxb #hoodscrew #hakatanobose #hsmfuk
#japanbmx #bmxjapan #bmxpark #bmxstreet… https://t.co/oNyx06ijNA</t>
  </si>
  <si>
    <t>Don’t call it a come back!!   🎥/ bike by: @hide_9999 #bmx #japan #work #manual #kink #firstsesh #welcomback… https://t.co/rG2O7UGUNo</t>
  </si>
  <si>
    <t>Bmx.   🇯🇲 Photo:  @agustinmunoz #bmx #hangfive #model #modellife #bmxlife #lifestyle #nolimit #beach @ Portmore, Ja… https://t.co/w4SLJKzSqI</t>
  </si>
  <si>
    <t>I almost canceled @mlboarder on the first attempt of this one. Totally worth it.  Photo: @altyb  #bmx #skateboard… https://t.co/r4OPsgACHr</t>
  </si>
  <si>
    <t>Bmx... #bikelife #bmx #model #japan #tokyo #vans #myob #kinkbmx #redwood #photography #lifestyle #streetfashion # @… https://t.co/qAYqEsSwNF</t>
  </si>
  <si>
    <t>My tables need work. Not a carpenter. Lol #bmx #japan #skatepark #tokyo #model #sesh #tablenot #transfer @ Tokyo, J… https://t.co/3xKEfcuqup</t>
  </si>
  <si>
    <t>Finished day 1 shooting.  Next spot let’s go. #bmx #japan #bmxlife https://t.co/QJmMyiJnNX</t>
  </si>
  <si>
    <t>This trick never gets old.  #bmx #japan #tokyo #fastplantwhip @ Tokyo, Japan https://t.co/x6ZWoUm7gS</t>
  </si>
  <si>
    <t>Now accepting parts! #bmx #partsneeded #upgrade #notacomeback #tokyo #kink #japan @ Tokyo, Japan https://t.co/OKOQ4w9ABi</t>
  </si>
  <si>
    <t>Tadi Soride
#lowrider #lowriderbike
#chopperbike #bmx
#lowken #lowriderkendal #slownstyle @ Alun-alun Kota kendal https://t.co/kVl4fnVLsU</t>
  </si>
  <si>
    <t>https://t.co/0jEZ6mwM0n - DILLIGAF Coffee
#wild #extremesports #racing #skateboard #bmx #motorcycle https://t.co/5m12yuwDSu</t>
  </si>
  <si>
    <t>Chopped Bikes: Cool And Confident - https://t.co/TtcHGhyC39 #skateboard #bmx #motorcycle https://t.co/aAL5wigzCY</t>
  </si>
  <si>
    <t>https://t.co/zMseVxxHuJ - DILLIGAF College Grunge - Short-Sleeve Unisex T-Shirt
#wild #extremesports #racing… https://t.co/LrCNQr5AvY</t>
  </si>
  <si>
    <t>https://t.co/T7SM32woar - DILLIGAF Grunge - Short-Sleeve Unisex T-Shirt
#wild #extremesports #racing #skateboard… https://t.co/ybxry7fsHQ</t>
  </si>
  <si>
    <t>SNAFU - Short-Sleeve Unisex T-Shirt - https://t.co/mtCLzJP3QH
#wild #extremesports #racing #skateboard #bmx… https://t.co/LdJMmIYfVj</t>
  </si>
  <si>
    <t>Choosing Your Scuba Diving Equipment - https://t.co/id1Jmmeqen #skateboard #bmx #motorcycle https://t.co/XPUvgeF6L7</t>
  </si>
  <si>
    <t>Easy Backpacking Dinner Recipes - https://t.co/N96ajXBo9t #skateboard #bmx #motorcycle https://t.co/OohbXgSO6R</t>
  </si>
  <si>
    <t>DILLIGAF Grunge - Short-Sleeve Unisex T-Shirt (Copy) - https://t.co/fbp2mfVBfM
#wild #extremesports #racing… https://t.co/uGf2sgCfnw</t>
  </si>
  <si>
    <t>https://t.co/mpkFPgDr9H - DC Logo - Mug
#wild #extremesports #racing #skateboard #bmx #motorcycle https://t.co/pB3m0lBLSn</t>
  </si>
  <si>
    <t>DILLIGAF College Grunge - Short-Sleeve Unisex T-Shirt - https://t.co/zMseVxxHuJ
#wild #extremesports #racing… https://t.co/Fm8eWpNxrZ</t>
  </si>
  <si>
    <t>https://t.co/T7SM32woar - DILLIGAF Grunge - Short-Sleeve Unisex T-Shirt
#wild #extremesports #racing #skateboard… https://t.co/7XAQpfPbZJ</t>
  </si>
  <si>
    <t>Probably 2004 
Shoot by @whatasunnyday 
At Queens Pier HONGKONG 
#430 #fourthirty #clothing #idea #bmx #decade… https://t.co/O3k4x2gkOi</t>
  </si>
  <si>
    <t>The exhibition is over.  It's been 25 years, but I've been doing it all the time.
@kotaro430 
@fourthirty_official… https://t.co/quh4qAnPNW</t>
  </si>
  <si>
    <t>I love relax .
2021 SPRING serious 
You can see new catalog below 
https://t.co/npYmSQ48QY
Get it from my profil… https://t.co/EuxhNU5eCw</t>
  </si>
  <si>
    <t>New additions to @official_bigboy ramp mean new lines for Trey Jones (@treyjonesucks ).
•
#theshadowconspiracy… https://t.co/vFpZAhn6T8</t>
  </si>
  <si>
    <t>RT @ShadowBMX: New additions to @official_bigboy ramp mean new lines for Trey Jones (@treyjonesucks ).
•
#theshadowconspiracy #shadowbmx #b…</t>
  </si>
  <si>
    <t>Lewis Colascione (@lewiscolascione ) stacking lines during this session.
•
#theshadowconspiracy #shadowbmx #bmx… https://t.co/5wjPHSLjJg</t>
  </si>
  <si>
    <t>After a dealing with an injury , Jabe Jones (@jabejones ) is getting back on the horse. Hell ya jabe!
•… https://t.co/vfMxtPdgEI</t>
  </si>
  <si>
    <t>New parts are arriving to dealers now worldwide. Be on the lookout or let your local dealer know about the… https://t.co/keEfnKdbtT</t>
  </si>
  <si>
    <t>Miguel Smajli (@smilesridesbikes ) soaking up those fall vibes. 🍂
•
#theshadowconspiracy #shadowbmx #bmx… https://t.co/2M6uOWUHbA</t>
  </si>
  <si>
    <t>Happy Birthday @erikatsparkys ! Erik is our @sparkys_usa  west coast rep and he isnt slowing down on BMX in anyway.… https://t.co/L20nIivB7t</t>
  </si>
  <si>
    <t>RT @thevolumebikes: German ripper, @alexxst_ getting some solid clips at an amazing spot. l #bmx #volumebikes #voyagerframe #bmxstreet http…</t>
  </si>
  <si>
    <t>#biketimewithpedro #bicycle #bike #bicicleta #bici #punto #de #comienza starting #point #one #worldtradecenter… https://t.co/nZRyX2VjsS</t>
  </si>
  <si>
    <t>#bmx 🍔🍔🍭🍭🍬 https://t.co/LujAcVPUW1</t>
  </si>
  <si>
    <t>Reposted from @geazy4o8 #rad #bmx #dimondbackbikes #gt #letsgo #oldtimer https://t.co/6dtCHhhZhX</t>
  </si>
  <si>
    <t>Chaos Return is a new track by clockwe2. Play Now: https://t.co/Abj5lnQLLN #bmx #learning #action #game</t>
  </si>
  <si>
    <t>Imperial pixel art preview is a new track by DAB0001. Play Now: https://t.co/AKWqW8xeGl #bmx #game</t>
  </si>
  <si>
    <t>small forest by JamesSparks80 https://t.co/EaIh9mwkv1 #mobilegames #bmx #game</t>
  </si>
  <si>
    <t>paranoia(desc) is a new track by rat_reet. Play Now: https://t.co/nMSuWuePu7 #indie #bmx #game</t>
  </si>
  <si>
    <t>BMX Challenge: Twine by Scythe007 https://t.co/i0gHPAbBd0 #bike #bmx #game</t>
  </si>
  <si>
    <t>Last track desc is a new track by Wolffang05. Play Now: https://t.co/g8EUWZbjcn #bmx #mobile #linerider #game</t>
  </si>
  <si>
    <t>For HUNTERREID28 by Scythe007 - Play Now! https://t.co/xVouAJ1Zjv #drawing #bmx #game</t>
  </si>
  <si>
    <t>15 sec holdup (desc) by yeetyeet220 - Play Now! https://t.co/Nf1HR6udMh #bmx #learning #game</t>
  </si>
  <si>
    <t>Collab w/ my friend DESC is a new track by Razerjunior. Play Now: https://t.co/vMdymXotZN #bmx #mobile #gamedev #game</t>
  </si>
  <si>
    <t>Helluvabanger by hangover - Play Now! https://t.co/zfit63LA2d #mtb #mobilegames #bmx #game</t>
  </si>
  <si>
    <t>I was born in the late 80’s and grew up in the 90’s, a time of playing out in #BMX groups, but am I too old to ride… https://t.co/1x4NEqmEnR</t>
  </si>
  <si>
    <t>I was born in the late 80’s and grew up in the 90’s, a time of playing out in #BMX groups, but am I too old to ride… https://t.co/Ni3uvbgLhq</t>
  </si>
  <si>
    <t>I was born in the late 80’s and grew up in the 90’s, a time of playing out in #BMX groups, but am I too old to ride… https://t.co/E71Fw3zyeU</t>
  </si>
  <si>
    <t>I was born in the late 80’s and grew up in the 90’s, a time of playing out in #BMX groups, but am I too old to ride… https://t.co/56DwKVFX8e</t>
  </si>
  <si>
    <t>I was born in the late 80’s and grew up in the 90’s, a time of playing out in #BMX groups, but am I too old to ride… https://t.co/6NIk3qTeq6</t>
  </si>
  <si>
    <t>Give @karma.bmx young blood @turk_ruslan a follow follow follow 👊🏻👊🏻👊🏻
#bmx #bmxlife #chinabmx #hongkongbmx… https://t.co/SMzHwyS4AF</t>
  </si>
  <si>
    <t>@justinbenthien for @animalbikes 💯💯💯 #streetfinest 
#bmx #bmxlife #chinabmx #hongkongbmx #taiwanbmx #evodistro… https://t.co/Ndf7wtyKDG</t>
  </si>
  <si>
    <t>King of @xsatrainingpark 👉🏻👉🏻👉🏻 @irekrizaev 👑👑👑 @redbmxco 
#bmx #bmxlife #chinabmx #hongkongbmx #taiwanbmx… https://t.co/BkM0FHSRVd</t>
  </si>
  <si>
    <t>@irekrizaev x @redbmxco 💯💯💯
#bmx #bmxlife #chinabmx #hongkongbmx #taiwanbmx #evodistro #evodistribution #evocrew… https://t.co/hmqiIfrExt</t>
  </si>
  <si>
    <t>Give @strangerco creative master @declanmurray a follow follow follow 📣📣📣📣
#bmx #bmxlife #chinabmx #hongkongbmx… https://t.co/NdrmUTN3ZR</t>
  </si>
  <si>
    <t>@strangerco x @ismcycling chromoly pegs now back in stock 📣📣📣📣
#bmx #bmxlife #chinabmx #hongkongbmx #taiwanbmx… https://t.co/azaypNYx38</t>
  </si>
  <si>
    <t>@ericlichtenberger signature @strangerco Zefaria 4pc bar now back in stock 📣📣📣📣📣
#bmx #bmxlife #chinabmx… https://t.co/kJdb1pxC4n</t>
  </si>
  <si>
    <t>@itsryanmills always have his own ideas to kill the spot 🙌🏻🙌🏻🙌🏻🙌🏻 @strangerco 
#bmx #bmxlife #chinabmx… https://t.co/rO2NTmwjnf</t>
  </si>
  <si>
    <t>Rail ride banger from @stressbmx young gun 👉🏻👉🏻👉🏻 @sashka_aksen 
#bmx #bmxlife #chinabmx #hongkongbmx #taiwanbmx… https://t.co/aP5xMFRSey</t>
  </si>
  <si>
    <t>@igor657kuznetsov 🔥🔥🔥🔥 Follow him 📣📣📣📣
@stressbmx 
#bmx #bmxlife #chinabmx #hongkongbmx #taiwanbmx #evodistro… https://t.co/33fdGupTXn</t>
  </si>
  <si>
    <t>New @pr1mobmx BALANCE wheel build 😍😍😍
#bmx #bmxlife #chinabmx #hongkongbmx #taiwanbmx #evodistro #evodistribution… https://t.co/UY4RjN6RSa</t>
  </si>
  <si>
    <t>@sashka_aksen with a quick flatland session 🤙🤙🤙 @stressbmx 
#bmx #bmxlife #chinabmx #hongkongbmx #taiwanbmx… https://t.co/jac4rd7Zn9</t>
  </si>
  <si>
    <t>@hobiedoan signature @pr1mobmx HD plastic pegs now in STOCK 📣📣📣📣
#bmx #bmxlife #chinabmx #hongkongbmx #taiwanbmx… https://t.co/eG3I1gG2Tc</t>
  </si>
  <si>
    <t>#startup #business #Entrepreneur #believe #rasta #skate #surf #bmx #dreambig #hardworkpaysoff #putinthework… https://t.co/Evq2VwDenc</t>
  </si>
  <si>
    <t>Who seeks shall find. 
  -Sophocles
#startup #business #entrepreneur #Believe #rasta #skate #surf #bmx #dreambig… https://t.co/fMaFX7wKsy</t>
  </si>
  <si>
    <t>#startup #business #Entrepreneur #believe #rasta #skate #surf #bmx #dreambig #hardworkpaysoff #putinthework… https://t.co/ppliSmQ73g</t>
  </si>
  <si>
    <t>The secret of getting ahead is getting started. 
   -Mark Twain
#startup #business #entrepreneur #Believe #rasta… https://t.co/7lRS5gmAxJ</t>
  </si>
  <si>
    <t>#startup #business #Entrepreneur #believe #rasta #skate #surf #bmx #dreambig #hardworkpaysoff #putinthework… https://t.co/k1s8YApmbW</t>
  </si>
  <si>
    <t>No bird soars too high if he soars with his own wings. 
  -William Blake
#startup #business #entrepreneur #Believe… https://t.co/Y5hzfPlyrM</t>
  </si>
  <si>
    <t>#startup #business #Entrepreneur #believe #rasta #skate #surf #bmx #dreambig #hardworkpaysoff #putinthework… https://t.co/hIQTPkaHQ6</t>
  </si>
  <si>
    <t>When something is important enough, you do it even if the odds are not in your favor. 
  -Elon Musk
#startup… https://t.co/NBW4MNbM1V</t>
  </si>
  <si>
    <t>#startup #business #Entrepreneur #believe #rasta #skate #surf #bmx #dreambig #hardworkpaysoff #putinthework… https://t.co/Xxjj85D0gI</t>
  </si>
  <si>
    <t>Start where you are. Use what you have. Do what you can.    
  -Arthur Ashe
#startup #business #entrepreneur… https://t.co/a46mbQHTdk</t>
  </si>
  <si>
    <t>#startup #business #Entrepreneur #believe #rasta #skate #surf #bmx #dreambig #hardworkpaysoff #putinthework… https://t.co/krHhWdl65f</t>
  </si>
  <si>
    <t>If you can dream it, you can do it. 
  -Walt Disney
#startup #business #entrepreneur #Believe #rasta #skate #surf… https://t.co/4kL1b3vN3z</t>
  </si>
  <si>
    <t>#startup #business #Entrepreneur #believe #rasta #skate #surf #bmx #dreambig #hardworkpaysoff #putinthework… https://t.co/mUPT3uOfdP</t>
  </si>
  <si>
    <t>Well done is better than well said. 
  -Benjamin Franklin
#startup #business #entrepreneur #Believe #rasta #skate… https://t.co/bFN6glhCjm</t>
  </si>
  <si>
    <t>#startup #business #Entrepreneur #believe #rasta #skate #surf #bmx #dreambig #hardworkpaysoff #putinthework… https://t.co/9IGrloUEub</t>
  </si>
  <si>
    <t>I can, therefore I am. 
  -Simone Weil
#startup #business #entrepreneur #Believe #rasta #skate #surf #bmx #dreambig… https://t.co/CxCQJoqbXs</t>
  </si>
  <si>
    <t>#startup #business #Entrepreneur #believe #rasta #skate #surf #bmx #dreambig #hardworkpaysoff #putinthework… https://t.co/Cig0Pepx2l</t>
  </si>
  <si>
    <t>Set your goals high, and don't stop till you get there. 
  -Bo Jackson
#startup #business #entrepreneur #Believe… https://t.co/Ap3z0VkElk</t>
  </si>
  <si>
    <t>#bmx #mtb 
https://t.co/U69LhM5Cbi</t>
  </si>
  <si>
    <t>Nothing compares to riding in NYC 🚀🚕 📸- @estebanchacin #bmx #nyc #volumebikes #merrittbmx #ftlbmx @ Midtown Manhatt… https://t.co/39GMIQP4gc</t>
  </si>
  <si>
    <t>@billyperry631 spinning his bars off the trailer. 📷 @estebanchacin l #bmx #volumebikes #voyagerframe #bmxstreet https://t.co/wN3RkW9rtq</t>
  </si>
  <si>
    <t>Who needs a landing ramp when you got wrists of steel like our man @markelljones__. 🎥 @krisdamexican l #bmx… https://t.co/sHcgwUgNRy</t>
  </si>
  <si>
    <t>New camera so sexy! #iPhone12 #bmx https://t.co/TQZG3MC4qF</t>
  </si>
  <si>
    <t>@billyperry631 pulling up to spots in style! 🎥 @alexcannova l #bmx #volumebikes #voyagerframe #bmxstreet #bmw https://t.co/QNnqIIW3hj</t>
  </si>
  <si>
    <t>@volumebmxuk rider, @bear4130 going all in for the #vansthecircle video contest for @alansbmx. Give them a vote by… https://t.co/WwJMpfttH7</t>
  </si>
  <si>
    <t>2017 throwback of baby @jarrenbarboza getting a picture perfect t-bog. 📷 @jcobbs l #bmx #volumebikes #voyagerframe… https://t.co/m2yqkuZwWA</t>
  </si>
  <si>
    <t>Closeup and personal to @jprossbmx’s euro air. 📷 @briancastillo l #bmx #volumebikes #bmxpark https://t.co/eMxQn9HA5s</t>
  </si>
  <si>
    <t>@jarrenbarboza getting a clean 180 whip off a kicker. 🎥 @briancastillo l #bmx #volumebikes #voyagerframe #bmxstreet https://t.co/IDS80US1ZA</t>
  </si>
  <si>
    <t>#clubvlm of the day goes out to our man, @alexxst_ and his new @jarrenbarboza Asphalt Gray Voyager rig. Click image… https://t.co/ADaUxjMj11</t>
  </si>
  <si>
    <t>German ripper, @alexxst_ getting some solid clips at an amazing spot. l #bmx #volumebikes #voyagerframe #bmxstreet https://t.co/O7Z35521ap</t>
  </si>
  <si>
    <t>😷 Ojalá...
#BMX
#BMXRace https://t.co/7m8Yhh2tl3</t>
  </si>
  <si>
    <t>Team work.
Resurfacing local track.
#BMX
#BADAJOZ
#BMXBadajoz https://t.co/Gx22GWdPuW</t>
  </si>
  <si>
    <t>RT @BadajozBmx: Team work.
Resurfacing local track.
#BMX
#BADAJOZ
#BMXBadajoz https://t.co/Gx22GWdPuW</t>
  </si>
  <si>
    <t>Se está desarrollando en la capital de España #MadridUrbanSports, esta vez de forma virtual debido a la pandemia. D… https://t.co/cZ3Tl4r1sK</t>
  </si>
  <si>
    <t>🚴‍♀️ 4 นักปั่นทีมชาติ กวาดแชมป์จักรยาน BMX สมาคมฯ เรียก 3 เยาวชนแววดีเสริมทัพ
https://t.co/yRG0bfyT7f
#BMX… https://t.co/HzqlmXHmFH</t>
  </si>
  <si>
    <t>#cycling #cyclingphoto #bmx #bmxlife #skatepark #lifestyle #motivation #bmxdirt #skateboard #kinkbmx #missionbmx… https://t.co/ixkp5KHO7K</t>
  </si>
  <si>
    <t>RT @Randysbike: #cycling #cyclingphoto #bmx #bmxlife #skatepark #lifestyle #motivation #bmxdirt #skateboard #kinkbmx #missionbmx #sanangelo…</t>
  </si>
  <si>
    <t>11 kms 🔥❤️ #cycling #MondayMotivaton #CyclingSunday #cyclinglife #cyclinglove #riding #cyclist #ridinglife… https://t.co/VDYfAwBMCo</t>
  </si>
  <si>
    <t>Cycling in winters ❤️ #cycling #cyclinglife #cyclinglove #firefox #GoBiking #FirefoxBikes #ridingboots #riding… https://t.co/dYas2Cr3EO</t>
  </si>
  <si>
    <t>My ride ❤️ #cycling #cyclinglife #HappyDiwali #cyclinglove #firefox #GoBiking #FirefoxBikes #ridingboots #riding… https://t.co/GDyR398l8n</t>
  </si>
  <si>
    <t>Winter is coming ❤️ #cycling #cyclinglife #HappyDiwali #cyclinglove #firefox #GoBiking #FirefoxBikes #ridingboots… https://t.co/EhYKeajgGA</t>
  </si>
  <si>
    <t>RT @DawoodIqbal4: Cycling in winters ❤️ #cycling #cyclinglife #cyclinglove #firefox #GoBiking #FirefoxBikes #ridingboots #riding #ridinglov…</t>
  </si>
  <si>
    <t>RT @DawoodIqbal4: My ride ❤️ #cycling #cyclinglife #HappyDiwali #cyclinglove #firefox #GoBiking #FirefoxBikes #ridingboots #riding #ridingl…</t>
  </si>
  <si>
    <t>RT @DawoodIqbal4: Winter is coming ❤️ #cycling #cyclinglife #HappyDiwali #cyclinglove #firefox #GoBiking #FirefoxBikes #ridingboots #riding…</t>
  </si>
  <si>
    <t>RT @scottfit2: #mtb #mtblife #bike #mountainbike #cycling #bikelife #downhill #ciclismo #enduro #mountainbiking #mtblove #cyclinglife #endu…</t>
  </si>
  <si>
    <t>RT @southcartoccult: #mtb #mtblife #bike #mountainbike #cycling #bikelife #downhill #ciclismo #enduro #mountainbiking #mtblove #cyclinglife…</t>
  </si>
  <si>
    <t>RT @southcartoccult: VERY WINTERY AFTERNOON, #mtb #mtblife #bike #mountainbike #cycling #bikelife #downhill #ciclismo #enduro #mountainbiki…</t>
  </si>
  <si>
    <t>RT @scottfit2: SUNDAY ADVENTURES, #mtb #mtblife #bike #mountainbike #cycling #bikelife #downhill #ciclismo #enduro #mountainbiking #mtblove…</t>
  </si>
  <si>
    <t>@crushcon whipped up this street art before a big ride out. Way to set the tone!!! 
#bmxart #radicalrickart #bmx… https://t.co/z1oQk7pRlY</t>
  </si>
  <si>
    <t>Kick this Friday the 13th in the greasy overalls! Stand strong, live brave, stay rad!
 #fridaythe13th… https://t.co/a60d0ta8E4</t>
  </si>
  <si>
    <t>Gotta get creative sometimes 🔨 
#DaredevilNation 
(via Christian A.)
#NitroCircus #MTB #BMX #SendIt #DIY… https://t.co/4fbgKIfBLO</t>
  </si>
  <si>
    <t>Saturdays are good days to SEND IT!
#DaredevilNation 
(via Connor S.)
#NitroCircus #BMX #SendIt #saturdayvibes… https://t.co/mPAgyfUWpB</t>
  </si>
  <si>
    <t>Jaie Toohey with the nothing front bike flip 🤯
#NitroCircus #DaredevilNation #BMX #YouGotThis https://t.co/ySashNJHbF</t>
  </si>
  <si>
    <t>Hammering huge tricks and monster slams from the Franklin Farm to Pastranaland, Jed Mildon is always down for a goo… https://t.co/r4sRR1NZfj</t>
  </si>
  <si>
    <t>A little rain won't slow these groms down, never missing a day in the skate park 🤘
#DaredevilNation  
(via Ben H. &amp;amp;… https://t.co/Pk2Hmpd8XT</t>
  </si>
  <si>
    <t>Whole crew sending it!
#NitroCircus #DaredevilNation #BMX #Scooter #MTB #Skateboarding #SendIt https://t.co/PMSBspe3Cs</t>
  </si>
  <si>
    <t>Jaie Toohey really feelin' himself out there 🤘
#NitroCircus #DaredevilNation #BMX #SendIt https://t.co/kghPpUCth1</t>
  </si>
  <si>
    <t>Lewis Colascione #bmx https://t.co/9pWvoR0cAU</t>
  </si>
  <si>
    <t>Jiri Blabol #bmx https://t.co/3FiS5RgPLR</t>
  </si>
  <si>
    <t>Matt Ray WTF #bmx https://t.co/umidLVIKat</t>
  </si>
  <si>
    <t>Rim Nakamura #bmx https://t.co/U7xvr7jYxh</t>
  </si>
  <si>
    <t>The Subrosa Bold Patch beanie is available worldwide now. #bmx https://t.co/zI0pVOLWT7</t>
  </si>
  <si>
    <t>. @federalbmx - Killian Limousin 2020
VIDEO: https://t.co/gWpwDWTGGr
#BMX #bike #bicycle</t>
  </si>
  <si>
    <t>. @VANS_66 "The Circle" Videos
Watch all 10 videos here: https://t.co/9weAOEU1My
#BMX #bike #bicycle #vans</t>
  </si>
  <si>
    <t>. @FITBIKECO - @BradASimms Signature Bar Promo
VIDEO: https://t.co/b2BDHO147m
#BMX</t>
  </si>
  <si>
    <t>. @briantunney - A Year of Undertakers
VIDEO: https://t.co/qV7G2MtkDS
#BMX</t>
  </si>
  <si>
    <t>The Future of @premiumbmx_ 
VIDEO ---&amp;gt; https://t.co/MyD7Gr7wdG
#BMX</t>
  </si>
  <si>
    <t>A shot of @gregillingworth from his latest video, The Woods. Link in our bio. 
📸 @edwardphotouk 
#gregillingworth… https://t.co/CWpYbPTBay</t>
  </si>
  <si>
    <t>&amp;gt; @Mongoose - @GregIllingworth "The Woods"
VIDEO: https://t.co/52RuShFivI
#BMX #bike #bicycle #style #trails</t>
  </si>
  <si>
    <t>. @bsdforever - Revolution Hub
Details ---&amp;gt; https://t.co/Hy8AkSVmFQ
#BMX</t>
  </si>
  <si>
    <t>. @bsdforever Recording - Guy Scroggie Raw
VIDEO: https://t.co/TcEIpy8Xql
#BMX #bike #bicycle #bmxstreet</t>
  </si>
  <si>
    <t>. @luxbmx Raw Clips
VIDEO: https://t.co/JyhlNytKvS
#BMX</t>
  </si>
  <si>
    <t>Alex Hiam, Josh Dove, Wilton Hedley an Jason Watts in #Nimbin
VIDEO: https://t.co/xe9ONw3dRj
#BMX #bike #style #bicycle @luxbmx</t>
  </si>
  <si>
    <t>. @luxbmx Staff #beenleigh BMX Park Session
VIDEO: https://t.co/5XkSKQGcDY
#BMX #bike #bicycle #australia</t>
  </si>
  <si>
    <t>RT @BMX_UNION: . @BMXWETHEPEOPLE - Logan Penberg Welcome Video
Watch: https://t.co/yelPaGhug4
#BMX</t>
  </si>
  <si>
    <t>. @BMXWETHEPEOPLE - Logan Penberg Welcome Video
Watch: https://t.co/yelPaGhug4
#BMX</t>
  </si>
  <si>
    <t>. @BMXWETHEPEOPLE - Tom Weikert 2020
VIDEO: https://t.co/noC2yhqApa
#BMX</t>
  </si>
  <si>
    <t>RT @BMX_UNION: . @cultcrew "Big Mood" UK Road Trip
VIDEO: https://t.co/JahqHlgot3
#BMX</t>
  </si>
  <si>
    <t>. @cultcrew "Big Mood" UK Road Trip
VIDEO: https://t.co/JahqHlgot3
#BMX</t>
  </si>
  <si>
    <t>Sean Ricany Winter 2020 Compilation
VIDEO: https://t.co/PjxP0vPI2j
#BMX #bike @cultcrew</t>
  </si>
  <si>
    <t>. @sundaybikes - Julian Arteaga "Might As Well"
VIDEO: https://t.co/yiYJdzBXLA
#BMX</t>
  </si>
  <si>
    <t>BMX News 11/6/20
VIDEOS: https://t.co/SixogbDGbK
#BMX</t>
  </si>
  <si>
    <t>Halloween At Logan Land
VIDEO: https://t.co/f7z26B3WJa
#BMX</t>
  </si>
  <si>
    <t>Andrew Ryser - Nothing New But 40
VIDEO: https://t.co/T17SFMQPWz
#BMX</t>
  </si>
  <si>
    <t>Ryan Dare - 13 Skateparks In 5 States
VIDEO: https://t.co/CjtBRTsowe
#BMX</t>
  </si>
  <si>
    <t>. @ProfileRacing - Mark Mulville In #Pittsburgh 2020
VIDEO: https://t.co/omn1HK3TpK
#BMX #bike #bicycle #trails</t>
  </si>
  <si>
    <t>#BMX &amp;amp; Opera - Raphael Chiquet
VIDEO: https://t.co/aceICHuObP</t>
  </si>
  <si>
    <t>Drop In With Jackson Allen
VIDEO: https://t.co/c1LJo8ODpr
#BMX</t>
  </si>
  <si>
    <t>Fuse Protection - 9 Year Old BMX Prodigy Sousuke Hayata
VIDEO: https://t.co/ItiJsmTCfh
#BMX #japan #bicycle</t>
  </si>
  <si>
    <t>BMX / Dirt Jumper Bootlegs and B-SIdes featuring Francis Delapena!
VIDEO: https://t.co/GKhq7HovmZ
#BMX</t>
  </si>
  <si>
    <t>Brett Downs - 53
VIDEO: https://t.co/ExaKg750vN
#BMX</t>
  </si>
  <si>
    <t>S&amp;amp;M - Whammo Wednesday: New Colors
VIDEO: https://t.co/dHkglASO9U
#BMX</t>
  </si>
  <si>
    <t>Radio Bikes - Chris Smith Welcome Video
VIDEO: https://t.co/OngVAxba5p
#BMX</t>
  </si>
  <si>
    <t>@gtbmxfreestyle - Julian Molina Welcome Video!
WATCH HERE: https://t.co/TbSWBg7Bhx
#BMX #bike #bicycle</t>
  </si>
  <si>
    <t>FULL VIDEO ➡ https://t.co/TbSWBg7Bhx
You do NOT want to miss Julian Molina's welcome to @gtbmxfreestyle video!… https://t.co/T8pcT3KlM6</t>
  </si>
  <si>
    <t>S&amp;amp;M - Dan Norvell Fungi Frame Promo
VIDEO: https://t.co/rHcsJ3m3gf
#BMX</t>
  </si>
  <si>
    <t>BMX News 11/13/20
VIDEO: https://t.co/1eGGM6IZI6
#BMX</t>
  </si>
  <si>
    <t>. @sundaybikes - Julian Arteaga Signature 2021 EX Complete
VIDEO: https://t.co/ac8YyvmUEt
#BMX #bike #biycle</t>
  </si>
  <si>
    <t>Complete cleaning solutions for all bicycle types and safe on all surfaces.⁠
https://t.co/T5EyBgAfja. #xtreamclean… https://t.co/VRQWOiGI9A</t>
  </si>
  <si>
    <t>RT @XTreamClean: Complete cleaning solutions for all bicycle types and safe on all surfaces.⁠
https://t.co/T5EyBgAfja. #xtreamclean #bikewa…</t>
  </si>
  <si>
    <t>#mtb #mtblife #bike #mountainbike #cycling #bikelife #downhill #ciclismo #enduro #mountainbiking #mtblove… https://t.co/5YDWbCor4e</t>
  </si>
  <si>
    <t>#mtb #mtblife #bike #mountainbike #cycling #bikelife #downhill #ciclismo #enduro #mountainbiking #mtblove… https://t.co/fZVdljaNym</t>
  </si>
  <si>
    <t>#mtb #mtblife #bike #mountainbike #cycling #bikelife #downhill #ciclismo #enduro #mountainbiking #mtblove… https://t.co/g2VLdhRB8V</t>
  </si>
  <si>
    <t>#mtb #mtblife #bike #mountainbike #cycling #bikelife #downhill #ciclismo #enduro #mountainbiking #mtblove… https://t.co/ES5HfU6hDH</t>
  </si>
  <si>
    <t>#mtb #mtblife #bike #mountainbike #cycling #bikelife #downhill #ciclismo #enduro #mountainbiking #mtblove… https://t.co/OsEdHXaFTI</t>
  </si>
  <si>
    <t>VERY WINTERY AFTERNOON, #mtb #mtblife #bike #mountainbike #cycling #bikelife #downhill #ciclismo #enduro… https://t.co/TRUDBNcD02</t>
  </si>
  <si>
    <t>#mtb #mtblife #bike #mountainbike #cycling #bikelife #downhill #ciclismo #enduro #mountainbiking #mtblove… https://t.co/oSmYp4A4Qw</t>
  </si>
  <si>
    <t>#mtb #mtblife #bike #mountainbike #cycling #bikelife #downhill #ciclismo #enduro #mountainbiking #mtblove… https://t.co/CaI9vPFnor</t>
  </si>
  <si>
    <t>#mtb #mtblife #bike #mountainbike #cycling #bikelife #downhill #ciclismo #enduro #mountainbiking #mtblove… https://t.co/CNHqeMXBNP</t>
  </si>
  <si>
    <t>#mtb #mtblife #bike #mountainbike #cycling #bikelife #downhill #ciclismo #enduro #mountainbiking #mtblove… https://t.co/SVtBMYrYPY</t>
  </si>
  <si>
    <t>#mtb #mtblife #bike #mountainbike #cycling #bikelife #downhill #ciclismo #enduro #mountainbiking #mtblove… https://t.co/hj90WIDIQL</t>
  </si>
  <si>
    <t>SUNDAY ADVENTURES, #mtb #mtblife #bike #mountainbike #cycling #bikelife #downhill #ciclismo #enduro #mountainbiking… https://t.co/CIL1dGye8e</t>
  </si>
  <si>
    <t>RT @ddairbags: Would you send this roof drop? 
.
.
.
#bmx #bikes #roofdrop #bmxlife #sendit #progression #ddairbags #mtb #scooter #downhill…</t>
  </si>
  <si>
    <t>RT @ddairbags: Kayden showing you that when you fail, you get back up and try again. Good work @kayden8885 
.
.
.
#bmx #ddairbags #bmxlife…</t>
  </si>
  <si>
    <t>RT @Velokhaya: One weekend, two provinces, plenty of trophies🥇💯🔥 Well done Team. #BMX ⁦@FXTM_Cycling⁩ ⁦@ItsForexTime⁩ https://t.co/Iom7EJaK…</t>
  </si>
  <si>
    <t>RT @FXTM_Cycling: We are ⁦@cradlehumankind⁩ ⁦@RhinoandLionSA⁩ for some BMX racing in preparation for the Nationals in ⁦⁦@dbntourism⁩ . ⁦@Ve…</t>
  </si>
  <si>
    <t>We are ⁦@cradlehumankind⁩ ⁦@RhinoandLionSA⁩ for some BMX racing in preparation for the Nationals in ⁦⁦@dbntourism⁩… https://t.co/i0RPr1sgHO</t>
  </si>
  <si>
    <t>Wanga finishing in 4th place on the day, looking ready for the Nationals coming up. @ItsForexTime  @Velokhaya #BMX… https://t.co/Ik5xEYfO70</t>
  </si>
  <si>
    <t>One weekend, two provinces, plenty of trophies🥇💯🔥 Well done Team. #BMX ⁦@FXTM_Cycling⁩ ⁦@ItsForexTime⁩ https://t.co/Iom7EJaK2n</t>
  </si>
  <si>
    <t>It’s been a solid weekend for our youngsters, even our guard dog, Jeremy is impressed! #FXTM #Velokhaya #BMX #Champs https://t.co/W7Y64eyEBM</t>
  </si>
  <si>
    <t>RT @FXTM_Cycling: It’s been a solid weekend for our youngsters, even our guard dog, Jeremy is impressed! #FXTM #Velokhaya #BMX #Champs http…</t>
  </si>
  <si>
    <t>RT @MatthiasDandois: POV or normal view? 
#pov #bmx https://t.co/K8cAzRdsIb</t>
  </si>
  <si>
    <t>@reynoldsfiend flexing the new build! #cinemabmx #bmx #freecoasterbmx #alwaystunedin https://t.co/Kq0KCYR1FD</t>
  </si>
  <si>
    <t>Heavy session @chadkerley 🔥 #cinemabmx #bmx #alwaystunedin @ San Diego, California https://t.co/kaLpgbz3R6</t>
  </si>
  <si>
    <t>@coreymartinezz ripping an amazing DIY in Asheville North Carolina! Get out there and ride🤙 #cinemabmx #bmx… https://t.co/wHfMwJPr9o</t>
  </si>
  <si>
    <t>@williams__nathan new swag at a classic spot. Nathan on the move in Austin Tx. #cinemabmx #bmx #5hip #alwaystunedin https://t.co/EUJ7saJ81D</t>
  </si>
  <si>
    <t>Stay protected with the Beta Sprocket. Extra thickness to allow for direct thread in bolts and extra strength. Repl… https://t.co/CPBik0CrYe</t>
  </si>
  <si>
    <t>Sliding out to get some fresh air.
@terryadamsbmx taking a break from the garage on this #terryadamssaturday
#bmx… https://t.co/HjVN655wAK</t>
  </si>
  <si>
    <t>RT @ProfileRacing: Latest Profile Logo tees now available!
Forest Green and Gold.
Sizes Large through XXL.
Snag one here:
https://t.co/euYq…</t>
  </si>
  <si>
    <t>RT @ProfileRacing: Sliding out to get some fresh air.
@terryadamsbmx taking a break from the garage on this #terryadamssaturday
#bmx #profi…</t>
  </si>
  <si>
    <t>The best part of watching the @gopro footage that @candice_kern shot was hearing her cheer me on while she was film… https://t.co/JAfOopuQc0</t>
  </si>
  <si>
    <t>Thanks @beefxsimpleproper for the swag. Still stoked on my 3rd place finish yesterday @thebentcrew Comp in… https://t.co/W53QaeHxFV</t>
  </si>
  <si>
    <t>Go add @thebentcrew to the guys you follow.  Stoking the East Coast BMX scene. @thebentcrew @thebentcrew… https://t.co/hHb1GH5mVR</t>
  </si>
  <si>
    <t>Couple of hits from my first run at the @thebentcrew Comp last weekend. Stoked I’ve been asked to join the… https://t.co/L9sZpq2tE5</t>
  </si>
  <si>
    <t>Got a session in tonight before getting pizza and watching my friend @johnbuultjens life story @theridemov on… https://t.co/ajzdFHtavg</t>
  </si>
  <si>
    <t>For Bob Pratt.  I went faster today. @always_fiending are ya happy now? 📹 @indynowak using the @gopro #bmx… https://t.co/McHNjxA7uC</t>
  </si>
  <si>
    <t>This one’s for @bdc4130 ❤️. #bmx #oldguyswithfreecoasters #notquitevert @ Hooters https://t.co/ITujTXawBs</t>
  </si>
  <si>
    <t>Uprail 📹 @indynowak #bmx #oldguyswithfreecoasters @ Duncan creek skate bmx and scooter shop https://t.co/zVwseK5epY</t>
  </si>
  <si>
    <t>Morning session with @indynowak before it got busy. #bmx #oldguyswithfreecoasters @ Bay Creek Park https://t.co/kZzIJAZxeC</t>
  </si>
  <si>
    <t>When you pull up to a new park and @cerebral_palsy_bmx_rider asks if you can peg stall long enough for him to fakie… https://t.co/RSgbIvzqhh</t>
  </si>
  <si>
    <t>RT @elmonapedals: ¡¡¡¡NUEVO VIDEO EN NUESTRO CANAL!!!!
🙋‍♂️: X."VIER NT" TOLSÀ CORONADO @sedavier_nt06
🌍🚴‍♀️🌎🚴‍♂️🌏🚲🐒
♡♡♡♡♡♡♡♡♡♡
☆ @elmona…</t>
  </si>
  <si>
    <t>@XativaTurisme @Xativa #bmx #race #supercross #circuit #circuito #xativa #valencia #cycling #training #saturday… https://t.co/Od0Xa49ug4</t>
  </si>
  <si>
    <t>#welovecycling #ciclisme #ciclismo #cycling #cyclingtips #pedal #cyclinglove #bike #bikelife #biker #bikes #road… https://t.co/JKEj9rioRw</t>
  </si>
  <si>
    <t>#welovecycling #ciclisme #ciclismo #cycling #cyclingtips #pedal #cyclinglove #bike #bikelife #biker #bikes #road… https://t.co/YHQ6v6LHAm</t>
  </si>
  <si>
    <t>¡¡¡¡NUEVO VIDEO EN NUESTRO CANAL!!!!
🙋‍♂️: X."VIER NT" TOLSÀ CORONADO @sedavier_nt06
🌍🚴‍♀️🌎🚴‍♂️🌏🚲🐒
♡♡♡♡♡♡♡♡♡♡
☆… https://t.co/xhPdfCZSyN</t>
  </si>
  <si>
    <t>¡¡¡¡NUEVO VIDEO EN NUESTRO CANAL!!!!
🙋‍♂️: @sedavier_nt06
🙋‍♂️: Juanmi Crespo
🙋‍♀️: Dinnie
🌍🚴‍♀️🌎🚴‍♂️🌏🚲🐒
♡♡♡♡♡♡♡♡… https://t.co/MMx3ifSu9F</t>
  </si>
  <si>
    <t>RT @elmonapedals: ¡¡¡¡NUEVO VIDEO EN NUESTRO CANAL!!!!
🙋‍♂️: @sedavier_nt06
🙋‍♂️: Juanmi Crespo
🙋‍♀️: Dinnie
🌍🚴‍♀️🌎🚴‍♂️🌏🚲🐒
♡♡♡♡♡♡♡♡♡♡
☆ @…</t>
  </si>
  <si>
    <t>Before coming into the Park read over our Visiting the Park info on our website! These are weird times but we want… https://t.co/ydrq2qfNJW</t>
  </si>
  <si>
    <t>We will be closed Thanksgiving Day, but the Park &amp;amp; #twmshop will open for extended hours on Black Friday &amp;amp; through… https://t.co/oygKoAYPJy</t>
  </si>
  <si>
    <t>Remembering some of the good times of Next Gen Jam 2019! Follow the leader. #tbt 
Come ride bikes! The Park is ope… https://t.co/DhQ2dmIh6Y</t>
  </si>
  <si>
    <t>@Thewheelmill best place to spend a rainy Saturday! #BMX #mykidhasnofear</t>
  </si>
  <si>
    <t>Same old biking stunts | 📹- @juan_giraldo92 | #bmx #ftlbmx #ftlintl #cultcrew #merrittbmx #whammo #skatepro #fun… https://t.co/z2uZTFyun2</t>
  </si>
  <si>
    <t>A grind, spin and a bang💥🌞 | #bmx #ftlbmx #ftlintl #cultcrew #merrittbmx #whammo #skatepro #fun #mallorca @ Palma D… https://t.co/DeoG9S3dxR</t>
  </si>
  <si>
    <t>@united_bmx @vansbmx66 available in store 👀
TAP THE PHOTO TO SEE MORE ✨
•
•
•
•
#wallerbmx #bmx #ukbmx #bmxisfun… https://t.co/3RWH902nUC</t>
  </si>
  <si>
    <t>@storm.bmx sending a T-bog with style at #bikenight @onboardskatepark
📷 @peters__94
•
•
•
•
#wallerbmx #bmx #ukbmx… https://t.co/vpXaQJr28M</t>
  </si>
  <si>
    <t>@cant_ride_bmx linking together a nice line at the spot 
🎥 @lupotigz
•
•
•
•
#wallerbmx #bmx #ukbmx #bmxisfun… https://t.co/8DKL9PSxOK</t>
  </si>
  <si>
    <t>@cant_ride_bmx with a signature line at the bridge spot followed by a cheeky one 👀
🎥 @lupotigz
•
•
•
•
#wallerbmx… https://t.co/2HXBNFYDgF</t>
  </si>
  <si>
    <t>@brandon.steele with a slide combo from a cold one at #Dev today ❄️
•
•
•
•
#wallerbmx #bmx #ukbmx #bmxisfun… https://t.co/nuP2ZxNIfg</t>
  </si>
  <si>
    <t>@cant_ride_bmx with a belter of a line from the weekend 👀
🎥 @tonyrvision
•
•
•
•
#wallerbmx #bmx #ukbmx #bmxisfun… https://t.co/z676gOtrRX</t>
  </si>
  <si>
    <t>1.2.3. Let’s goo!! Banger session with all the homies @raysmtb 📽 @d_lampert @lucas.figlesthaler @carlsonbmx #bmx… https://t.co/4uPTVVsrOb</t>
  </si>
  <si>
    <t>Pump track session yesterday!🙌🏻
@canna.official 
@gtbmxfreestyle 
#bmx @ Swansea, United Kingdom https://t.co/iC5okHyutU</t>
  </si>
  <si>
    <t>One from today’s session 
@canna.official 
@gtbmxfreestyle 
#bmx @ Swansea, United Kingdom https://t.co/T1946BokO6</t>
  </si>
  <si>
    <t>Have another one from @the_asylumskatepark 
@canna.official 
@gtbmxfreestyle 
#bmx @ The Asylum Skatepark https://t.co/WogR5hHkeq</t>
  </si>
  <si>
    <t>Another one from @the_asylumskatepark 
@canna.official 
@gtbmxfreestyle 
#bmx @ Swansea, United Kingdom https://t.co/eqnggRHAoH</t>
  </si>
  <si>
    <t>Treat ya self to a chiller single clip from last night..
@canna.official 
@gtbmxfreestyle 
#bmx @ Swansea, United K… https://t.co/6RvNIyR0U9</t>
  </si>
  <si>
    <t>Line from Friday at @rampworldcardiff 
@canna.official 
@gtbmxfreestyle 
#bmx @ RampWorld Cardiff https://t.co/WhgvAAyszN</t>
  </si>
  <si>
    <t>Banging session tonight with the boys! Treat ya self to this little gem on the 10ft. 
@canna.official… https://t.co/r2mPl7wuLX</t>
  </si>
  <si>
    <t>Podzim roku 2011. Foto: @petrchmelikcom @petrchmelik 
🔥🔥 #flatland #autumn #2011 #tbt #bmx #bike #prague #nature… https://t.co/4QoZ8jxgHX</t>
  </si>
  <si>
    <t>Dnešní sérka odpovídá dnešnímu  mlhavemu počasí 😖☄️
#bmx #flatland #prague #foggy #beflat #bestplace #saturdayvibes… https://t.co/bQqbM0leNA</t>
  </si>
  <si>
    <t>went out and got me a trophy on my “little kids bike” today. god damn- i love this sport! 🔥🤘🏼🔥
.
#bmx #bmxracing… https://t.co/68M8aXM0xG</t>
  </si>
  <si>
    <t>#Bmx gang https://t.co/cnUDA3uyUW</t>
  </si>
  <si>
    <t>Over 35 years later I'm still doing things I loved to do as a teenager. Only thing missing is breakdancing and at 5… https://t.co/5QDZGA1afI</t>
  </si>
  <si>
    <t>Soooo crazy 😜 @kennethtencio // 📹 @estebmx // #bmx #easternbikes #easternbmx https://t.co/q6MCJDykEV</t>
  </si>
  <si>
    <t>@kennethtencio in the streets 😮 \\ video by @cruc91 // #bmx #easternbikes #easternbmx https://t.co/rVBsc6zPIP</t>
  </si>
  <si>
    <t>@kennethtencio doesn't have Covid, but this is sick af // 📹 @nanii626 #bmx #easternbikes #easternbmx https://t.co/jhDheRxO68</t>
  </si>
  <si>
    <t>Purple Anodized 45/45 headsets available now https://t.co/3dZTCwtwjD #bmx #easternbikes https://t.co/pTELW2DK7F</t>
  </si>
  <si>
    <t>Anodized 45/45 headsets available now https://t.co/3dZTCwtwjD #bmx #easternbikes https://t.co/n0qHYC2mDi</t>
  </si>
  <si>
    <t>@josiahkernel getting rowdy in the parking lot on his #easternlowdown // #easternbmx #easternbikes #bmx https://t.co/WOVMw8Mprw</t>
  </si>
  <si>
    <t>Anodized 45/45 headsets available now https://t.co/3dZTCwtwjD #bmx #easternbikes https://t.co/hDPsxDAbDO</t>
  </si>
  <si>
    <t>Welcome Back Jam @thehangerskatepark November 14th in #denvernc ✌️// #bmx https://t.co/qdlM79xxY6</t>
  </si>
  <si>
    <t>Our popular #ThrottleTires are now available in all black while supplies last!  // #easternbikes #easternbmx #bmx https://t.co/PdLwvW7b0f</t>
  </si>
  <si>
    <t>#myeasternbike from @larsvd2005 // #bmx #easternbikes #easternbmx https://t.co/S5lEbVJYnD</t>
  </si>
  <si>
    <t>#BMX Bicycle Bike Design Necklace on a Black Cord Wonderful Gift for Any Bike Rider or Cyclist Birthday Present… https://t.co/q1aqP8G6Bi</t>
  </si>
  <si>
    <t>BICYCLE CHAIN KEYRING GIFT
.
.AVAILABLE FROM OUR SHOP https://t.co/3aXxDtXu2s
.
.
#bicycle #bikelife #bike #mtbuk… https://t.co/02lassPBxO</t>
  </si>
  <si>
    <t>BICYCLE CHAIN KEYRING GIFT
.
.AVAILABLE FROM OUR SHOP https://t.co/3aXxDuf5r2
.
.
#bicycle #bikelife #bike #mtbuk… https://t.co/0QHjbGmCHY</t>
  </si>
  <si>
    <t>#RT @AwesomeBike: BICYCLE CHAIN KEYRING GIFT
.
.AVAILABLE FROM OUR SHOP https://t.co/BIlDsU7HcZ
.
.
#bicycle… https://t.co/GpRXCzfd6h</t>
  </si>
  <si>
    <t>Which one was your favorite? That 5 cab felt cool! 🤗 #bmx https://t.co/DX2fvGSVF3</t>
  </si>
  <si>
    <t>POV or normal view? 
#pov #bmx https://t.co/K8cAzRdsIb</t>
  </si>
  <si>
    <t>New Video: 【貴重！？2003年秋に浅草ROX3、BMXフラットランドの大会映像！ 】Simon flatland asakusa tokyo japan kingofground kog https://t.co/KwvL3cSunU #BMX #Flatland</t>
  </si>
  <si>
    <t>New Video: Homespot https://t.co/zqMM5xc5Cw #BMX #Flatland</t>
  </si>
  <si>
    <t>New Video: N.A.F.A Flatland Contest // Grants Pass Oregon // 1988 (Eric Emerson,Aaron Dull &amp;amp; more!) https://t.co/yh1TyhULUc #BMX #Flatland</t>
  </si>
  <si>
    <t>New Video: 【重要！？2003年秋に浅草ROX3、BMXフラットランドの大会映像！ 】Matt Wilhelm flatland asakusa tokyo japan kingofground kog… https://t.co/Oj3MY4hiel</t>
  </si>
  <si>
    <t>New Video: HERESY ZEPHYR TYRE https://t.co/skogYQOTtx #BMX #Flatland</t>
  </si>
  <si>
    <t>New Video: OpéRide - BMX &amp;amp; Opera - Raphael Chiquet https://t.co/nrjPidlT1p #BMX #Flatland</t>
  </si>
  <si>
    <t>New Video: church nite https://t.co/JW8d7LUKnL #BMX #Flatland</t>
  </si>
  <si>
    <t>New Video: Thiago BB 42nd Birthday edit https://t.co/A7KEi12CWl #BMX #Flatland</t>
  </si>
  <si>
    <t>New Video: TIMEZONES https://t.co/uuHQ0AAb1M #BMX #Flatland</t>
  </si>
  <si>
    <t>New Video: BSD BMX - The Revolution Hub https://t.co/5zQXWLPMXi #BMX #Flatland</t>
  </si>
  <si>
    <t>New Video: EPISODE 59: FLATMATTERSONLINE EXCLUSIVE WITH MATT WILHELM https://t.co/hYK8I3pb1N #BMX #Flatland</t>
  </si>
  <si>
    <t>New Video: Ride Fast - Live Slow: Brian "Yellow" Gavagan https://t.co/M3PaNbGYJl #BMX #Flatland</t>
  </si>
  <si>
    <t>New Video: " Combination set" 🖤🙅‍♂️ https://t.co/H7tZW6D01o #BMX #Flatland</t>
  </si>
  <si>
    <t>New Video: Matthias Dandois - Drone FPV vs BMX https://t.co/HyJVV9ZhYF #BMX #Flatland</t>
  </si>
  <si>
    <t>New Video: Morning Flatland Ride N Chill with RL Osborn: Featuring Music from Driftwood Ramblers &amp;amp; More!… https://t.co/O734SPkKC5</t>
  </si>
  <si>
    <t>New Video: 【2003年秋に浅草ROX3、BMXフラットランドの大会映像！ 】Sakuma flatland asakusa tokyo japan kingofground kog https://t.co/r4kLNskMie #BMX #Flatland</t>
  </si>
  <si>
    <t>New Video: RODNEY BMX WILLIAMS https://t.co/3j8XctWjaN #BMX #Flatland</t>
  </si>
  <si>
    <t>New Video: Fifty shades of White https://t.co/39ll6PbY7X #BMX #Flatland</t>
  </si>
  <si>
    <t>New Video: DANILO VS GRILO - GAME OF BIKE BMX https://t.co/wR8xqyriUp #BMX #Flatland</t>
  </si>
  <si>
    <t>Full Roast 🚀🚀
“Few laps from @dovey03  in Nimbin last weekend. Catch more from this session over on the YOUTUBE ch… https://t.co/hdil5ktv6Z</t>
  </si>
  <si>
    <t>@jeffwescott full commitment 🐝
📷 @smokedsignals
#digbmx #bmx https://t.co/imO9snmVEq</t>
  </si>
  <si>
    <t>WHAMMO
“It’s @whammo Wednesday and Craig’s frames are back in stock with updated geo and new colors, link their bi… https://t.co/sUshHNkfwJ</t>
  </si>
  <si>
    <t>@sirlayos at @eurocampclub is always a treat! @flybikesbmx @vansbmx66 
📹 @diego_manero_ 
#digbmx #flybikes… https://t.co/r9bWA6IRZc</t>
  </si>
  <si>
    <t>Spot usage 💯 @thejakeseeley @sundaybikes 
📱: @juliansalright
#digbmx #sundaybikes #bmx #TJD https://t.co/sWmz4Ew4v7</t>
  </si>
  <si>
    <t>@stephonfung clippin’ in paradise 🌞
“Winter what?! @stephonfung clippin with the crew in Hawaii ❤️🌴🤟 “ -… https://t.co/XeuW3JUPnt</t>
  </si>
  <si>
    <t>Wall ride to several nose bonks... @seth_kimbrough you’re a madman @hoffmanbikes @theshadowconspiracy 
#digbmx… https://t.co/XedezAvnfM</t>
  </si>
  <si>
    <t>👌🏼👌🏼 @credence_bikes @sandmbmx 
#digbmx #shieldbmx #bmx https://t.co/PBnlkc7WJE</t>
  </si>
  <si>
    <t>This outta be good!
“👀 New @boydhilder video coming soon. In the meantime, enjoy this throwback clip from our Aust… https://t.co/VwcaPD98Eq</t>
  </si>
  <si>
    <t>Spent the morning with the boys searching out this extra crusty L shaped swimming pool.
#ridepabmx #bmx… https://t.co/M8yVsXOP1C</t>
  </si>
  <si>
    <t>Saturday morning crust ☀️ 
📸 @edhuett 
#ridepabmx #bmx #theyea #emptypools #swimmingpools #abandonedpools https://t.co/LxFkMPfNHV</t>
  </si>
  <si>
    <t>Crusty waves 🌊 
📹 @bmulls215 // @edhuett 
#ridepabmx #bmx #theyea #emptypools #swimmingpool #abandonedpool… https://t.co/0hub9zKOor</t>
  </si>
  <si>
    <t>📸 @bmulls215 
#ridepabmx #bmx #theyea #emptypool #swimmingpool #abandonedpool #incrustwetrust https://t.co/F3uW3SxMKq</t>
  </si>
  <si>
    <t>Wet and wild 💦 
#ridepabmx #bmx #pennsylvania #fullpipe #theyea @ Ye Old Shit Hole https://t.co/oh96eaZeEy</t>
  </si>
  <si>
    <t>2 mind blowing clips of @jasonenns I filmed in 97’ at @jareknaz house! I think that’s an 8 foot quarter and that… https://t.co/GPic4sHv5l</t>
  </si>
  <si>
    <t>@jimmyfallon art dept. straight boosting from the pages of freestylin’ mag!🤦😂 #bmx #oldschoolbmx #freestylin… https://t.co/wBJ3oO4tIm</t>
  </si>
  <si>
    <t>Moving sucks. Name what you see! #bmx #oldschoolbmx #midschoolbmx #snakebitebmx https://t.co/tsVrPCqnJW</t>
  </si>
  <si>
    <t>@keithbrasier old @sandmbmx Menstrual cycle. I think he has sold it since then but damn!!!😻 #bmx #shieldbmx… https://t.co/Ll2PR4DlyK</t>
  </si>
  <si>
    <t>@craiggrassroots vibes heading into the weekend!🙏 #bmx #oldschoolbmx #bmxstreet #ozonebmx #anarchicadjustment… https://t.co/Ig5R9MaxBP</t>
  </si>
  <si>
    <t>Sometimes I make bad memes!!🤷‍♂️ #bmx #snakebitebmx #midschoolbmx #okdsschoolbmx#bmxstreet https://t.co/xWyoWGFjyb</t>
  </si>
  <si>
    <t>This photo is what’s getting me through the weekend ! 🙌🙌 #bmx #oldschoolbmx #bmxracing #okdschoolbmxracing… https://t.co/oXKLVqBj32</t>
  </si>
  <si>
    <t>@virnasty not giving up till he rolls away💪🏽
.
.
.
#youthnextstep #bmx #mtb #ddairbags #sundaysession #bikes https://t.co/S4qXjSszkf</t>
  </si>
  <si>
    <t>Free Ramp plans
More over at https://t.co/3cSixWtTqU 
.
.
.
#bmx #mtb #ramps #freerampplans #diyramp #kidsramp… https://t.co/429c1ZQ7WY</t>
  </si>
  <si>
    <t>Would you send this roof drop? 
.
.
.
#bmx #bikes #roofdrop #bmxlife #sendit #progression #ddairbags #mtb #scooter… https://t.co/ZBUL0cPgFz</t>
  </si>
  <si>
    <t>Hoping everyone had a fun, rad, safe weekend riding 
.
.
#raddad #dadthings #dad #bmx #bikelife #bmxlife #ddairbags… https://t.co/y8X3aPtcc1</t>
  </si>
  <si>
    <t>Persistence is key. Congrats Albie on your first 360 to the airbag landing
.
.
.
#bmx #bmxgroms #ddairbags… https://t.co/ra3NDg86mc</t>
  </si>
  <si>
    <t>Boosting on the Youth Next Step
.
.
#youth #mtb #mtbrider #mtblife #bmx #bmxgroms #bmxracing #ddairbags… https://t.co/I4BViUHtsK</t>
  </si>
  <si>
    <t>Kayden showing you that when you fail, you get back up and try again. Good work @kayden8885 
.
.
.
#bmx #ddairbags… https://t.co/0rcyNfO1V5</t>
  </si>
  <si>
    <t>Flat Bag Practice 
.
.
.
#bmx #senditpro #senditstandard #mtbairbag #foampit #ddairbags #actionsports #bmxolmypics https://t.co/lgJxMS9LmK</t>
  </si>
  <si>
    <t>Casual 720 barspin train
.
.
#bmx #ddairbags #bikes #mtb https://t.co/vLPc2ZMsWo</t>
  </si>
  <si>
    <t>The boys in New Zealand sending it to the #MegaBox
.
.
#bmxlife #bmx #mtb #fmx #scooter #ddairbags #bmxairbag… https://t.co/iDZqI46uH1</t>
  </si>
  <si>
    <t>New addition to the DD line up. PRO PLUS. 
2.5 ft wider with an additional 5ft of flat bottom vs the Pro
.
.… https://t.co/yJIdMWDCeJ</t>
  </si>
  <si>
    <t>https://twitter.com/i/web/status/1324801682539237383</t>
  </si>
  <si>
    <t>https://twitter.com/i/web/status/1324817807238979590</t>
  </si>
  <si>
    <t>https://www.zazzle.com/z/9d54dybq?rf=238020459210592104 https://twitter.com/i/web/status/1324845006704668673</t>
  </si>
  <si>
    <t>https://twitter.com/i/web/status/1324851407510511621</t>
  </si>
  <si>
    <t>https://twitter.com/i/web/status/1324868084260249600</t>
  </si>
  <si>
    <t>https://rover.ebay.com/rover/1/711-53200-19255-0/1?mpre=https%3A%2F%2Fwww.ebay.com%2Fitm%2F373260516746&amp;campid=5337984804&amp;toolid=20008</t>
  </si>
  <si>
    <t>https://twitter.com/i/web/status/1324914123369426944</t>
  </si>
  <si>
    <t>https://twitter.com/i/web/status/1324944560015945728</t>
  </si>
  <si>
    <t>https://twitter.com/i/web/status/1324979909756792833</t>
  </si>
  <si>
    <t>https://youtu.be/9Ox8gLR1-1k https://twitter.com/i/web/status/1324981206581092353</t>
  </si>
  <si>
    <t>https://twitter.com/i/web/status/1324995250377674752</t>
  </si>
  <si>
    <t>https://twitter.com/i/web/status/1325012304585510912</t>
  </si>
  <si>
    <t>https://twitter.com/i/web/status/1325013685627019270</t>
  </si>
  <si>
    <t>https://twitter.com/i/web/status/1325018583366201351</t>
  </si>
  <si>
    <t>https://delmarbmx.thebase.in/items/35875741</t>
  </si>
  <si>
    <t>https://twitter.com/i/web/status/1325051187385622529</t>
  </si>
  <si>
    <t>https://twitter.com/i/web/status/1325056932273532928</t>
  </si>
  <si>
    <t>https://bit.ly/2I9HWTS</t>
  </si>
  <si>
    <t>https://www.instagram.com/p/CHSz9S8huub/?igshid=1ewnp4ai05nmy</t>
  </si>
  <si>
    <t>https://www.instagram.com/p/CHS7smin44q/?igshid=f29gxrndyjog</t>
  </si>
  <si>
    <t>http://Instagram.com/jackpainton</t>
  </si>
  <si>
    <t>https://twitter.com/i/web/status/1325124116387569665</t>
  </si>
  <si>
    <t>https://twitter.com/i/web/status/1325124160238940160</t>
  </si>
  <si>
    <t>https://www.instagram.com/p/CHTDvfnH7D_/?igshid=9ikc83r5l3c9</t>
  </si>
  <si>
    <t>https://twitter.com/i/web/status/1325127849578123270</t>
  </si>
  <si>
    <t>https://twitter.com/i/web/status/1325164554733539329</t>
  </si>
  <si>
    <t>https://twitter.com/i/web/status/1325168941866643457</t>
  </si>
  <si>
    <t>https://youtu.be/F21SP7m-FW0 https://twitter.com/i/web/status/1325172207845208065</t>
  </si>
  <si>
    <t>https://bmxunion.com/daily/justin-spriet-2020-video-bike-check/</t>
  </si>
  <si>
    <t>https://www.instagram.com/p/CHSTTlXBYZS/?igshid=184gxwqjieuq7</t>
  </si>
  <si>
    <t>https://twitter.com/i/web/status/1325218165207552002</t>
  </si>
  <si>
    <t>https://www.instagram.com/p/CHTuFjLnfYQ/?igshid=ohrm842fj44i</t>
  </si>
  <si>
    <t>https://www.esto.com.mx/513429-circuito-bmx-profesional-ciudad-de-mexico-iztapalapa-ubicacion-deportivo-san-lorenzo-tezonco/</t>
  </si>
  <si>
    <t>http://youtube.com/c/GoPires https://twitter.com/i/web/status/1325308829547057152</t>
  </si>
  <si>
    <t>https://www.instagram.com/p/CHUY8QKjoRS/?igshid=wyy7fsin947h</t>
  </si>
  <si>
    <t>https://www.instagram.com/p/CHUkriDBabV/?igshid=znegpbgt0zsp</t>
  </si>
  <si>
    <t>https://twitter.com/i/web/status/1325354148238422018</t>
  </si>
  <si>
    <t>https://twitter.com/i/web/status/1325200602205360129</t>
  </si>
  <si>
    <t>https://twitter.com/i/web/status/1325371802139418625</t>
  </si>
  <si>
    <t>https://twitter.com/i/web/status/1325263654980210689</t>
  </si>
  <si>
    <t>https://twitter.com/i/web/status/1325435371740606464</t>
  </si>
  <si>
    <t>https://www.instagram.com/p/CHVQucFnDKX/?igshid=kjc19tj2zeql</t>
  </si>
  <si>
    <t>https://twitter.com/i/web/status/1325468429004910592</t>
  </si>
  <si>
    <t>https://www.instagram.com/p/CHVVzIZCjnn/?igshid=1hmge2rvdfng0</t>
  </si>
  <si>
    <t>https://twitter.com/i/web/status/1325472836882870272</t>
  </si>
  <si>
    <t>https://twitter.com/i/web/status/1325366233823387649</t>
  </si>
  <si>
    <t>http://hashbmx.com.pl/wtp-bmx-wiktor/</t>
  </si>
  <si>
    <t>http://hashbmx.com.pl/vans-the-circle-videos/</t>
  </si>
  <si>
    <t>https://twitter.com/i/web/status/1325485264794509315</t>
  </si>
  <si>
    <t>https://www.instagram.com/p/CHVwQ6LJzj3/?igshid=vjjji5xk3io2</t>
  </si>
  <si>
    <t>https://twitter.com/i/web/status/1325518228399874049</t>
  </si>
  <si>
    <t>https://bit.ly/3kbuUCz</t>
  </si>
  <si>
    <t>https://www.instagram.com/p/CHWCWbhn_C3/?igshid=1c3mgjsfky0jg</t>
  </si>
  <si>
    <t>https://www.instagram.com/p/CHWs3AqjFNp/?igshid=ngixf0dgdlxw</t>
  </si>
  <si>
    <t>https://greenfield.style/article/67700/</t>
  </si>
  <si>
    <t>https://twitter.com/i/web/status/1325646366094229505</t>
  </si>
  <si>
    <t>https://twitter.com/i/web/status/1325713471665811456</t>
  </si>
  <si>
    <t>https://twitter.com/i/web/status/1325721095362785280</t>
  </si>
  <si>
    <t>https://twitter.com/i/web/status/1325724881850228736</t>
  </si>
  <si>
    <t>https://rhyl.nub.news/n/rhyl-bmx-club-back-on-track-this-week</t>
  </si>
  <si>
    <t>https://twitter.com/i/web/status/1325736676996624385</t>
  </si>
  <si>
    <t>https://bit.ly/38rAy15</t>
  </si>
  <si>
    <t>https://twitter.com/i/web/status/1325777578792275968</t>
  </si>
  <si>
    <t>https://onfs.net/3l9eBrg</t>
  </si>
  <si>
    <t>https://twitter.com/i/web/status/1325829805741367297</t>
  </si>
  <si>
    <t>https://onfs.net/3l9eBrg https://twitter.com/i/web/status/1325816430475010054</t>
  </si>
  <si>
    <t>https://twitter.com/i/web/status/1325842294394789896</t>
  </si>
  <si>
    <t>https://www.trailerhub.org/post/riding-with-sugar-official-trailer-netflix</t>
  </si>
  <si>
    <t>https://kingsriverlife.com/11/07/valley-bmx-olympian-brooke-crain-rides-through-a-rough-2020/</t>
  </si>
  <si>
    <t>https://kingsriverlife.com/11/07/valley-bmx-olympian-brooke-crain-rides-through-a-rough-2020/ https://twitter.com/i/web/status/1325869492342157315</t>
  </si>
  <si>
    <t>https://bmxunion.com/daily/bsd-the-revolution-hub/</t>
  </si>
  <si>
    <t>https://twitter.com/i/web/status/1325897956994781184</t>
  </si>
  <si>
    <t>https://twitter.com/i/web/status/1324813441962397696</t>
  </si>
  <si>
    <t>https://twitter.com/i/web/status/1325900016532205568</t>
  </si>
  <si>
    <t>https://twitter.com/i/web/status/1325906035404627970</t>
  </si>
  <si>
    <t>http://ow.ly/Aeif30rjgtC</t>
  </si>
  <si>
    <t>https://twitter.com/i/web/status/1325911171581374464</t>
  </si>
  <si>
    <t>https://youtu.be/1zpLYSOtoAk</t>
  </si>
  <si>
    <t>http://Sadflowerstudios.com https://twitter.com/i/web/status/1325937524607385600</t>
  </si>
  <si>
    <t>http://Sadflowerstudios.com https://twitter.com/i/web/status/1325937714529591297</t>
  </si>
  <si>
    <t>http://Sadflowerstudios.com https://twitter.com/i/web/status/1325937993027211264</t>
  </si>
  <si>
    <t>http://Sadflowerstudios.com https://twitter.com/i/web/status/1325938146656202753</t>
  </si>
  <si>
    <t>http://Sadflowerstudios.com https://twitter.com/i/web/status/1325938911999193088</t>
  </si>
  <si>
    <t>https://twitter.com/i/web/status/1325908024251314180</t>
  </si>
  <si>
    <t>http://zazzle.com/z/oo3aq?rf=238103922746182829 https://twitter.com/i/web/status/1325955122292207618</t>
  </si>
  <si>
    <t>https://www.ebay.com/itm/274543598405</t>
  </si>
  <si>
    <t>https://www.instagram.com/marksvalkovskis/</t>
  </si>
  <si>
    <t>https://twitter.com/i/web/status/1325901586053308417</t>
  </si>
  <si>
    <t>https://youtu.be/K62v63vv2sY</t>
  </si>
  <si>
    <t>https://eastsidemedia.tv/2020/11/09/4130-subway-series-returns-to-hollywood/</t>
  </si>
  <si>
    <t>https://twitter.com/i/web/status/1326053755305877504</t>
  </si>
  <si>
    <t>https://twitter.com/i/web/status/1325871367154094080</t>
  </si>
  <si>
    <t>http://zazzle.com/z/oo3aq?rf=238103922746182829 https://twitter.com/i/web/status/1326085047766687744</t>
  </si>
  <si>
    <t>https://twitter.com/i/web/status/1326079054051766272</t>
  </si>
  <si>
    <t>https://twitter.com/i/web/status/1326111856843513862</t>
  </si>
  <si>
    <t>https://twitter.com/i/web/status/1326143777170362373</t>
  </si>
  <si>
    <t>https://www.instagram.com/p/CHXd7UdH1LS/?igshid=fuk6k3n92kx8</t>
  </si>
  <si>
    <t>https://www.instagram.com/p/CHaWM1tnplv/?igshid=14n7jrf532add</t>
  </si>
  <si>
    <t>https://twitter.com/i/web/status/1326153093097140229</t>
  </si>
  <si>
    <t>https://twitter.com/danielyoneta/status/1323980983436075009</t>
  </si>
  <si>
    <t>https://twitter.com/i/web/status/1326172228401074176</t>
  </si>
  <si>
    <t>https://www.instagram.com/p/CHahFH6JeYDW9CqF2z4s-HxBII19vkp0jlmfdM0/?igshid=114m5u3usuihd</t>
  </si>
  <si>
    <t>https://twitter.com/i/web/status/1326202976030117888</t>
  </si>
  <si>
    <t>https://twitter.com/i/web/status/1326203614193283072</t>
  </si>
  <si>
    <t>https://twitter.com/i/web/status/1326205556281978882</t>
  </si>
  <si>
    <t>https://twitter.com/i/web/status/1326209309265555457</t>
  </si>
  <si>
    <t>https://twitter.com/i/web/status/1326225567105093634</t>
  </si>
  <si>
    <t>https://www.peninsuladailynews.com/sports/lincoln-park-bmx-track-comes-through-for-food-bank/</t>
  </si>
  <si>
    <t>https://www.instagram.com/p/CHa70DrJF4n/?igshid=1j3v0wj8wreoy</t>
  </si>
  <si>
    <t>https://vm.tiktok.com/ZS4TVF32/</t>
  </si>
  <si>
    <t>https://www.instagram.com/p/CHbKv0Xg8Jg/?igshid=jdc12an4yh04</t>
  </si>
  <si>
    <t>https://twitter.com/i/web/status/1324824290651443201</t>
  </si>
  <si>
    <t>https://twitter.com/i/web/status/1326269454641147907</t>
  </si>
  <si>
    <t>https://twitter.com/i/web/status/1325265735388684294</t>
  </si>
  <si>
    <t>https://twitter.com/i/web/status/1326290300856307713</t>
  </si>
  <si>
    <t>https://twitter.com/i/web/status/1326291236576235523</t>
  </si>
  <si>
    <t>https://twitter.com/Nuttt_EE/status/1326306499711299584</t>
  </si>
  <si>
    <t>https://twitter.com/i/web/status/1326349109024927744</t>
  </si>
  <si>
    <t>https://twitter.com/i/web/status/1325627221860474880</t>
  </si>
  <si>
    <t>https://twitter.com/i/web/status/1325999271452110848</t>
  </si>
  <si>
    <t>https://twitter.com/i/web/status/1326348163565850624</t>
  </si>
  <si>
    <t>https://tol-app.jp/shops/01EP4CRCACQ99B41FVAX5E6S01 https://twitter.com/i/web/status/1326354102704508929</t>
  </si>
  <si>
    <t>https://www.instagram.com/p/CHZZuO5HFxn/?igshid=orfm9km2f5hn</t>
  </si>
  <si>
    <t>https://www.instagram.com/p/CHaaRWfnLu4/?igshid=owcnu6t72p0x</t>
  </si>
  <si>
    <t>https://www.instagram.com/p/CHb432nHNxG/?igshid=1qqdlt2muxjdn</t>
  </si>
  <si>
    <t>https://twitter.com/i/web/status/1326385039177883650</t>
  </si>
  <si>
    <t>https://www.instagram.com/p/CHcEAxLFSZT/?igshid=b24oqwz32a1v</t>
  </si>
  <si>
    <t>https://freelance.ferchau.de/#/projekte/239394</t>
  </si>
  <si>
    <t>https://twitter.com/i/web/status/1326437507010080768</t>
  </si>
  <si>
    <t>https://twitter.com/i/web/status/1326464237175181312</t>
  </si>
  <si>
    <t>https://twitter.com/i/web/status/1326465941421625344</t>
  </si>
  <si>
    <t>https://www.bbc.co.uk/programmes/m000p2ch https://twitter.com/i/web/status/1326461986604011521</t>
  </si>
  <si>
    <t>https://www.bbc.co.uk/programmes/m000p2ch</t>
  </si>
  <si>
    <t>https://twitter.com/i/web/status/1326499093741363202</t>
  </si>
  <si>
    <t>https://www.youtube.com/channel/UCGjWbLpV5hQnbeE9YmkB1QQ</t>
  </si>
  <si>
    <t>https://twitter.com/i/web/status/1326337596541329411</t>
  </si>
  <si>
    <t>https://twitter.com/i/web/status/1326337682470019079</t>
  </si>
  <si>
    <t>https://twitter.com/i/web/status/1326337752724627456</t>
  </si>
  <si>
    <t>https://twitter.com/i/web/status/1326338273128615938</t>
  </si>
  <si>
    <t>https://twitter.com/i/web/status/1326338416536072192</t>
  </si>
  <si>
    <t>https://twitter.com/i/web/status/1326338976832237568</t>
  </si>
  <si>
    <t>https://twitter.com/i/web/status/1326339400255627265</t>
  </si>
  <si>
    <t>https://twitter.com/i/web/status/1326339508552470529</t>
  </si>
  <si>
    <t>https://twitter.com/i/web/status/1326339646746451969</t>
  </si>
  <si>
    <t>https://twitter.com/i/web/status/1326341240472936448</t>
  </si>
  <si>
    <t>https://twitter.com/i/web/status/1326341369401651203</t>
  </si>
  <si>
    <t>https://twitter.com/i/web/status/1326342250725593089</t>
  </si>
  <si>
    <t>https://twitter.com/i/web/status/1326542122430861314</t>
  </si>
  <si>
    <t>https://twitter.com/i/web/status/1324818876522205184</t>
  </si>
  <si>
    <t>https://youtu.be/1lyTNzRUbo8</t>
  </si>
  <si>
    <t>https://www.instagram.com/p/CHYYv6nHEd3/?igshid=pe4lckdwvfzi</t>
  </si>
  <si>
    <t>https://twitter.com/i/web/status/1326578323342962693</t>
  </si>
  <si>
    <t>https://twitter.com/i/web/status/1325828861125414913</t>
  </si>
  <si>
    <t>https://twitter.com/i/web/status/1326583272495853570</t>
  </si>
  <si>
    <t>https://twitter.com/i/web/status/1326583525492011010</t>
  </si>
  <si>
    <t>https://www.ebay.co.uk/itm/18-TOOTH-BMX-FREEWHEEL/261210947665?hash=item3cd162c051:g:drUAAMXQ9rVQ6zSt</t>
  </si>
  <si>
    <t>https://twitter.com/i/web/status/1326592159680749568</t>
  </si>
  <si>
    <t>https://twitter.com/i/web/status/1326586955421933573</t>
  </si>
  <si>
    <t>https://twitter.com/i/web/status/1326618621934788608</t>
  </si>
  <si>
    <t>https://twitter.com/i/web/status/1326626951466020867</t>
  </si>
  <si>
    <t>https://twitter.com/i/web/status/1326629120034344963</t>
  </si>
  <si>
    <t>https://twitter.com/i/web/status/1326650318705340416</t>
  </si>
  <si>
    <t>https://youtu.be/PJvRiwpp0fU</t>
  </si>
  <si>
    <t>https://youtu.be/PJvRiwpp0fU https://twitter.com/i/web/status/1325950415091871744</t>
  </si>
  <si>
    <t>https://youtu.be/whaBzwXWw1Q https://twitter.com/i/web/status/1326511743766441985</t>
  </si>
  <si>
    <t>https://youtu.be/whaBzwXWw1Q</t>
  </si>
  <si>
    <t>https://youtu.be/Qtn08r9M8hw</t>
  </si>
  <si>
    <t>https://twitter.com/i/web/status/1326711999170965504</t>
  </si>
  <si>
    <t>https://twitter.com/i/web/status/1326707308290666496</t>
  </si>
  <si>
    <t>https://twitter.com/i/web/status/1326720256111497216</t>
  </si>
  <si>
    <t>https://twitter.com/i/web/status/1326731919749472257</t>
  </si>
  <si>
    <t>https://twitter.com/i/web/status/1326748645182464000</t>
  </si>
  <si>
    <t>https://twitter.com/i/web/status/1326759882930970625</t>
  </si>
  <si>
    <t>https://twitter.com/i/web/status/1326762499602079745</t>
  </si>
  <si>
    <t>https://twitter.com/i/web/status/1324945419210731522</t>
  </si>
  <si>
    <t>https://bikesreviewed.com https://twitter.com/i/web/status/1326785663392489477</t>
  </si>
  <si>
    <t>https://twitter.com/i/web/status/1326794810620047362</t>
  </si>
  <si>
    <t>http://bit.ly/2IsdnsH https://twitter.com/i/web/status/1326816646758100992</t>
  </si>
  <si>
    <t>https://twitter.com/i/web/status/1326817804255948800</t>
  </si>
  <si>
    <t>https://bit.ly/3mS2orm</t>
  </si>
  <si>
    <t>https://socialclub.rockstargames.com/job/gtav/fDpGLmkHOEOwBJLzbCjoxA https://twitter.com/i/web/status/1326822597338624000</t>
  </si>
  <si>
    <t>https://socialclub.rockstargames.com/job/gtav/fDpGLmkHOEOwBJLzbCjoxA</t>
  </si>
  <si>
    <t>https://twitter.com/i/web/status/1325351071804493825</t>
  </si>
  <si>
    <t>https://twitter.com/i/web/status/1326755351241367553</t>
  </si>
  <si>
    <t>https://twitter.com/i/web/status/1325477814175494150</t>
  </si>
  <si>
    <t>https://twitter.com/i/web/status/1326856481996730369</t>
  </si>
  <si>
    <t>https://twitter.com/i/web/status/1326857541687660544</t>
  </si>
  <si>
    <t>https://twitter.com/i/web/status/1326534486448775169</t>
  </si>
  <si>
    <t>https://twitter.com/i/web/status/1326870521586266119</t>
  </si>
  <si>
    <t>https://twitter.com/i/web/status/1326901039635849216</t>
  </si>
  <si>
    <t>https://twitter.com/i/web/status/1326903074275864586</t>
  </si>
  <si>
    <t>https://twitter.com/i/web/status/1326903780877737984</t>
  </si>
  <si>
    <t>https://twitter.com/i/web/status/1326924987924697091</t>
  </si>
  <si>
    <t>https://www.instagram.com/p/CHU8-JPnXau/?igshid=15bj7z29m0l7j</t>
  </si>
  <si>
    <t>https://www.instagram.com/p/CHf1gFDJvEc/?igshid=j1rr63nqxgu8</t>
  </si>
  <si>
    <t>https://www.instagram.com/p/CHf4NxvjrbR/?igshid=1tebj01dyzfq3</t>
  </si>
  <si>
    <t>https://twitter.com/i/web/status/1326936071989551105</t>
  </si>
  <si>
    <t>https://www.instagram.com/p/CHYcP8CnfkM/?igshid=1f5rcewdldiw2</t>
  </si>
  <si>
    <t>https://twitter.com/i/web/status/1326775221513228290</t>
  </si>
  <si>
    <t>https://www.instagram.com/p/CHf-dglncql/?igshid=14ph15xwwgcaa</t>
  </si>
  <si>
    <t>https://twitter.com/i/web/status/1326914626018308098</t>
  </si>
  <si>
    <t>https://www.newkhnews.com/2020/10/legendary-bike-tours-in-europe.html</t>
  </si>
  <si>
    <t>https://twitter.com/i/web/status/1326943498763980802</t>
  </si>
  <si>
    <t>https://twitter.com/i/web/status/1325898597490167810</t>
  </si>
  <si>
    <t>https://twitter.com/i/web/status/1326978656741232644</t>
  </si>
  <si>
    <t>https://www.instagram.com/p/CHgSimdBZWF/?igshid=1uk227f85ukb5</t>
  </si>
  <si>
    <t>https://twitter.com/i/web/status/1325860708412583938</t>
  </si>
  <si>
    <t>https://twitter.com/i/web/status/1326996430263889923</t>
  </si>
  <si>
    <t>https://twitter.com/i/web/status/1326997518534766594</t>
  </si>
  <si>
    <t>https://facebook.com/CheerNaaJor/posts/206529580854783</t>
  </si>
  <si>
    <t>https://twitter.com/i/web/status/1326961308345004032</t>
  </si>
  <si>
    <t>https://twitter.com/i/web/status/1327011463194619905</t>
  </si>
  <si>
    <t>https://twitter.com/i/web/status/1327016383566258177</t>
  </si>
  <si>
    <t>https://twitter.com/i/web/status/1326976600496345096</t>
  </si>
  <si>
    <t>https://twitter.com/i/web/status/1325579223336067072</t>
  </si>
  <si>
    <t>https://twitter.com/i/web/status/1327043263841390593</t>
  </si>
  <si>
    <t>https://store.playstation.com/#!/tid=CUSA00419_00</t>
  </si>
  <si>
    <t>https://twitter.com/i/web/status/1327056224542715904</t>
  </si>
  <si>
    <t>https://twitter.com/i/web/status/1327089247434674176</t>
  </si>
  <si>
    <t>https://www.instagram.com/p/CHRTt3jB_gk/?igshid=1apiukk1yf8tp</t>
  </si>
  <si>
    <t>https://twitter.com/i/web/status/1325915455245201409</t>
  </si>
  <si>
    <t>https://twitter.com/i/web/status/1327111837821726721</t>
  </si>
  <si>
    <t>https://twitter.com/i/web/status/1325955706038620160</t>
  </si>
  <si>
    <t>https://twitter.com/i/web/status/1327127440427200512</t>
  </si>
  <si>
    <t>https://twitter.com/i/web/status/1326747178396647425</t>
  </si>
  <si>
    <t>https://twitter.com/i/web/status/1325300317060280321</t>
  </si>
  <si>
    <t>https://twitter.com/i/web/status/1327126098719760384</t>
  </si>
  <si>
    <t>http://www.skyburge.com https://twitter.com/i/web/status/1327172163296776195</t>
  </si>
  <si>
    <t>https://twitter.com/i/web/status/1327047472305348610</t>
  </si>
  <si>
    <t>https://twitter.com/i/web/status/1327224011663831041</t>
  </si>
  <si>
    <t>https://twitter.com/i/web/status/1325434991640268801</t>
  </si>
  <si>
    <t>https://twitter.com/i/web/status/1325731366500233216</t>
  </si>
  <si>
    <t>https://www.instagram.com/p/CHZZ8BWFnbm/?igshid=1xmi6p8kk4wbd</t>
  </si>
  <si>
    <t>https://www.instagram.com/p/CHh-FgNH-OC/?igshid=6v00fdkup968</t>
  </si>
  <si>
    <t>https://www.dickssportinggoods.com/p/gt-kids-bank-bmx-bike-17gtxmbnkxxxxxxxxbmx/17gtxmbnkxxxxxxxxbmx?sku=19571755&amp;camp=CSE:DSG_92700048853076344_lia_pla-505004067060&amp;segment=&amp;gclsrc=aw.ds&amp;gclid=Cj0KCQiA-rj9BRCAARIsANB_4AAbwMGX1gQZ-vKt_e1Iov4TRTTFZcUpwJ4qR-sr6q8ge2SiIbrYTEEaAu1wEALw_wcB</t>
  </si>
  <si>
    <t>https://twitter.com/binaminute/status/1327236321476132865</t>
  </si>
  <si>
    <t>https://www.instagram.com/p/CHh7Cp_graU/?igshid=1fa8nrc58mwq9 https://twitter.com/i/web/status/1327245612887117824</t>
  </si>
  <si>
    <t>https://www.instagram.com/p/CHh9BGHgjrN/?igshid=kc7sq39my0ae https://twitter.com/i/web/status/1327245933894004736</t>
  </si>
  <si>
    <t>http://youtu.be/A3p7j25Uais</t>
  </si>
  <si>
    <t>https://www.instagram.com/p/CHiKSWGHM3U/?igshid=1poo6khjl2jnd</t>
  </si>
  <si>
    <t>https://twitter.com/i/web/status/1324953423255494657</t>
  </si>
  <si>
    <t>https://twitter.com/i/web/status/1327132405111644163</t>
  </si>
  <si>
    <t>https://www.instagram.com/p/CHiMHpkHewJ/?igshid=p2og8pd1i1b9</t>
  </si>
  <si>
    <t>https://twitter.com/i/web/status/1326154120680648709</t>
  </si>
  <si>
    <t>https://twitter.com/i/web/status/1327083768583122944</t>
  </si>
  <si>
    <t>https://youtu.be/9hWKkHzrfnQ</t>
  </si>
  <si>
    <t>https://twitter.com/i/web/status/1327275528588562432</t>
  </si>
  <si>
    <t>https://twitter.com/i/web/status/1324808522870124544</t>
  </si>
  <si>
    <t>https://twitter.com/i/web/status/1327297245922856960</t>
  </si>
  <si>
    <t>https://twitter.com/i/web/status/1325042383692718080</t>
  </si>
  <si>
    <t>https://twitter.com/i/web/status/1325478898080100359</t>
  </si>
  <si>
    <t>https://twitter.com/i/web/status/1326584860488716288</t>
  </si>
  <si>
    <t>https://twitter.com/i/web/status/1327300674950934531</t>
  </si>
  <si>
    <t>http://www.kunstform.org https://twitter.com/i/web/status/1327307703673303045</t>
  </si>
  <si>
    <t>https://twitter.com/i/web/status/1325468163069390850</t>
  </si>
  <si>
    <t>https://twitter.com/i/web/status/1326525219289391105</t>
  </si>
  <si>
    <t>https://twitter.com/i/web/status/1327310425583722505</t>
  </si>
  <si>
    <t>https://twitter.com/i/web/status/1327321714410336256</t>
  </si>
  <si>
    <t>https://www.instagram.com/p/CHisrwPJslv/?igshid=sprs1mj7789t</t>
  </si>
  <si>
    <t>https://twitter.com/i/web/status/1327343224827092993</t>
  </si>
  <si>
    <t>https://www.youtube.com/watch?v=iEM1qX_61WI</t>
  </si>
  <si>
    <t>https://twitter.com/i/web/status/1326599212017078283</t>
  </si>
  <si>
    <t>https://twitter.com/i/web/status/1326170928770912256</t>
  </si>
  <si>
    <t>https://twitter.com/i/web/status/1325083036363485188</t>
  </si>
  <si>
    <t>https://youtu.be/mgovhyH2feY</t>
  </si>
  <si>
    <t>https://youtu.be/daG4i35WJy0</t>
  </si>
  <si>
    <t>https://twitter.com/i/web/status/1326695232457601024</t>
  </si>
  <si>
    <t>https://twitter.com/i/web/status/1327371421941698560</t>
  </si>
  <si>
    <t>https://twitter.com/i/web/status/1327351209196445697</t>
  </si>
  <si>
    <t>https://twitter.com/i/web/status/1326623155989979140</t>
  </si>
  <si>
    <t>https://twitter.com/i/web/status/1327379052970315776</t>
  </si>
  <si>
    <t>https://twitter.com/i/web/status/1327393777573457925</t>
  </si>
  <si>
    <t>https://twitter.com/i/web/status/1327287690790887425</t>
  </si>
  <si>
    <t>https://twitter.com/i/web/status/1325946374328889345</t>
  </si>
  <si>
    <t>https://twitter.com/i/web/status/1327405323368484864</t>
  </si>
  <si>
    <t>https://twitter.com/i/web/status/1326681896152166403</t>
  </si>
  <si>
    <t>https://twitter.com/i/web/status/1326986771654193155</t>
  </si>
  <si>
    <t>https://twitter.com/i/web/status/1326822204898635776</t>
  </si>
  <si>
    <t>https://twitter.com/i/web/status/1327407722908758016</t>
  </si>
  <si>
    <t>https://twitter.com/i/web/status/1327417320692621312</t>
  </si>
  <si>
    <t>https://ebay.us/5kapSF https://twitter.com/i/web/status/1327419135765123072</t>
  </si>
  <si>
    <t>https://www.instagram.com/p/CHaIjkmAmPY/?igshid=129nrvm63f538</t>
  </si>
  <si>
    <t>https://www.instagram.com/p/CHjXxPpgi8d/?igshid=dvp5ls3plzw2</t>
  </si>
  <si>
    <t>https://twitter.com/i/web/status/1325333342775107585</t>
  </si>
  <si>
    <t>https://twitter.com/i/web/status/1327425615394377730</t>
  </si>
  <si>
    <t>http://geinounews-and-zatugaku.com/2017/09/28/%e9%87%8e%e6%9d%91%e5%91%a8%e5%b9%b3%e3%81%ae%e3%82%b9%e3%83%8e%e3%83%bc%e3%83%9c%e3%83%bc%e3%83%89%e3%81%abbmx%e3%81%9d%e3%81%97%e3%81%a6%e3%80%81%e4%b8%ad%e5%9b%bd%e8%aa%9e%e3%81%8c%e3%83%9a/</t>
  </si>
  <si>
    <t>https://twitter.com/i/web/status/1327441643264499713</t>
  </si>
  <si>
    <t>https://twitter.com/i/web/status/1327443286928318464</t>
  </si>
  <si>
    <t>https://twitter.com/i/web/status/1325486173536522251</t>
  </si>
  <si>
    <t>https://twitter.com/i/web/status/1325605760315891712</t>
  </si>
  <si>
    <t>https://twitter.com/i/web/status/1325605772135460865</t>
  </si>
  <si>
    <t>https://twitter.com/i/web/status/1327462251310313473</t>
  </si>
  <si>
    <t>https://twitter.com/i/web/status/1325719354395254786</t>
  </si>
  <si>
    <t>https://twitter.com/i/web/status/1327519469074325504</t>
  </si>
  <si>
    <t>https://www.instagram.com/p/CHkIMkFBpFr/?igshid=1q5w2vaj0hxtv</t>
  </si>
  <si>
    <t>https://www.instagram.com/p/CHYNXEVnRQv/?igshid=shngzawneo44</t>
  </si>
  <si>
    <t>https://twitter.com/i/web/status/1326572154880716802</t>
  </si>
  <si>
    <t>https://twitter.com/i/web/status/1327538282973057026</t>
  </si>
  <si>
    <t>https://twitter.com/i/web/status/1327549434222276611</t>
  </si>
  <si>
    <t>https://twitter.com/cyclingphysios/status/1327533552582451201</t>
  </si>
  <si>
    <t>https://twitter.com/i/web/status/1326069162616053760</t>
  </si>
  <si>
    <t>https://www.instagram.com/p/CHcZqvHnQlz/?igshid=7xqwt0k3u5ao</t>
  </si>
  <si>
    <t>https://twitter.com/i/web/status/1326442260213370882</t>
  </si>
  <si>
    <t>https://www.instagram.com/p/CHeMye2Hd77/?igshid=kswuil671f2o</t>
  </si>
  <si>
    <t>https://twitter.com/i/web/status/1327577686760247297</t>
  </si>
  <si>
    <t>https://twitter.com/i/web/status/1325961840321552384</t>
  </si>
  <si>
    <t>https://twitter.com/i/web/status/1327579627993387008</t>
  </si>
  <si>
    <t>http://www.tubebular.com/MYYTC https://www.tubebular.com/can-a-skateboarder-backflip-a-bmx-in-1o-minutes/skateboarding/ https://twitter.com/i/web/status/1327525092201414656</t>
  </si>
  <si>
    <t>http://www.tubebular.com/MYYTC https://www.tubebular.com/bmx-vs-skater/skateboarding/ https://twitter.com/i/web/status/1327583793054531584</t>
  </si>
  <si>
    <t>https://twitter.com/i/web/status/1327590071667658752</t>
  </si>
  <si>
    <t>https://twitter.com/i/web/status/1327590081927000064</t>
  </si>
  <si>
    <t>https://twitter.com/i/web/status/1327604511662354433</t>
  </si>
  <si>
    <t>https://twitter.com/i/web/status/1327616554779992067</t>
  </si>
  <si>
    <t>https://twitter.com/i/web/status/1325883354303098882</t>
  </si>
  <si>
    <t>https://twitter.com/i/web/status/1327639179413630976</t>
  </si>
  <si>
    <t>http://www.myworld-paris.com https://twitter.com/i/web/status/1327639902759104513</t>
  </si>
  <si>
    <t>https://twitter.com/i/web/status/1327642051903582208</t>
  </si>
  <si>
    <t>https://twitter.com/i/web/status/1327654954274852866</t>
  </si>
  <si>
    <t>https://www.instagram.com/p/CHY5ja3JRdA/?igshid=1dnbg4o14vady</t>
  </si>
  <si>
    <t>https://www.instagram.com/p/CHai4ZcJzX5/?igshid=oidpxbv24qlx</t>
  </si>
  <si>
    <t>https://www.instagram.com/p/CHdEanopKey/?igshid=neiyua8rhim5</t>
  </si>
  <si>
    <t>https://twitter.com/i/web/status/1327271037524905985</t>
  </si>
  <si>
    <t>https://twitter.com/i/web/status/1325827452870950912</t>
  </si>
  <si>
    <t>https://www.instagram.com/p/CHlEpoUnYRa/?igshid=1lqnn78hsuapr</t>
  </si>
  <si>
    <t>https://twitter.com/i/web/status/1327665403628199937</t>
  </si>
  <si>
    <t>https://twitter.com/i/web/status/1325858077862752256</t>
  </si>
  <si>
    <t>https://twitter.com/i/web/status/1326533702948687872</t>
  </si>
  <si>
    <t>https://twitter.com/i/web/status/1326258248521936896</t>
  </si>
  <si>
    <t>https://twitter.com/i/web/status/1327679414990155782</t>
  </si>
  <si>
    <t>https://twitter.com/i/web/status/1327685576607363072</t>
  </si>
  <si>
    <t>https://www.freeriderhd.com/t/757917/m?utm_source=twitter&amp;utm_medium=twitter&amp;utm_campaign=trendingtrack</t>
  </si>
  <si>
    <t>https://twitter.com/i/web/status/1327709279797862400</t>
  </si>
  <si>
    <t>https://twitter.com/i/web/status/1327714479623303170</t>
  </si>
  <si>
    <t>https://twitter.com/i/web/status/1326513088816943106</t>
  </si>
  <si>
    <t>https://twitter.com/i/web/status/1326968411801284608</t>
  </si>
  <si>
    <t>https://twitter.com/i/web/status/1327738562503200768</t>
  </si>
  <si>
    <t>https://www.redbubble.com/fr/shop/ap/39791654 https://twitter.com/i/web/status/1325202962952675328</t>
  </si>
  <si>
    <t>https://www.redbubble.com/fr/shop/ap/39791654 https://twitter.com/i/web/status/1327293370331508736</t>
  </si>
  <si>
    <t>https://www.tostadora.fr/chacunsonbonmot5/tous_modeles https://twitter.com/i/web/status/1327294942687993858</t>
  </si>
  <si>
    <t>https://www.tostadora.fr/chacunsonbonmot5/tous_modeles https://twitter.com/i/web/status/1327739442375892993</t>
  </si>
  <si>
    <t>https://twitter.com/i/web/status/1326932776151625729</t>
  </si>
  <si>
    <t>https://twitter.com/i/web/status/1327385759540801536</t>
  </si>
  <si>
    <t>https://twitter.com/i/web/status/1325483233065259010</t>
  </si>
  <si>
    <t>https://twitter.com/i/web/status/1327295165191626753</t>
  </si>
  <si>
    <t>https://twitter.com/i/web/status/1327340461531541506</t>
  </si>
  <si>
    <t>https://twitter.com/i/web/status/1327748146496221187</t>
  </si>
  <si>
    <t>https://youtu.be/PbycxVSR5rs https://twitter.com/i/web/status/1324820459850903552</t>
  </si>
  <si>
    <t>https://youtu.be/vU3RKKRUiks https://twitter.com/i/web/status/1324821027847745538</t>
  </si>
  <si>
    <t>https://youtu.be/IxoqlnPAViM https://twitter.com/i/web/status/1324821444916727808</t>
  </si>
  <si>
    <t>https://youtu.be/NAuEst-OQOk https://twitter.com/i/web/status/1324933698282614785</t>
  </si>
  <si>
    <t>https://youtu.be/aOE-jKnS3A8 https://twitter.com/i/web/status/1325343123539550209</t>
  </si>
  <si>
    <t>https://youtu.be/XLZq510ksWw https://twitter.com/i/web/status/1325679827681116160</t>
  </si>
  <si>
    <t>https://youtu.be/xej2RVImGWM https://twitter.com/i/web/status/1325952482414010368</t>
  </si>
  <si>
    <t>https://youtu.be/5dIittYuSIU https://twitter.com/i/web/status/1326029916370989056</t>
  </si>
  <si>
    <t>https://youtu.be/vvaIlyt6L-M https://twitter.com/i/web/status/1326030045769396224</t>
  </si>
  <si>
    <t>https://youtu.be/d5Bj4fzenyE https://twitter.com/i/web/status/1326033345805918210</t>
  </si>
  <si>
    <t>https://youtu.be/54a4PheqPIw https://twitter.com/i/web/status/1326338077439090689</t>
  </si>
  <si>
    <t>https://youtu.be/PXu9dZqQ5c4 https://twitter.com/i/web/status/1326470004749946880</t>
  </si>
  <si>
    <t>https://youtu.be/vBBjuQcUyU0 https://twitter.com/i/web/status/1326470841782075392</t>
  </si>
  <si>
    <t>https://youtu.be/fd-wbQJZs5w https://twitter.com/i/web/status/1326471068115066881</t>
  </si>
  <si>
    <t>https://youtu.be/ieC_5foElVk https://twitter.com/i/web/status/1326471468952162307</t>
  </si>
  <si>
    <t>https://youtu.be/gFxC9N0ufz8 https://twitter.com/i/web/status/1326634212032565249</t>
  </si>
  <si>
    <t>https://youtu.be/0Ksm2lD4vXI https://twitter.com/i/web/status/1326702039146008576</t>
  </si>
  <si>
    <t>https://youtu.be/KHB3PGLe1ww https://twitter.com/i/web/status/1326785347704008712</t>
  </si>
  <si>
    <t>https://youtu.be/e08W4coGvbc https://twitter.com/i/web/status/1326817451896659975</t>
  </si>
  <si>
    <t>https://youtu.be/Ggp8Si2SNY0 https://twitter.com/i/web/status/1327100472323231749</t>
  </si>
  <si>
    <t>https://youtu.be/F7dQHZRgyOo https://twitter.com/i/web/status/1327400881625591808</t>
  </si>
  <si>
    <t>https://youtu.be/nDXNvi6gai4 https://twitter.com/i/web/status/1327736511836553216</t>
  </si>
  <si>
    <t>https://youtu.be/sjMTd7O443o https://twitter.com/i/web/status/1327755967262429184</t>
  </si>
  <si>
    <t>https://neozaz.com/the-gr80s-rad/</t>
  </si>
  <si>
    <t>https://twitter.com/i/web/status/1327756453147529217</t>
  </si>
  <si>
    <t>https://twitter.com/i/web/status/1326269490166902792</t>
  </si>
  <si>
    <t>https://youtu.be/7nFtulZwIHU</t>
  </si>
  <si>
    <t>https://www.instagram.com/p/CHl2q2grBrb/?igshid=15gbv2or1bamh</t>
  </si>
  <si>
    <t>https://www.instagram.com/p/CHl62XwrQOW/?igshid=mp26e9ul9kil</t>
  </si>
  <si>
    <t>https://www.instagram.com/p/CHl_qI3LxDU/?igshid=165p8mjfl46ul</t>
  </si>
  <si>
    <t>https://twitter.com/i/web/status/1326143906728222720</t>
  </si>
  <si>
    <t>https://www.instagram.com/p/CHh6BjvnrBs/?igshid=1ti53c0i0p86h</t>
  </si>
  <si>
    <t>https://twitter.com/i/web/status/1327578167452831744</t>
  </si>
  <si>
    <t>https://www.instagram.com/p/CHmAkuqHpNk/?igshid=1qzwa5bi5dpkq</t>
  </si>
  <si>
    <t>https://twitter.com/i/web/status/1324898883454066691</t>
  </si>
  <si>
    <t>https://twitter.com/i/web/status/1325261276004626433</t>
  </si>
  <si>
    <t>https://twitter.com/i/web/status/1325623663794720770</t>
  </si>
  <si>
    <t>https://twitter.com/i/web/status/1325986049038770176</t>
  </si>
  <si>
    <t>https://twitter.com/i/web/status/1326348438779404291</t>
  </si>
  <si>
    <t>https://twitter.com/i/web/status/1326710829459320834</t>
  </si>
  <si>
    <t>https://twitter.com/i/web/status/1327073215928283136</t>
  </si>
  <si>
    <t>https://twitter.com/i/web/status/1327435605568053249</t>
  </si>
  <si>
    <t>https://twitter.com/i/web/status/1327797991915319297</t>
  </si>
  <si>
    <t>https://twitter.com/i/web/status/1324898883558903808</t>
  </si>
  <si>
    <t>https://twitter.com/i/web/status/1325261275857883140</t>
  </si>
  <si>
    <t>https://twitter.com/i/web/status/1325623663387930627</t>
  </si>
  <si>
    <t>https://twitter.com/i/web/status/1325986053287768064</t>
  </si>
  <si>
    <t>https://twitter.com/i/web/status/1326348438833930241</t>
  </si>
  <si>
    <t>https://twitter.com/i/web/status/1326710829660696579</t>
  </si>
  <si>
    <t>https://twitter.com/i/web/status/1327073215030693889</t>
  </si>
  <si>
    <t>https://twitter.com/i/web/status/1327435606171869184</t>
  </si>
  <si>
    <t>https://twitter.com/i/web/status/1327797992020185089</t>
  </si>
  <si>
    <t>https://twitter.com/i/web/status/1324898883407851520</t>
  </si>
  <si>
    <t>https://twitter.com/i/web/status/1325261276034043904</t>
  </si>
  <si>
    <t>https://twitter.com/i/web/status/1325623663538941952</t>
  </si>
  <si>
    <t>https://twitter.com/i/web/status/1325986055066181632</t>
  </si>
  <si>
    <t>https://twitter.com/i/web/status/1326348438624235521</t>
  </si>
  <si>
    <t>https://twitter.com/i/web/status/1326710829430038528</t>
  </si>
  <si>
    <t>https://twitter.com/i/web/status/1327073216108638208</t>
  </si>
  <si>
    <t>https://twitter.com/i/web/status/1327435605618421760</t>
  </si>
  <si>
    <t>https://twitter.com/i/web/status/1327797992078909440</t>
  </si>
  <si>
    <t>https://twitter.com/i/web/status/1324898883844059136</t>
  </si>
  <si>
    <t>https://twitter.com/i/web/status/1325261275878854659</t>
  </si>
  <si>
    <t>https://twitter.com/i/web/status/1325623663618633728</t>
  </si>
  <si>
    <t>https://twitter.com/i/web/status/1325986052805439489</t>
  </si>
  <si>
    <t>https://twitter.com/i/web/status/1326348438750056454</t>
  </si>
  <si>
    <t>https://twitter.com/i/web/status/1326710829757173760</t>
  </si>
  <si>
    <t>https://twitter.com/i/web/status/1327073215106207744</t>
  </si>
  <si>
    <t>https://twitter.com/i/web/status/1327435607199584259</t>
  </si>
  <si>
    <t>https://twitter.com/i/web/status/1327797992200482819</t>
  </si>
  <si>
    <t>https://twitter.com/i/web/status/1324898883466649601</t>
  </si>
  <si>
    <t>https://twitter.com/i/web/status/1325261275841040386</t>
  </si>
  <si>
    <t>https://twitter.com/i/web/status/1325623663677345794</t>
  </si>
  <si>
    <t>https://twitter.com/i/web/status/1325986052914491392</t>
  </si>
  <si>
    <t>https://twitter.com/i/web/status/1326348438695518208</t>
  </si>
  <si>
    <t>https://twitter.com/i/web/status/1326710823771795456</t>
  </si>
  <si>
    <t>https://twitter.com/i/web/status/1327073215009746944</t>
  </si>
  <si>
    <t>https://twitter.com/i/web/status/1327435605819740161</t>
  </si>
  <si>
    <t>https://twitter.com/i/web/status/1327797992821297152</t>
  </si>
  <si>
    <t>https://twitter.com/i/web/status/1324898883588272131</t>
  </si>
  <si>
    <t>https://twitter.com/i/web/status/1325261275794960385</t>
  </si>
  <si>
    <t>https://twitter.com/i/web/status/1325623663488602118</t>
  </si>
  <si>
    <t>https://twitter.com/i/web/status/1325986052809625600</t>
  </si>
  <si>
    <t>https://twitter.com/i/web/status/1326348438808764416</t>
  </si>
  <si>
    <t>https://twitter.com/i/web/status/1326710829614583813</t>
  </si>
  <si>
    <t>https://twitter.com/i/web/status/1327073211670904832</t>
  </si>
  <si>
    <t>https://twitter.com/i/web/status/1327435605832314880</t>
  </si>
  <si>
    <t>https://twitter.com/i/web/status/1327797992930336770</t>
  </si>
  <si>
    <t>https://twitter.com/i/web/status/1324898883969953792</t>
  </si>
  <si>
    <t>https://twitter.com/i/web/status/1325261275987894274</t>
  </si>
  <si>
    <t>https://twitter.com/i/web/status/1325623663534673920</t>
  </si>
  <si>
    <t>https://twitter.com/i/web/status/1325986052859957250</t>
  </si>
  <si>
    <t>https://twitter.com/i/web/status/1326348438687059968</t>
  </si>
  <si>
    <t>https://twitter.com/i/web/status/1326710829832671238</t>
  </si>
  <si>
    <t>https://twitter.com/i/web/status/1327073217123643392</t>
  </si>
  <si>
    <t>https://twitter.com/i/web/status/1327435605647761412</t>
  </si>
  <si>
    <t>https://twitter.com/i/web/status/1327797992930353152</t>
  </si>
  <si>
    <t>https://twitter.com/i/web/status/1324898883701501954</t>
  </si>
  <si>
    <t>https://twitter.com/i/web/status/1325261275828465664</t>
  </si>
  <si>
    <t>https://twitter.com/i/web/status/1325623663559921666</t>
  </si>
  <si>
    <t>https://twitter.com/i/web/status/1325986052914499585</t>
  </si>
  <si>
    <t>https://twitter.com/i/web/status/1326348438770999299</t>
  </si>
  <si>
    <t>https://twitter.com/i/web/status/1326710829274820613</t>
  </si>
  <si>
    <t>https://twitter.com/i/web/status/1327073216096047104</t>
  </si>
  <si>
    <t>https://twitter.com/i/web/status/1327435605907697666</t>
  </si>
  <si>
    <t>https://twitter.com/i/web/status/1327797993014243328</t>
  </si>
  <si>
    <t>https://twitter.com/i/web/status/1325453562126630912</t>
  </si>
  <si>
    <t>https://www.instagram.com/p/CHYdyejnepl/?igshid=1fdfpb3yvv9m0</t>
  </si>
  <si>
    <t>https://www.instagram.com/p/CHmEVkXnC-R/?igshid=1aq6z1s11rf1h</t>
  </si>
  <si>
    <t>https://twitter.com/i/web/status/1325649533569703936</t>
  </si>
  <si>
    <t>https://twitter.com/i/web/status/1326842179986354177</t>
  </si>
  <si>
    <t>https://twitter.com/i/web/status/1327808540535377920</t>
  </si>
  <si>
    <t>https://twitter.com/i/web/status/1327846654922330115</t>
  </si>
  <si>
    <t>https://delmarbmx.thebase.in/items/35875741 https://twitter.com/i/web/status/1325033134757306369</t>
  </si>
  <si>
    <t>https://delmarbmx.blogspot.com/2020/11/fit-bike-co-2021-complete-bmxstr205.html https://twitter.com/i/web/status/1327098899530608642</t>
  </si>
  <si>
    <t>https://delmarbmx.blogspot.com/2020/11/fiend-bmx-2020-complete-bmxtype-o-black.html https://twitter.com/i/web/status/1327856609310097410</t>
  </si>
  <si>
    <t>https://twitter.com/i/web/status/1327888198387830785</t>
  </si>
  <si>
    <t>https://twitter.com/i/web/status/1327925977977155584</t>
  </si>
  <si>
    <t>https://twitter.com/i/web/status/1327490659566030848</t>
  </si>
  <si>
    <t>https://twitter.com/i/web/status/1327927728503447554</t>
  </si>
  <si>
    <t>https://twitter.com/i/web/status/1327932677668954113</t>
  </si>
  <si>
    <t>https://twitter.com/i/web/status/1326428039106994177</t>
  </si>
  <si>
    <t>https://twitter.com/i/web/status/1327023176140943363</t>
  </si>
  <si>
    <t>https://twitter.com/i/web/status/1327156512465313794</t>
  </si>
  <si>
    <t>https://twitter.com/i/web/status/1326928633034809344</t>
  </si>
  <si>
    <t>https://twitter.com/i/web/status/1327407414304509952</t>
  </si>
  <si>
    <t>https://www.instagram.com/p/CHkxFQ8hRUM/?igshid=2q1nbrzc2ulm</t>
  </si>
  <si>
    <t>https://www.instagram.com/p/CHmTE7jgZWn/?igshid=1r1wlzzieuwl</t>
  </si>
  <si>
    <t>https://www.instagram.com/p/CHnB1JQAe3n/?igshid=1j2wm06m3vqbc</t>
  </si>
  <si>
    <t>https://www.instagram.com/p/CHnD3XGljmW/?igshid=9nh4j83mqm3l</t>
  </si>
  <si>
    <t>https://dilligafclothing.uk/product/dilligaf-coffee/</t>
  </si>
  <si>
    <t>https://dilligafclothing.uk/chopped-bikes-cool-and-confident/</t>
  </si>
  <si>
    <t>https://dilligafclothing.uk/product/dilligaf-college-grunge-short-sleeve-unisex-t-shirt/ https://twitter.com/i/web/status/1325544627705876481</t>
  </si>
  <si>
    <t>https://dilligafclothing.uk/product/dilligaf-grunge-short-sleeve-unisex-t-shirt/ https://twitter.com/i/web/status/1325552522619138053</t>
  </si>
  <si>
    <t>https://dilligafclothing.uk/product/snafu-short-sleeve-unisex-t-shirt-2/ https://twitter.com/i/web/status/1325560171838513152</t>
  </si>
  <si>
    <t>https://dilligafclothing.uk/choosing-your-scuba-diving-equipment/</t>
  </si>
  <si>
    <t>https://dilligafclothing.uk/easy-backpacking-dinner-recipes/</t>
  </si>
  <si>
    <t>https://dilligafclothing.uk/product/dilligaf-grunge-short-sleeve-unisex-t-shirt-copy/ https://twitter.com/i/web/status/1326850323298856961</t>
  </si>
  <si>
    <t>https://dilligafclothing.uk/product/dc-logo-mug/</t>
  </si>
  <si>
    <t>https://dilligafclothing.uk/product/dilligaf-college-grunge-short-sleeve-unisex-t-shirt/ https://twitter.com/i/web/status/1327938610826530816</t>
  </si>
  <si>
    <t>https://dilligafclothing.uk/product/dilligaf-grunge-short-sleeve-unisex-t-shirt/ https://twitter.com/i/web/status/1327946568150953984</t>
  </si>
  <si>
    <t>https://twitter.com/i/web/status/1325628443934023680</t>
  </si>
  <si>
    <t>https://twitter.com/i/web/status/1326913144644636674</t>
  </si>
  <si>
    <t>https://t430.com/catalog/2021_spring_catalog.pdf https://twitter.com/i/web/status/1327956866505314304</t>
  </si>
  <si>
    <t>https://twitter.com/i/web/status/1327661424387239938</t>
  </si>
  <si>
    <t>https://twitter.com/i/web/status/1325821314897240066</t>
  </si>
  <si>
    <t>https://twitter.com/i/web/status/1326290598106640387</t>
  </si>
  <si>
    <t>https://twitter.com/i/web/status/1326576616915554304</t>
  </si>
  <si>
    <t>https://twitter.com/i/web/status/1326889589265604608</t>
  </si>
  <si>
    <t>https://twitter.com/i/web/status/1327335085478191104</t>
  </si>
  <si>
    <t>https://twitter.com/i/web/status/1327968907689402369</t>
  </si>
  <si>
    <t>https://www.instagram.com/p/CHnXqG0F5vm/?igshid=1o1jpj996zhh9</t>
  </si>
  <si>
    <t>https://www.freeriderhd.com/t/755150/m?utm_source=twitter&amp;utm_medium=twitter&amp;utm_campaign=trendingtrack</t>
  </si>
  <si>
    <t>https://www.freeriderhd.com/t/755714/m?utm_source=twitter&amp;utm_medium=twitter&amp;utm_campaign=trendingtrack</t>
  </si>
  <si>
    <t>https://www.freeriderhd.com/t/755799/m?utm_source=twitter&amp;utm_medium=twitter&amp;utm_campaign=trendingtrack</t>
  </si>
  <si>
    <t>https://www.freeriderhd.com/t/756415/m?utm_source=twitter&amp;utm_medium=twitter&amp;utm_campaign=trendingtrack</t>
  </si>
  <si>
    <t>https://www.freeriderhd.com/t/756799/m?utm_source=twitter&amp;utm_medium=twitter&amp;utm_campaign=trendingtrack</t>
  </si>
  <si>
    <t>https://www.freeriderhd.com/t/757069/m?utm_source=twitter&amp;utm_medium=twitter&amp;utm_campaign=trendingtrack</t>
  </si>
  <si>
    <t>https://www.freeriderhd.com/t/757168/m?utm_source=twitter&amp;utm_medium=twitter&amp;utm_campaign=trendingtrack</t>
  </si>
  <si>
    <t>https://www.freeriderhd.com/t/757501/m?utm_source=twitter&amp;utm_medium=twitter&amp;utm_campaign=trendingtrack</t>
  </si>
  <si>
    <t>https://www.freeriderhd.com/t/758026/m?utm_source=twitter&amp;utm_medium=twitter&amp;utm_campaign=trendingtrack</t>
  </si>
  <si>
    <t>https://twitter.com/i/web/status/1324866699196239875</t>
  </si>
  <si>
    <t>https://twitter.com/i/web/status/1325091307895861249</t>
  </si>
  <si>
    <t>https://twitter.com/i/web/status/1325770825291747328</t>
  </si>
  <si>
    <t>https://twitter.com/i/web/status/1327089328401551365</t>
  </si>
  <si>
    <t>https://twitter.com/i/web/status/1327994904413351938</t>
  </si>
  <si>
    <t>https://twitter.com/i/web/status/1326553099788451846</t>
  </si>
  <si>
    <t>https://twitter.com/i/web/status/1326554984926863360</t>
  </si>
  <si>
    <t>https://twitter.com/i/web/status/1326170527799644161</t>
  </si>
  <si>
    <t>https://twitter.com/i/web/status/1327988389539438592</t>
  </si>
  <si>
    <t>https://twitter.com/i/web/status/1327993779467522048</t>
  </si>
  <si>
    <t>https://twitter.com/i/web/status/1326170839369146375</t>
  </si>
  <si>
    <t>https://twitter.com/i/web/status/1326172261712343042</t>
  </si>
  <si>
    <t>https://twitter.com/i/web/status/1327994773920223238</t>
  </si>
  <si>
    <t>https://twitter.com/i/web/status/1326167554654695429</t>
  </si>
  <si>
    <t>https://twitter.com/i/web/status/1326171836804190208</t>
  </si>
  <si>
    <t>https://twitter.com/i/web/status/1326554429827543040</t>
  </si>
  <si>
    <t>https://twitter.com/i/web/status/1327994283761262594</t>
  </si>
  <si>
    <t>https://twitter.com/i/web/status/1327996519635701760</t>
  </si>
  <si>
    <t>https://twitter.com/i/web/status/1325087085527773184</t>
  </si>
  <si>
    <t>https://twitter.com/i/web/status/1325090540489240578</t>
  </si>
  <si>
    <t>https://twitter.com/i/web/status/1325443887029231617</t>
  </si>
  <si>
    <t>https://twitter.com/i/web/status/1325448904805126147</t>
  </si>
  <si>
    <t>https://twitter.com/i/web/status/1325740482744496129</t>
  </si>
  <si>
    <t>https://twitter.com/i/web/status/1325744282196725762</t>
  </si>
  <si>
    <t>https://twitter.com/i/web/status/1326160703372353536</t>
  </si>
  <si>
    <t>https://twitter.com/i/web/status/1326164429386473474</t>
  </si>
  <si>
    <t>https://twitter.com/i/web/status/1326475921679900674</t>
  </si>
  <si>
    <t>https://twitter.com/i/web/status/1326479405024206852</t>
  </si>
  <si>
    <t>https://twitter.com/i/web/status/1326861838831726592</t>
  </si>
  <si>
    <t>https://twitter.com/i/web/status/1326865178139500545</t>
  </si>
  <si>
    <t>https://twitter.com/i/web/status/1327254642502275076</t>
  </si>
  <si>
    <t>https://twitter.com/i/web/status/1327264553722318848</t>
  </si>
  <si>
    <t>https://twitter.com/i/web/status/1327618793489788928</t>
  </si>
  <si>
    <t>https://twitter.com/i/web/status/1327621709965488130</t>
  </si>
  <si>
    <t>https://twitter.com/i/web/status/1327997005071835138</t>
  </si>
  <si>
    <t>https://twitter.com/i/web/status/1327999925985087491</t>
  </si>
  <si>
    <t>https://www.petities.com/red_unieke_handgemaakte_bmx_piste_in_belgie_blaaskantje?s=79457914&amp;utm_source=twitter</t>
  </si>
  <si>
    <t>https://twitter.com/i/web/status/1325102996838084610</t>
  </si>
  <si>
    <t>https://www.instagram.com/p/CHS_Uk2nPfj/?igshid=13jbt2vb85myt</t>
  </si>
  <si>
    <t>https://twitter.com/i/web/status/1325499781674889216</t>
  </si>
  <si>
    <t>https://www.instagram.com/p/CHYHtPfnsup/?igshid=ooojjy4tlusc</t>
  </si>
  <si>
    <t>https://twitter.com/i/web/status/1326584929996693507</t>
  </si>
  <si>
    <t>https://twitter.com/i/web/status/1327102648068300800</t>
  </si>
  <si>
    <t>https://www.instagram.com/p/CHjapIGHaPh/?igshid=1oza789sxsffs</t>
  </si>
  <si>
    <t>https://www.instagram.com/p/CHnh3Z6HUmq/?igshid=1rik08udm6q7u</t>
  </si>
  <si>
    <t>https://twitter.com/i/web/status/1326210720007155712</t>
  </si>
  <si>
    <t>https://www.instagram.com/p/CHk6LPEHvt7/?igshid=z6d6sfui0nk0</t>
  </si>
  <si>
    <t>https://twitter.com/i/web/status/1328009867689218049</t>
  </si>
  <si>
    <t>https://facebook.com/CheerNaaJor/posts/206529580854783 https://twitter.com/i/web/status/1325689262734389251</t>
  </si>
  <si>
    <t>https://twitter.com/i/web/status/1325976793740939265</t>
  </si>
  <si>
    <t>https://twitter.com/i/web/status/1326015995836686337</t>
  </si>
  <si>
    <t>https://twitter.com/i/web/status/1326373977506377728</t>
  </si>
  <si>
    <t>https://twitter.com/i/web/status/1326736405997920257</t>
  </si>
  <si>
    <t>https://twitter.com/i/web/status/1327101690495995907</t>
  </si>
  <si>
    <t>https://twitter.com/i/web/status/1328012563125309444</t>
  </si>
  <si>
    <t>https://twitter.com/i/web/status/1327266622961225728</t>
  </si>
  <si>
    <t>https://twitter.com/i/web/status/1325120833816301569</t>
  </si>
  <si>
    <t>https://twitter.com/i/web/status/1325166129120075776</t>
  </si>
  <si>
    <t>https://twitter.com/i/web/status/1325845109556998144</t>
  </si>
  <si>
    <t>https://twitter.com/i/web/status/1326253299352313856</t>
  </si>
  <si>
    <t>https://bmxunion.com/daily/federal-bikes-killian-limousin-2020-video/</t>
  </si>
  <si>
    <t>https://bmxunion.com/daily/vans-the-circle-videos/</t>
  </si>
  <si>
    <t>https://bmxunion.com/daily/fit-bike-co-brad-simms-signature-bar-promo/</t>
  </si>
  <si>
    <t>https://bmxunion.com/daily/brian-tunney-a-year-of-undertakers/</t>
  </si>
  <si>
    <t>https://bmxunion.com/daily/the-future-of-premium-bmx/</t>
  </si>
  <si>
    <t>https://twitter.com/i/web/status/1327260907278364672</t>
  </si>
  <si>
    <t>https://bmxunion.com/daily/mongoose-greg-illingworth-the-woods/</t>
  </si>
  <si>
    <t>https://bmxunion.com/daily/bsd-recording-guy-scroggie-raw-clips/</t>
  </si>
  <si>
    <t>https://bmxunion.com/daily/lux-bmx-raw-clips/</t>
  </si>
  <si>
    <t>https://bmxunion.com/daily/alex-hiam-josh-dove-wilton-hedley-jason-watts-bmx-in-nimbin/</t>
  </si>
  <si>
    <t>https://bmxunion.com/daily/lux-bmx-staff-beenleigh-bmx-park-session/</t>
  </si>
  <si>
    <t>https://bmxunion.com/daily/wethepeople-logan-penberg-welcome-video/</t>
  </si>
  <si>
    <t>https://bmxunion.com/daily/wethepeople-tom-weikert-2020/</t>
  </si>
  <si>
    <t>https://bmxunion.com/daily/cult-big-mood-uk-road-trip-bmx-video/</t>
  </si>
  <si>
    <t>https://bmxunion.com/daily/sean-ricany-winter-2020-compilation/</t>
  </si>
  <si>
    <t>https://bmxunion.com/daily/sunday-bikes-julian-arteaga-might-as-well/</t>
  </si>
  <si>
    <t>https://bmxunion.com/daily/bmx-news-11-6-20/</t>
  </si>
  <si>
    <t>https://bmxunion.com/daily/hyper-halloween-at-logan-land/</t>
  </si>
  <si>
    <t>https://bmxunion.com/daily/andrew-ryser-nothing-new-but-40/</t>
  </si>
  <si>
    <t>https://bmxunion.com/daily/ryan-dare-13-skateparks-in-5-states/</t>
  </si>
  <si>
    <t>https://bmxunion.com/daily/profile-racing-mark-mulville-in-pittsburgh-2020/</t>
  </si>
  <si>
    <t>https://bmxunion.com/daily/bmx-opera-raphael-chiquet/</t>
  </si>
  <si>
    <t>https://bmxunion.com/daily/drop-in-with-jackson-allen/</t>
  </si>
  <si>
    <t>https://bmxunion.com/daily/fuse-protection-9-year-old-bmx-prodigy-sousuke-hayata/</t>
  </si>
  <si>
    <t>https://bmxunion.com/daily/bmx-dirt-jumper-bootlegs-b-sides-ft-francis-delapena/</t>
  </si>
  <si>
    <t>https://bmxunion.com/daily/brett-downs-53/</t>
  </si>
  <si>
    <t>https://bmxunion.com/daily/sm-whammo-wednesday-new-colors/</t>
  </si>
  <si>
    <t>https://bmxunion.com/daily/radio-bikes-chris-smith-welcome-video/</t>
  </si>
  <si>
    <t>https://bmxunion.com/daily/gt-julian-molina-welcome-video/</t>
  </si>
  <si>
    <t>https://bmxunion.com/daily/gt-julian-molina-welcome-video/ https://twitter.com/i/web/status/1327311739428499457</t>
  </si>
  <si>
    <t>https://bmxunion.com/daily/sm-bikes-dan-norvell-fungi-frame-promo/</t>
  </si>
  <si>
    <t>https://bmxunion.com/daily/bmx-news-11-13-20/</t>
  </si>
  <si>
    <t>https://bmxunion.com/daily/sunday-julian-arteaga-signature-2021-ex-complete/</t>
  </si>
  <si>
    <t>http://www.mxwash.com https://twitter.com/i/web/status/1325970361188556800</t>
  </si>
  <si>
    <t>http://www.mxwash.com</t>
  </si>
  <si>
    <t>https://twitter.com/i/web/status/1325472355133640707</t>
  </si>
  <si>
    <t>https://twitter.com/i/web/status/1325479612827262982</t>
  </si>
  <si>
    <t>https://twitter.com/i/web/status/1325479638362189825</t>
  </si>
  <si>
    <t>https://twitter.com/i/web/status/1325479705508794368</t>
  </si>
  <si>
    <t>https://twitter.com/i/web/status/1328005955804651520</t>
  </si>
  <si>
    <t>https://twitter.com/i/web/status/1328007662475341827</t>
  </si>
  <si>
    <t>https://twitter.com/i/web/status/1325472302876794883</t>
  </si>
  <si>
    <t>https://twitter.com/i/web/status/1325479785443848192</t>
  </si>
  <si>
    <t>https://twitter.com/i/web/status/1325479836601774080</t>
  </si>
  <si>
    <t>https://twitter.com/i/web/status/1328005889488547847</t>
  </si>
  <si>
    <t>https://twitter.com/i/web/status/1328007763436457986</t>
  </si>
  <si>
    <t>https://twitter.com/i/web/status/1328007899952652289</t>
  </si>
  <si>
    <t>https://twitter.com/i/web/status/1327932978165637123</t>
  </si>
  <si>
    <t>https://twitter.com/i/web/status/1327936490136084486</t>
  </si>
  <si>
    <t>https://www.instagram.com/p/CHVbLUHD6uG/?igshid=3xw3tmp761r7</t>
  </si>
  <si>
    <t>https://www.instagram.com/p/CHnuo5BD2vK/?igshid=4vvdb53qe6ot</t>
  </si>
  <si>
    <t>https://twitter.com/i/web/status/1326263112140533760</t>
  </si>
  <si>
    <t>https://www.instagram.com/p/CHdyYiNjZd2/?igshid=8w20qj8iqcka</t>
  </si>
  <si>
    <t>https://twitter.com/i/web/status/1326983915039383552</t>
  </si>
  <si>
    <t>https://twitter.com/i/web/status/1327659524656914433</t>
  </si>
  <si>
    <t>https://twitter.com/i/web/status/1325944775346974721</t>
  </si>
  <si>
    <t>https://twitter.com/i/web/status/1325936960905621507</t>
  </si>
  <si>
    <t>https://twitter.com/i/web/status/1326622534641483776</t>
  </si>
  <si>
    <t>https://twitter.com/i/web/status/1327085409575211010</t>
  </si>
  <si>
    <t>https://twitter.com/i/web/status/1327454435673579522</t>
  </si>
  <si>
    <t>https://twitter.com/i/web/status/1327735323388903426</t>
  </si>
  <si>
    <t>https://www.instagram.com/p/CHlnBpgHQEx/?igshid=1nfk7n3i6o55p</t>
  </si>
  <si>
    <t>https://www.instagram.com/p/CHjmV4_HxkO/?igshid=14eylsty05enn</t>
  </si>
  <si>
    <t>https://www.instagram.com/p/CHnwa3RHRdD/?igshid=1p1e4wdk00h61</t>
  </si>
  <si>
    <t>https://twitter.com/i/web/status/1327083475321692160</t>
  </si>
  <si>
    <t>https://twitter.com/i/web/status/1327628147299389440</t>
  </si>
  <si>
    <t>https://twitter.com/i/web/status/1325109993117544449</t>
  </si>
  <si>
    <t>https://twitter.com/i/web/status/1325407745160450048</t>
  </si>
  <si>
    <t>https://twitter.com/i/web/status/1325460336863027201</t>
  </si>
  <si>
    <t>https://twitter.com/i/web/status/1328009211004006403</t>
  </si>
  <si>
    <t>https://twitter.com/i/web/status/1325093148385685507</t>
  </si>
  <si>
    <t>https://twitter.com/i/web/status/1325915315851714561</t>
  </si>
  <si>
    <t>https://twitter.com/i/web/status/1326954412565098496</t>
  </si>
  <si>
    <t>https://twitter.com/i/web/status/1326532113496109062</t>
  </si>
  <si>
    <t>https://twitter.com/i/web/status/1328044320725692417</t>
  </si>
  <si>
    <t>https://twitter.com/i/web/status/1324823086487789573</t>
  </si>
  <si>
    <t>https://twitter.com/i/web/status/1325389849541681153</t>
  </si>
  <si>
    <t>https://twitter.com/i/web/status/1325023555931828225</t>
  </si>
  <si>
    <t>https://twitter.com/i/web/status/1327641743496364038</t>
  </si>
  <si>
    <t>https://twitter.com/i/web/status/1328050154977505280</t>
  </si>
  <si>
    <t>https://twitter.com/i/web/status/1325725277843021825</t>
  </si>
  <si>
    <t>https://twitter.com/i/web/status/1328055458289098757</t>
  </si>
  <si>
    <t>https://www.instagram.com/p/CHV61Xqg6E4/?igshid=13v3se8wp5zkx</t>
  </si>
  <si>
    <t>https://www.instagram.com/p/CHbGsV2AUSS/?igshid=j9aap6lvh5sy</t>
  </si>
  <si>
    <t>https://www.instagram.com/p/CHgU8nbBw55/?igshid=1ly6d51c8mgvq</t>
  </si>
  <si>
    <t>https://www.instagram.com/p/CHgVSTbhcsf/?igshid=15i52pesipsyo</t>
  </si>
  <si>
    <t>https://twitter.com/i/web/status/1327001611839942661</t>
  </si>
  <si>
    <t>https://www.instagram.com/p/CHn91-gg9m2/?igshid=1bbzq6fdanihb</t>
  </si>
  <si>
    <t>https://twitter.com/i/web/status/1326638562784186369</t>
  </si>
  <si>
    <t>https://twitter.com/i/web/status/1328074154785042433</t>
  </si>
  <si>
    <t>https://twitter.com/i/web/status/1325130635149680641</t>
  </si>
  <si>
    <t>https://twitter.com/i/web/status/1328083512763834370</t>
  </si>
  <si>
    <t>https://twitter.com/i/web/status/1328085834386599937</t>
  </si>
  <si>
    <t>http://ow.ly/GBTs50BXVq6</t>
  </si>
  <si>
    <t>https://twitter.com/i/web/status/1326919339921076226</t>
  </si>
  <si>
    <t>http://AWESOMEBIKEGIFTS.COM https://twitter.com/i/web/status/1328084944409616384</t>
  </si>
  <si>
    <t>http://AWESOMEBIKEGIFTS.COM https://twitter.com/i/web/status/1328097307011780609</t>
  </si>
  <si>
    <t>http://AWESOMEBIKEGIFTS.COM https://twitter.com/i/web/status/1328103798716444678</t>
  </si>
  <si>
    <t>http://global-flat.com/videos/showVideo.php?id=51937</t>
  </si>
  <si>
    <t>http://global-flat.com/videos/showVideo.php?id=51938</t>
  </si>
  <si>
    <t>http://global-flat.com/videos/showVideo.php?id=51939</t>
  </si>
  <si>
    <t>https://twitter.com/i/web/status/1325417542308016129</t>
  </si>
  <si>
    <t>http://global-flat.com/videos/showVideo.php?id=51941</t>
  </si>
  <si>
    <t>http://global-flat.com/videos/showVideo.php?id=51945</t>
  </si>
  <si>
    <t>http://global-flat.com/videos/showVideo.php?id=51944</t>
  </si>
  <si>
    <t>http://global-flat.com/videos/showVideo.php?id=51943</t>
  </si>
  <si>
    <t>http://global-flat.com/videos/showVideo.php?id=51942</t>
  </si>
  <si>
    <t>http://global-flat.com/videos/showVideo.php?id=51946</t>
  </si>
  <si>
    <t>http://global-flat.com/videos/showVideo.php?id=51947</t>
  </si>
  <si>
    <t>http://global-flat.com/videos/showVideo.php?id=51951</t>
  </si>
  <si>
    <t>http://global-flat.com/videos/showVideo.php?id=51952</t>
  </si>
  <si>
    <t>http://global-flat.com/videos/showVideo.php?id=51950</t>
  </si>
  <si>
    <t>https://twitter.com/i/web/status/1326847464259932164</t>
  </si>
  <si>
    <t>http://global-flat.com/videos/showVideo.php?id=51948</t>
  </si>
  <si>
    <t>http://global-flat.com/videos/showVideo.php?id=51953</t>
  </si>
  <si>
    <t>http://global-flat.com/videos/showVideo.php?id=51954</t>
  </si>
  <si>
    <t>http://global-flat.com/videos/showVideo.php?id=51955</t>
  </si>
  <si>
    <t>https://twitter.com/i/web/status/1326716144942804993</t>
  </si>
  <si>
    <t>https://www.instagram.com/p/CHeCjfCBN3M/?igshid=1e2k1ga55j7pf</t>
  </si>
  <si>
    <t>https://twitter.com/i/web/status/1326716207958020098</t>
  </si>
  <si>
    <t>https://twitter.com/i/web/status/1326989504775925780</t>
  </si>
  <si>
    <t>https://www.instagram.com/p/CHghh9EhQHQ/?igshid=qilmqbcj7g7y</t>
  </si>
  <si>
    <t>https://twitter.com/i/web/status/1327443780736344067</t>
  </si>
  <si>
    <t>https://twitter.com/i/web/status/1328109061947097088</t>
  </si>
  <si>
    <t>https://www.instagram.com/p/CHgHyIABxmr/?igshid=wkqizvxo6ynt</t>
  </si>
  <si>
    <t>https://twitter.com/i/web/status/1327305805754986497</t>
  </si>
  <si>
    <t>https://twitter.com/i/web/status/1325186960143519745</t>
  </si>
  <si>
    <t>https://www.instagram.com/p/CHTy-nRH1Zr/?igshid=1mqt1xlwq2op1</t>
  </si>
  <si>
    <t>https://twitter.com/i/web/status/1325474493041664000</t>
  </si>
  <si>
    <t>https://www.instagram.com/p/CHdrPOfHBlg/?igshid=i6vid0u0tz15</t>
  </si>
  <si>
    <t>https://www.instagram.com/p/CHoRmxSn6vy/?igshid=1wdhh9yu5fe9k</t>
  </si>
  <si>
    <t>https://twitter.com/i/web/status/1324913743642419206</t>
  </si>
  <si>
    <t>https://twitter.com/i/web/status/1327105583321808896</t>
  </si>
  <si>
    <t>https://www.instagram.com/p/CHcVMAElR8K/?igshid=1haum5vktelil</t>
  </si>
  <si>
    <t>https://twitter.com/i/web/status/1326972215284412417</t>
  </si>
  <si>
    <t>https://twitter.com/i/web/status/1327321479424454656</t>
  </si>
  <si>
    <t>https://www.instagram.com/p/CHoS6bglsil/?igshid=hdi48arc5me0</t>
  </si>
  <si>
    <t>https://twitter.com/i/web/status/1328116653683445760</t>
  </si>
  <si>
    <t>https://www.instagram.com/p/CHm7_xKHBTy/?igshid=1j6cypbwlnq70</t>
  </si>
  <si>
    <t>http://www.ddairbags.com https://twitter.com/i/web/status/1325002481894481920</t>
  </si>
  <si>
    <t>https://twitter.com/i/web/status/1325176167092133890</t>
  </si>
  <si>
    <t>https://twitter.com/i/web/status/1325563793397731331</t>
  </si>
  <si>
    <t>https://twitter.com/i/web/status/1325918627959287808</t>
  </si>
  <si>
    <t>https://twitter.com/i/web/status/1326098340287639552</t>
  </si>
  <si>
    <t>https://twitter.com/i/web/status/1326645261393928194</t>
  </si>
  <si>
    <t>https://www.instagram.com/p/CHeAZoEHHCa/?igshid=s9a0jfpf3xfs</t>
  </si>
  <si>
    <t>https://www.instagram.com/p/CHfNpN1hvwP/?igshid=1rxv3o2l7gym4</t>
  </si>
  <si>
    <t>https://twitter.com/i/web/status/1327755567474077697</t>
  </si>
  <si>
    <t>https://twitter.com/i/web/status/1328118181135839232</t>
  </si>
  <si>
    <t>twitter.com</t>
  </si>
  <si>
    <t>zazzle.com twitter.com</t>
  </si>
  <si>
    <t>ebay.com</t>
  </si>
  <si>
    <t>youtu.be twitter.com</t>
  </si>
  <si>
    <t>thebase.in</t>
  </si>
  <si>
    <t>bit.ly</t>
  </si>
  <si>
    <t>instagram.com</t>
  </si>
  <si>
    <t>bmxunion.com</t>
  </si>
  <si>
    <t>com.mx</t>
  </si>
  <si>
    <t>youtube.com twitter.com</t>
  </si>
  <si>
    <t>com.pl</t>
  </si>
  <si>
    <t>greenfield.style</t>
  </si>
  <si>
    <t>nub.news</t>
  </si>
  <si>
    <t>onfs.net</t>
  </si>
  <si>
    <t>onfs.net twitter.com</t>
  </si>
  <si>
    <t>trailerhub.org</t>
  </si>
  <si>
    <t>kingsriverlife.com</t>
  </si>
  <si>
    <t>kingsriverlife.com twitter.com</t>
  </si>
  <si>
    <t>ow.ly</t>
  </si>
  <si>
    <t>youtu.be</t>
  </si>
  <si>
    <t>sadflowerstudios.com twitter.com</t>
  </si>
  <si>
    <t>eastsidemedia.tv</t>
  </si>
  <si>
    <t>peninsuladailynews.com</t>
  </si>
  <si>
    <t>tiktok.com</t>
  </si>
  <si>
    <t>tol-app.jp twitter.com</t>
  </si>
  <si>
    <t>ferchau.de</t>
  </si>
  <si>
    <t>co.uk twitter.com</t>
  </si>
  <si>
    <t>co.uk</t>
  </si>
  <si>
    <t>youtube.com</t>
  </si>
  <si>
    <t>bikesreviewed.com twitter.com</t>
  </si>
  <si>
    <t>bit.ly twitter.com</t>
  </si>
  <si>
    <t>rockstargames.com twitter.com</t>
  </si>
  <si>
    <t>rockstargames.com</t>
  </si>
  <si>
    <t>newkhnews.com</t>
  </si>
  <si>
    <t>facebook.com</t>
  </si>
  <si>
    <t>playstation.com</t>
  </si>
  <si>
    <t>skyburge.com twitter.com</t>
  </si>
  <si>
    <t>dickssportinggoods.com</t>
  </si>
  <si>
    <t>instagram.com twitter.com</t>
  </si>
  <si>
    <t>kunstform.org twitter.com</t>
  </si>
  <si>
    <t>ebay.us twitter.com</t>
  </si>
  <si>
    <t>geinounews-and-zatugaku.com</t>
  </si>
  <si>
    <t>tubebular.com tubebular.com twitter.com</t>
  </si>
  <si>
    <t>myworld-paris.com twitter.com</t>
  </si>
  <si>
    <t>freeriderhd.com</t>
  </si>
  <si>
    <t>redbubble.com twitter.com</t>
  </si>
  <si>
    <t>tostadora.fr twitter.com</t>
  </si>
  <si>
    <t>neozaz.com</t>
  </si>
  <si>
    <t>thebase.in twitter.com</t>
  </si>
  <si>
    <t>blogspot.com twitter.com</t>
  </si>
  <si>
    <t>dilligafclothing.uk</t>
  </si>
  <si>
    <t>dilligafclothing.uk twitter.com</t>
  </si>
  <si>
    <t>t430.com twitter.com</t>
  </si>
  <si>
    <t>petities.com</t>
  </si>
  <si>
    <t>facebook.com twitter.com</t>
  </si>
  <si>
    <t>bmxunion.com twitter.com</t>
  </si>
  <si>
    <t>mxwash.com twitter.com</t>
  </si>
  <si>
    <t>mxwash.com</t>
  </si>
  <si>
    <t>awesomebikegifts.com twitter.com</t>
  </si>
  <si>
    <t>global-flat.com</t>
  </si>
  <si>
    <t>ddairbags.com twitter.com</t>
  </si>
  <si>
    <t>panshotfriday lungetobeatclucasfastlap</t>
  </si>
  <si>
    <t>bmx bicycle</t>
  </si>
  <si>
    <t>vintage bicycle bmx ebayfinds</t>
  </si>
  <si>
    <t>bmx</t>
  </si>
  <si>
    <t>accessory handmade art</t>
  </si>
  <si>
    <t>ハードテール マウンテンバイク bmx ジュニアmtb ヨツバサイクル harobikes</t>
  </si>
  <si>
    <t>bmx japan hokkaido sapporo deviationbmx unitedbmx unitedbike eclatbmx eclatbmxbrand</t>
  </si>
  <si>
    <t>hellofighter fighter freestyle bmx</t>
  </si>
  <si>
    <t>fun bmx</t>
  </si>
  <si>
    <t>ピスト ロード グラベル シクロ mtb bmx ファットバイク ミニベロ</t>
  </si>
  <si>
    <t>bmx skateboard scooter skate rollerblade</t>
  </si>
  <si>
    <t>bmx skateboard japanbmx japanskateboarding kamogawa</t>
  </si>
  <si>
    <t>撮影 写真 アート art 通天閣 バニーホップ 新世界 bunnyhop アンダーグラウンド underground カメラ bmx特命大使 bmx 自転車 スピン 九死に一生 奇跡</t>
  </si>
  <si>
    <t>bmx gt caerphillyskateparks</t>
  </si>
  <si>
    <t>bmx caerphillyskateparks</t>
  </si>
  <si>
    <t>bmx gt mongoose caerphillyskateparks</t>
  </si>
  <si>
    <t>bmx washingtoncounty</t>
  </si>
  <si>
    <t>bmx bmxlife bmxracing rainyday trainhard thrillbmx bmxgirl</t>
  </si>
  <si>
    <t>flatland bmx</t>
  </si>
  <si>
    <t>bmx ptojeli starosa</t>
  </si>
  <si>
    <t>bmx bdgbmx cimahibmx</t>
  </si>
  <si>
    <t>hobiorangkaya bmx</t>
  </si>
  <si>
    <t>bmx 自転車 チャリ マツイサイクル 名古屋 nagoya mural wallpaint 壁画</t>
  </si>
  <si>
    <t>daredevilnation nitrocircus mtb bmx sendit diy actionsports</t>
  </si>
  <si>
    <t>billallen happybirthday radbmx movie films artist art artwork</t>
  </si>
  <si>
    <t>billallen happybirthday radbmx movie films artist art artwork artworkoftheday</t>
  </si>
  <si>
    <t>dracbmx dracbmx1997 dracvive drac bmx bike eminentbmxtv</t>
  </si>
  <si>
    <t>daredevilnation nitrocircus bmx sendit saturdayvibes</t>
  </si>
  <si>
    <t>borasedivertir soagradecer bmx campcapixaba</t>
  </si>
  <si>
    <t>comingsoon movies</t>
  </si>
  <si>
    <t>bmx bmxrace izumichain 和泉チエン</t>
  </si>
  <si>
    <t>music</t>
  </si>
  <si>
    <t>footplant bmx lifebehindbars</t>
  </si>
  <si>
    <t>bmx lifebehindbars</t>
  </si>
  <si>
    <t>bmx bmx bmxbrazil</t>
  </si>
  <si>
    <t>友達募集中 バイク好きと繋がりたい バイク初心者 埼玉住み 東京引っ越す スケボー初心者歴2年目 bmx</t>
  </si>
  <si>
    <t>isf isfkawasaki2020 streetstyle bmx breakin breakedance パルクール</t>
  </si>
  <si>
    <t>gopires</t>
  </si>
  <si>
    <t>豊橋市長選挙 skateboard bmx vote 選挙は自分のため</t>
  </si>
  <si>
    <t>civilianbrands keepyourfeeton bmxlife bmx</t>
  </si>
  <si>
    <t>bmx bmx体験 初めてのbmx</t>
  </si>
  <si>
    <t>radmovie bicyclemotorcross bmx goodtimes rad</t>
  </si>
  <si>
    <t>isf isfkawasaki2020 streetstyle bmx breakin breakedance</t>
  </si>
  <si>
    <t>bmx bmxstreet mtb</t>
  </si>
  <si>
    <t>cannondale treadwell bike</t>
  </si>
  <si>
    <t>armandmaulana osbmx bmx</t>
  </si>
  <si>
    <t>bmx skateparkherringen bmxlife</t>
  </si>
  <si>
    <t>vansthecircle</t>
  </si>
  <si>
    <t>hashbmx bmx bmxlife bikelife rowery</t>
  </si>
  <si>
    <t>bmx drbbikes sunday</t>
  </si>
  <si>
    <t>bmx proudpoppa</t>
  </si>
  <si>
    <t>clip</t>
  </si>
  <si>
    <t>bmx imaginextremebarcelona</t>
  </si>
  <si>
    <t>et ettheextraterrestrial stevenspielberg bmx flyingbike scifi</t>
  </si>
  <si>
    <t>nitrocircus daredevilnation bmx sendit bestoftheday</t>
  </si>
  <si>
    <t>shoreham bmx racing waitingriver usabmx</t>
  </si>
  <si>
    <t>nitrocircus daredevilnation bmx yougotthis</t>
  </si>
  <si>
    <t>bmxstreet bmx</t>
  </si>
  <si>
    <t>bmx 空手 koastal 子育て絵日記 スランプ bmxkids 苦手 小1 マンガ 壁 アドバイス</t>
  </si>
  <si>
    <t>bmx bmx初心者 bmx選び</t>
  </si>
  <si>
    <t>bmx bikelife bikebasics 2020bikes newbikes newclips 26inch freestylecruiser instabikerfoo</t>
  </si>
  <si>
    <t>bmxer skaters skatepark suncity covid19</t>
  </si>
  <si>
    <t>bmx ridebmx bmxnamibia cityisourplayground bmxstreet</t>
  </si>
  <si>
    <t>freestylenow bmx</t>
  </si>
  <si>
    <t>bike mountainbike cycling bikelife downhill ciclismo mountainbiking mtblove cyclinglife enduromtb</t>
  </si>
  <si>
    <t>rhyl bmx</t>
  </si>
  <si>
    <t>deportes dhers barcelona bmx</t>
  </si>
  <si>
    <t>自転車 bmx 秩父 紅葉</t>
  </si>
  <si>
    <t>kaufbeuren auto unfall bmx kind</t>
  </si>
  <si>
    <t>foldingbike sepedalipatindonesia sepedalipat seli unitedtrifold</t>
  </si>
  <si>
    <t>imaginextremebarcelona</t>
  </si>
  <si>
    <t>bmx sunugonera</t>
  </si>
  <si>
    <t>sonya7iiivideo bmx bmxlife bmxstreet bmxracing bmxfreestyle bmxbikes bmx4life bmxfamily</t>
  </si>
  <si>
    <t>bmx bmxstreet</t>
  </si>
  <si>
    <t>sepeda bmx suarabaru promo</t>
  </si>
  <si>
    <t>olympic</t>
  </si>
  <si>
    <t>photography bike photographer brutal</t>
  </si>
  <si>
    <t>bmx harobmx bmxbrigade</t>
  </si>
  <si>
    <t>fbf bsseries bmx bmxbrigade</t>
  </si>
  <si>
    <t>manchester bmx</t>
  </si>
  <si>
    <t>bmx seracing</t>
  </si>
  <si>
    <t>bmx bmxindonesia bmxflatland bukangisel ots</t>
  </si>
  <si>
    <t>bmx bmxstreet youtube</t>
  </si>
  <si>
    <t>sadflower sadflowerstudios graphicdesign</t>
  </si>
  <si>
    <t>sadflower sadflowerstudios graphicdesign graphicdesigner television skate bmx art</t>
  </si>
  <si>
    <t>medellínmecuida bmx</t>
  </si>
  <si>
    <t>bmx gopro</t>
  </si>
  <si>
    <t>bmx xgames</t>
  </si>
  <si>
    <t>bmx ebay</t>
  </si>
  <si>
    <t>bmx riga ūdens</t>
  </si>
  <si>
    <t>ひろしまけいりん チャリロトバンクひろしま 記念競輪</t>
  </si>
  <si>
    <t>ひろしまけいりん</t>
  </si>
  <si>
    <t>cycling mondaymotivaton cyclingsunday cyclinglife cyclinglove riding cyclist ridinglife ridingboots</t>
  </si>
  <si>
    <t>theshadowconspiracy shadowbmx bmx joriscoulomb</t>
  </si>
  <si>
    <t>barranquilla2018 bmx</t>
  </si>
  <si>
    <t>bmx flatland donaldtrump trump</t>
  </si>
  <si>
    <t>4130subwayseries labmxday bmxday hollywood dtla unionstation bikela bmx gometro</t>
  </si>
  <si>
    <t>ネオ大阪帝国 通天覚醒 超変 アラキ 店内スタイリング bmx</t>
  </si>
  <si>
    <t>efisebestline efisebyhonor montpellier bmx</t>
  </si>
  <si>
    <t>nov10 daniel festivaldedeportesurbanosimaginextremebarcelona2020 bmx</t>
  </si>
  <si>
    <t>トイプードル ロードバイク bmx ヒルクライム トレーニング はてなブログ 自転車 cycle</t>
  </si>
  <si>
    <t>lfebhndhndlebr bmx</t>
  </si>
  <si>
    <t>3d 3dprinting 3dart 3dmodeling 3dmodel maya rendering</t>
  </si>
  <si>
    <t>bmx 三浦春馬 ラストシンデレラ</t>
  </si>
  <si>
    <t>ボンビーガール bmx</t>
  </si>
  <si>
    <t>tenyearsstrong mirraco blackpearl bmx ridebmx bmxlife bikelife</t>
  </si>
  <si>
    <t>bmx autumn fall autumnvibes pic bike outdoors</t>
  </si>
  <si>
    <t>bmx bitmart bitcoin line</t>
  </si>
  <si>
    <t>bmxflat bmxflatland bmx bmxbike confinementcreatif bmxlife bmxspot bmxbike</t>
  </si>
  <si>
    <t>redbullelevation whistler bmx glorydays</t>
  </si>
  <si>
    <t>mdye skate bmx</t>
  </si>
  <si>
    <t>bmx bmxstreet bmxpark barcelona bmxfreestyle</t>
  </si>
  <si>
    <t>mdye skate</t>
  </si>
  <si>
    <t>clallamcounty portangeles bmx</t>
  </si>
  <si>
    <t>bmx midschoolbmx bmxpark</t>
  </si>
  <si>
    <t>bmx fietscross</t>
  </si>
  <si>
    <t>bmx family</t>
  </si>
  <si>
    <t>family</t>
  </si>
  <si>
    <t>daredevilnation</t>
  </si>
  <si>
    <t>motivation energy huacachinaoasis</t>
  </si>
  <si>
    <t>fullnight citycenter bicibmx bmx</t>
  </si>
  <si>
    <t>selfie fullnight mascarille bicibmx bmx bmxstreet adventuretime</t>
  </si>
  <si>
    <t>theshadowconspiracy</t>
  </si>
  <si>
    <t>bmxracing usabmx bmx</t>
  </si>
  <si>
    <t>nitrocircus daredevilnation bmx scooter mtb skateboarding sendit</t>
  </si>
  <si>
    <t>rinconmountainbikeproshop bmx mountainbike fatbike</t>
  </si>
  <si>
    <t>ひろしまけいりん チャリロトバンクひろしま ヴィクトワール広島サイクルパーク 記念競輪 カウントダウン bmx</t>
  </si>
  <si>
    <t>駒沢公園 bmx bmxstreet bmxflatland bmxlife bmx部 空 雲 天気 春夏秋冬 駒沢オリンピック公園 komazawapark 駒沢公園ストリートスポーツ広場</t>
  </si>
  <si>
    <t>bmx street flatland bmxlife bmx部</t>
  </si>
  <si>
    <t>ボンビーガール 見逃し配信 tver bmx bmxstreet bmxflatland bmxlife bmx部</t>
  </si>
  <si>
    <t>oztdarbmx bmx quetzaltenango</t>
  </si>
  <si>
    <t>harobmx bmx</t>
  </si>
  <si>
    <t>projekt bmc beratung hamburg remote bmc itsm remedy cmdb bmx bladelogic</t>
  </si>
  <si>
    <t>musique bmx</t>
  </si>
  <si>
    <t>bmx boys girls</t>
  </si>
  <si>
    <t>illustration digitalillustration doodle originalartwork characterdesign girlsillustration oldschool</t>
  </si>
  <si>
    <t>profreestyle profreestyle19 bmxislife freestyle bmx skateboarding scoot</t>
  </si>
  <si>
    <t>profreestyle profreestyle19</t>
  </si>
  <si>
    <t>alienonbmx bmxstreet bmx realbmx</t>
  </si>
  <si>
    <t>alienonbmx bmxstreet bmx</t>
  </si>
  <si>
    <t>bmx dirtjump</t>
  </si>
  <si>
    <t>odysseybmx bmx</t>
  </si>
  <si>
    <t>flydirt bmxisfun bmx bmxclothing new pic pictures picoftheday photo</t>
  </si>
  <si>
    <t>bmxisfun bmx bmxclothing new photo pic picture picoftheday photo session</t>
  </si>
  <si>
    <t>vintage retro huffy thunder bmx bike forsale sportinggoods philadelphia geebo</t>
  </si>
  <si>
    <t>bike bikeparts bmx</t>
  </si>
  <si>
    <t>momentos skate skatepark</t>
  </si>
  <si>
    <t>primobmx sandmbmx bmx bmxparts bmxracing</t>
  </si>
  <si>
    <t>haro bmx husky</t>
  </si>
  <si>
    <t>fotografíaurbana ciudaddelrio fotografia foto fotos video produccionaudiovisual audiovisual retrato</t>
  </si>
  <si>
    <t>bikelife gtbikes tour gold forsale</t>
  </si>
  <si>
    <t>bmx mtb トライアル</t>
  </si>
  <si>
    <t>bmx mtb トライアル ダニエル</t>
  </si>
  <si>
    <t>gta5 bmx</t>
  </si>
  <si>
    <t>宝塚市 宝塚駅 ロードバイク マウンテンバイク クロスバイク ミニベロ 折りたたみ自転車 bmx</t>
  </si>
  <si>
    <t>smile fun happy instagood igdaily instagram picoftheday potd</t>
  </si>
  <si>
    <t>bmx fun happy new progress</t>
  </si>
  <si>
    <t>bmx usabmx</t>
  </si>
  <si>
    <t>bmx zen tools ペグの取り付け</t>
  </si>
  <si>
    <t>bikesreviewed biking bike</t>
  </si>
  <si>
    <t>bmxstreet bmxinnigeria bragadonoza_bmx</t>
  </si>
  <si>
    <t>bmx フリースタイルパーク ヒーロー 得意技</t>
  </si>
  <si>
    <t>madridurbansport skate bmx</t>
  </si>
  <si>
    <t>生たまごbang 鳥取県 日野町 江府町 デニム チャンポン bmx</t>
  </si>
  <si>
    <t>髭ミルク スケボー bmx</t>
  </si>
  <si>
    <t>tourism capetown southafrica bmx</t>
  </si>
  <si>
    <t>bmx capetown southafrica tourism</t>
  </si>
  <si>
    <t>bmx capetown southafrica</t>
  </si>
  <si>
    <t>gta5 ジョブ ノーマルレース わちゃわちゃ系 gtaレースも可 ～27人</t>
  </si>
  <si>
    <t>anjou nicotine montagne montage energie pariscentre besançon</t>
  </si>
  <si>
    <t>anjou nicotine montagne montage energie pariscentre besançon eoliennes</t>
  </si>
  <si>
    <t>bmx 松本翔海 shoa matsumoto olympic オリンピック</t>
  </si>
  <si>
    <t>bmxstreet bmx bmxpark</t>
  </si>
  <si>
    <t>startup business entrepreneur believe rasta skate surf bmx dreambig hardworkpaysoff putinthework skatelife</t>
  </si>
  <si>
    <t>fashionblog styleinspo style</t>
  </si>
  <si>
    <t>fashionblog styleinspo</t>
  </si>
  <si>
    <t>pumptracksphawks sphawkseventos bmx skate</t>
  </si>
  <si>
    <t>bmx tiktok youtube</t>
  </si>
  <si>
    <t>tbt schoolassembly goodhuemn jan2019 bmx</t>
  </si>
  <si>
    <t>spine bmx fun ondrej_kolacek</t>
  </si>
  <si>
    <t>bmx blessedbythestreets</t>
  </si>
  <si>
    <t>bmx bmxstreet bike</t>
  </si>
  <si>
    <t>showtime rad bmx 80s</t>
  </si>
  <si>
    <t>tbt cnybmx bmx workbmx parkrat</t>
  </si>
  <si>
    <t>vélo bmx chainreactioncycles tritooshop sport street</t>
  </si>
  <si>
    <t>bmx bmxforlife ride portlandbikeshop</t>
  </si>
  <si>
    <t>taj bmx fairdale ride bmxcruser</t>
  </si>
  <si>
    <t>bicycles bikes bicycle cycling bike cyclinglife bikelife</t>
  </si>
  <si>
    <t>gtaonline gta5 bmx bmxstreet</t>
  </si>
  <si>
    <t>gtaonline gta5 bmx bmxstreet gameplay</t>
  </si>
  <si>
    <t>rideout</t>
  </si>
  <si>
    <t>bmxlife bmx moselle winter</t>
  </si>
  <si>
    <t>nitrocircus daredevilnation bmx sendit</t>
  </si>
  <si>
    <t>tbt bmx bmxbrasil bmxsp bmxpark bmxfreestyle bmxdirt bmxdirtjump bmxflat bmxvert</t>
  </si>
  <si>
    <t>atab temperedgoods bmx</t>
  </si>
  <si>
    <t>temperedgoods luxbmx</t>
  </si>
  <si>
    <t>gooddeeds bmx</t>
  </si>
  <si>
    <t>bmx ridebmx ourbmx norcalbnx diy treasureisland sf</t>
  </si>
  <si>
    <t>bmx ridebmx ourbmx socalbmx weeklinks vansbicyclecenter dirtjumps sd</t>
  </si>
  <si>
    <t>bmx gta5 thebois ps4share</t>
  </si>
  <si>
    <t>bsas bmx bmxlife vidabicicletera</t>
  </si>
  <si>
    <t>profreestyle profreestyle19 inlineskate freestyle bmx</t>
  </si>
  <si>
    <t>whiz whizlimited whizlimited20th kuwahara kashimax et bmx screaminwheels whiztokyo</t>
  </si>
  <si>
    <t>bmx bmxstreet pdxbmx goodsbmx</t>
  </si>
  <si>
    <t>bmx goodsbmx nwbmx bmxpark bmxshop</t>
  </si>
  <si>
    <t>bmx goodsbmx pdxbmx nwbmx bmxpark tailwhip</t>
  </si>
  <si>
    <t>ライト電業 制御機器 ai iot 創エネ 省エネ 採用 岡山 香川 広島 福岡 愛媛 山口 大分 bmx 大池水杜 jfbf</t>
  </si>
  <si>
    <t>新人 ライト電業 ソリューション 制御機器 システム ai iot 創エネ 省エネ エッジコンピューティング</t>
  </si>
  <si>
    <t>漢字 漢字アート グラフィティ グラフィティー graffiti</t>
  </si>
  <si>
    <t>bmx 松本翔海 shoa matsumoto olympic</t>
  </si>
  <si>
    <t>漢字 漢字アート グラフィティ グラフィティー</t>
  </si>
  <si>
    <t>bmx britishcycling</t>
  </si>
  <si>
    <t>fullbike osbmx</t>
  </si>
  <si>
    <t>wbikepart wbikeclinicbmx wbikekustomgarage garagewbikekustom wbikekustomgarage</t>
  </si>
  <si>
    <t>bmx jantiairbag airbagyk</t>
  </si>
  <si>
    <t>wbikeclinicbmx bmx wbikekustomgarage</t>
  </si>
  <si>
    <t>beenaminute bmx california</t>
  </si>
  <si>
    <t>california losangeles bmx bike</t>
  </si>
  <si>
    <t>bmxフラットランド</t>
  </si>
  <si>
    <t>dxrbrakes shimanodxr bmx</t>
  </si>
  <si>
    <t>fbf bmx fiending shark pitbull streets trails ride everything</t>
  </si>
  <si>
    <t>tbt alwaysfiending bmx</t>
  </si>
  <si>
    <t>tbt alwaysfiending bmx roadtrip</t>
  </si>
  <si>
    <t>fbf bmx</t>
  </si>
  <si>
    <t>bmx fail oops</t>
  </si>
  <si>
    <t>madridurbansports</t>
  </si>
  <si>
    <t>bmx fastandloosebmx kunstform</t>
  </si>
  <si>
    <t>ecofashion ecofriendlyfashion ecoclothing ecofriendlyclothing sustainablefashion sustainability</t>
  </si>
  <si>
    <t>bmx bmxtraining bmxkids</t>
  </si>
  <si>
    <t>profileracing bmx madeinamerica americanmade</t>
  </si>
  <si>
    <t>bmx bmxfreestyle freestylebmx bmxgirl bmxgirls womensbmx bmxfreestylepark bmxpark</t>
  </si>
  <si>
    <t>bmx bmxbikes dirtjumps</t>
  </si>
  <si>
    <t>bmx topbmxbikes</t>
  </si>
  <si>
    <t>bmxstreet bmx bikergirl bikerbabe</t>
  </si>
  <si>
    <t>eightiesbikeco rockingsince2001 thepentagrambrand bmx</t>
  </si>
  <si>
    <t>eightiesbikeco rockingsince2001 thepentagrambrand bmx shining</t>
  </si>
  <si>
    <t>eightiesbikeco rockingsince2001</t>
  </si>
  <si>
    <t>eightiesbikeco rockingsince2001 thepentagrambrand bmx brazil</t>
  </si>
  <si>
    <t>生たまごbang 鳥取県 日野町 江府町 デニム チャンポン</t>
  </si>
  <si>
    <t>ridepabmx bmx pennsylvania ethikbmx</t>
  </si>
  <si>
    <t>sale haro</t>
  </si>
  <si>
    <t>bmx toyama flatland</t>
  </si>
  <si>
    <t>toyama bmx toolatesports</t>
  </si>
  <si>
    <t>野村周平 bmx スノボー</t>
  </si>
  <si>
    <t>静岡 大道芸ワールドカップin静岡 大道芸ワールドカップ 静岡市 bmx</t>
  </si>
  <si>
    <t>bmx familiarbmx</t>
  </si>
  <si>
    <t>bmx flashbackfriday</t>
  </si>
  <si>
    <t>moto dirtbikes motocross motolife</t>
  </si>
  <si>
    <t>bmx flatland lardyard 練習 腰にくるぜ</t>
  </si>
  <si>
    <t>crispbrosracing bmx since82</t>
  </si>
  <si>
    <t>quattroroadtrip givesyouwings bmx tech contitrade</t>
  </si>
  <si>
    <t>quattroroadtrip</t>
  </si>
  <si>
    <t>quattroroadtrip givesyouwings bmx alphatauri contitrade</t>
  </si>
  <si>
    <t>mtb mtblife mtbfreiburg schwarzwald freiburg skate bmx</t>
  </si>
  <si>
    <t>cycling concussion bmx mtb</t>
  </si>
  <si>
    <t>bmxshop flatlanad プロダクト フリースタイル bmxフラットランド タイヤ 20inch 自転車 bmx flatland ストリートカルチャー aresbikes</t>
  </si>
  <si>
    <t>aresbikes bmx freestyle freestylebmx 24inch_bmx steelo_fs ride lumix photo</t>
  </si>
  <si>
    <t>aresbikes bmx freestyle freestylebmx 24inch_bmx steelo_fs ride lumix</t>
  </si>
  <si>
    <t>aresbikes bmx freestylebmx flatland freestylebmx 自転車</t>
  </si>
  <si>
    <t>bmx flatland freestyle_bmx aresbikes ストリートアート クリエイション 2020tokyo キッズbmx bmxフラットランド フリースタイル</t>
  </si>
  <si>
    <t>aipas institute college bmx</t>
  </si>
  <si>
    <t>number1 aaron bmx braille</t>
  </si>
  <si>
    <t>greatestraceonearth bmx bmxracing</t>
  </si>
  <si>
    <t>greatestraceonearth bmx</t>
  </si>
  <si>
    <t>bmx フラットランド</t>
  </si>
  <si>
    <t>bmx orlando orlandopunk orlandoskate skatefla powellperalta skatepark detroitpunk</t>
  </si>
  <si>
    <t>velo velotaf cyclisme cycliste cycling</t>
  </si>
  <si>
    <t>photography sayonaraboy insta tinyplanet love waves agentgirl camera photo gopro panorama cherocky vr</t>
  </si>
  <si>
    <t>paramedics bmx</t>
  </si>
  <si>
    <t>bmx profileracing</t>
  </si>
  <si>
    <t>bmx profileracing gregillingworth</t>
  </si>
  <si>
    <t>theshadowconspiracy shadowbmx bmx isaaclesser</t>
  </si>
  <si>
    <t>theshadowconspiracy shadowbmx bmx mattray</t>
  </si>
  <si>
    <t>bmxbrasil boné caminhoneiro sp otto bmx lojaonline</t>
  </si>
  <si>
    <t>bmxbrasil bmx bike streetwear</t>
  </si>
  <si>
    <t>bmx bmxpark bmxkids</t>
  </si>
  <si>
    <t>gtbmxfreestyle gtbmx gtproperformer gtheritage</t>
  </si>
  <si>
    <t>bmx mobile gamedev game</t>
  </si>
  <si>
    <t>c2fam bikes c2bijes bmx dfw bikelife</t>
  </si>
  <si>
    <t>bmx badajoz bmxbadajoz</t>
  </si>
  <si>
    <t>naticktrails dirtjumps bmx oldschoolbmx fallisafuntime</t>
  </si>
  <si>
    <t>mulallybikepark bmx bigbikebmx oldschoolbmx pkripper</t>
  </si>
  <si>
    <t>masksinger thevoice popstar staracademy</t>
  </si>
  <si>
    <t>acdc powerup noplp vélo angusyoung</t>
  </si>
  <si>
    <t>flovalflyer</t>
  </si>
  <si>
    <t>seeveryday</t>
  </si>
  <si>
    <t>extreme xtreme</t>
  </si>
  <si>
    <t>extreme xtreme xgames skateboard bmx sports</t>
  </si>
  <si>
    <t>extreme xtreme xgames skateboard bmx</t>
  </si>
  <si>
    <t>extreme xtreme xgames skateboard bmx sports fun</t>
  </si>
  <si>
    <t>extreme xtreme xgames</t>
  </si>
  <si>
    <t>extreme xtreme xgames skateboard</t>
  </si>
  <si>
    <t>extreme</t>
  </si>
  <si>
    <t>80s bmx</t>
  </si>
  <si>
    <t>bmx マウンテンバイク ストライダー ももいろクローバーz ももクロ</t>
  </si>
  <si>
    <t>bmx sk8</t>
  </si>
  <si>
    <t>bmx trail bmxercise alis_dk proty malizeit</t>
  </si>
  <si>
    <t>bmx yess</t>
  </si>
  <si>
    <t>bmx bmxkids bmxlife</t>
  </si>
  <si>
    <t>bmx fridayflipperupper</t>
  </si>
  <si>
    <t>bmx midscoolbmx</t>
  </si>
  <si>
    <t>iloveskateboarding fun skateboardingisnotacrime kickflip vans skateforfun love fingerboarding skaters</t>
  </si>
  <si>
    <t>bmx jibbcrew atlbmx bmxstreet ridebmx 4pegs</t>
  </si>
  <si>
    <t>bmx jibbcrew mondays atlbmx</t>
  </si>
  <si>
    <t>bmx jibbcrew atlbmx skatepark crazytown ridebmx 4pegs</t>
  </si>
  <si>
    <t>bmx 姫路 ヒナスケートパーク</t>
  </si>
  <si>
    <t>bmx 姫路 テールウィップ</t>
  </si>
  <si>
    <t>bmx 姫路 マニュアル</t>
  </si>
  <si>
    <t>bmx 姫路 フラットランド ストリート スクール</t>
  </si>
  <si>
    <t>fitbikeco fitbmx completebmx 完成車 bmx完成車</t>
  </si>
  <si>
    <t>fiendbmx fiend bmx completebmx</t>
  </si>
  <si>
    <t>halloweenjam halloween esa mtb</t>
  </si>
  <si>
    <t>jorisdaudet gautierpaulin winwithchase</t>
  </si>
  <si>
    <t>bmx chimera アクアシティー パフォーマンス</t>
  </si>
  <si>
    <t>sxmxb hoodscrew hakatanobose hsmfuk japanbmx bmxjapan bmxpark bmxstreet</t>
  </si>
  <si>
    <t>bmx japan work manual kink firstsesh welcomback</t>
  </si>
  <si>
    <t>bmx hangfive model modellife bmxlife lifestyle nolimit beach</t>
  </si>
  <si>
    <t>bmx skateboard</t>
  </si>
  <si>
    <t>bikelife bmx model japan tokyo vans myob kinkbmx redwood photography lifestyle streetfashion</t>
  </si>
  <si>
    <t>bmx japan skatepark tokyo model sesh tablenot transfer</t>
  </si>
  <si>
    <t>bmx japan bmxlife</t>
  </si>
  <si>
    <t>bmx japan tokyo fastplantwhip</t>
  </si>
  <si>
    <t>bmx partsneeded upgrade notacomeback tokyo kink japan</t>
  </si>
  <si>
    <t>lowrider lowriderbike chopperbike bmx lowken lowriderkendal slownstyle</t>
  </si>
  <si>
    <t>wild extremesports racing skateboard bmx motorcycle</t>
  </si>
  <si>
    <t>skateboard bmx motorcycle</t>
  </si>
  <si>
    <t>wild extremesports racing</t>
  </si>
  <si>
    <t>wild extremesports racing skateboard</t>
  </si>
  <si>
    <t>wild extremesports racing skateboard bmx</t>
  </si>
  <si>
    <t>fourthirty clothing idea bmx decade</t>
  </si>
  <si>
    <t>theshadowconspiracy shadowbmx</t>
  </si>
  <si>
    <t>theshadowconspiracy shadowbmx bmx</t>
  </si>
  <si>
    <t>biketimewithpedro bicycle bike bicicleta bici punto de comienza point one worldtradecenter</t>
  </si>
  <si>
    <t>rad bmx dimondbackbikes gt letsgo oldtimer</t>
  </si>
  <si>
    <t>bmx learning action game</t>
  </si>
  <si>
    <t>bmx game</t>
  </si>
  <si>
    <t>mobilegames bmx game</t>
  </si>
  <si>
    <t>indie bmx game</t>
  </si>
  <si>
    <t>bike bmx game</t>
  </si>
  <si>
    <t>bmx mobile linerider game</t>
  </si>
  <si>
    <t>drawing bmx game</t>
  </si>
  <si>
    <t>bmx learning game</t>
  </si>
  <si>
    <t>mtb mobilegames bmx game</t>
  </si>
  <si>
    <t>bmx bmxlife chinabmx hongkongbmx</t>
  </si>
  <si>
    <t>streetfinest bmx bmxlife chinabmx hongkongbmx taiwanbmx evodistro</t>
  </si>
  <si>
    <t>bmx bmxlife chinabmx hongkongbmx taiwanbmx</t>
  </si>
  <si>
    <t>bmx bmxlife chinabmx hongkongbmx taiwanbmx evodistro evodistribution evocrew</t>
  </si>
  <si>
    <t>bmx bmxlife chinabmx</t>
  </si>
  <si>
    <t>bmx bmxlife chinabmx hongkongbmx taiwanbmx evodistro</t>
  </si>
  <si>
    <t>bmx bmxlife chinabmx hongkongbmx taiwanbmx evodistro evodistribution</t>
  </si>
  <si>
    <t>startup business entrepreneur believe rasta skate surf bmx dreambig hardworkpaysoff putinthework</t>
  </si>
  <si>
    <t>startup business entrepreneur believe rasta skate surf bmx dreambig</t>
  </si>
  <si>
    <t>startup business entrepreneur believe rasta</t>
  </si>
  <si>
    <t>startup business entrepreneur believe</t>
  </si>
  <si>
    <t>startup</t>
  </si>
  <si>
    <t>startup business entrepreneur</t>
  </si>
  <si>
    <t>startup business entrepreneur believe rasta skate surf</t>
  </si>
  <si>
    <t>startup business entrepreneur believe rasta skate</t>
  </si>
  <si>
    <t>bmx mtb</t>
  </si>
  <si>
    <t>bmx nyc volumebikes merrittbmx ftlbmx</t>
  </si>
  <si>
    <t>bmx volumebikes voyagerframe bmxstreet</t>
  </si>
  <si>
    <t>iphone12 bmx</t>
  </si>
  <si>
    <t>bmx volumebikes voyagerframe bmxstreet bmw</t>
  </si>
  <si>
    <t>bmx volumebikes voyagerframe</t>
  </si>
  <si>
    <t>bmx volumebikes bmxpark</t>
  </si>
  <si>
    <t>clubvlm</t>
  </si>
  <si>
    <t>bmx bmxrace</t>
  </si>
  <si>
    <t>cycling cyclingphoto bmx bmxlife skatepark lifestyle motivation bmxdirt skateboard kinkbmx missionbmx</t>
  </si>
  <si>
    <t>cycling mondaymotivaton cyclingsunday cyclinglife cyclinglove riding cyclist ridinglife</t>
  </si>
  <si>
    <t>cycling cyclinglife cyclinglove firefox gobiking firefoxbikes ridingboots riding</t>
  </si>
  <si>
    <t>cycling cyclinglife happydiwali cyclinglove firefox gobiking firefoxbikes ridingboots riding</t>
  </si>
  <si>
    <t>cycling cyclinglife happydiwali cyclinglove firefox gobiking firefoxbikes ridingboots</t>
  </si>
  <si>
    <t>mtb mtblife bike mountainbike cycling bikelife downhill ciclismo enduro mountainbiking mtblove cyclinglife</t>
  </si>
  <si>
    <t>mtb mtblife bike mountainbike cycling bikelife downhill ciclismo enduro</t>
  </si>
  <si>
    <t>mtb mtblife bike mountainbike cycling bikelife downhill ciclismo enduro mountainbiking mtblove</t>
  </si>
  <si>
    <t>bmxart radicalrickart bmx</t>
  </si>
  <si>
    <t>fridaythe13th</t>
  </si>
  <si>
    <t>daredevilnation nitrocircus mtb bmx sendit diy</t>
  </si>
  <si>
    <t>bmx bike bicycle</t>
  </si>
  <si>
    <t>bmx bike bicycle vans</t>
  </si>
  <si>
    <t>bmx bike bicycle style trails</t>
  </si>
  <si>
    <t>bmx bike bicycle bmxstreet</t>
  </si>
  <si>
    <t>nimbin bmx bike style bicycle</t>
  </si>
  <si>
    <t>beenleigh bmx bike bicycle australia</t>
  </si>
  <si>
    <t>bmx bike</t>
  </si>
  <si>
    <t>pittsburgh bmx bike bicycle trails</t>
  </si>
  <si>
    <t>bmx japan bicycle</t>
  </si>
  <si>
    <t>bmx bike biycle</t>
  </si>
  <si>
    <t>mtb mtblife bike mountainbike cycling bikelife downhill ciclismo enduro mountainbiking</t>
  </si>
  <si>
    <t>bmx bikes roofdrop bmxlife sendit progression ddairbags mtb scooter downhill</t>
  </si>
  <si>
    <t>fxtm velokhaya bmx champs</t>
  </si>
  <si>
    <t>pov bmx</t>
  </si>
  <si>
    <t>cinemabmx bmx freecoasterbmx alwaystunedin</t>
  </si>
  <si>
    <t>cinemabmx bmx alwaystunedin</t>
  </si>
  <si>
    <t>cinemabmx bmx</t>
  </si>
  <si>
    <t>cinemabmx bmx 5hip alwaystunedin</t>
  </si>
  <si>
    <t>terryadamssaturday bmx</t>
  </si>
  <si>
    <t>bmx oldguyswithfreecoasters notquitevert</t>
  </si>
  <si>
    <t>bmx oldguyswithfreecoasters</t>
  </si>
  <si>
    <t>bmx race supercross circuit circuito xativa valencia cycling training saturday</t>
  </si>
  <si>
    <t>welovecycling ciclisme ciclismo cycling cyclingtips pedal cyclinglove bike bikelife biker bikes road</t>
  </si>
  <si>
    <t>twmshop</t>
  </si>
  <si>
    <t>tbt</t>
  </si>
  <si>
    <t>bmx mykidhasnofear</t>
  </si>
  <si>
    <t>bmx ftlbmx ftlintl cultcrew merrittbmx whammo skatepro fun</t>
  </si>
  <si>
    <t>bmx ftlbmx ftlintl cultcrew merrittbmx whammo skatepro fun mallorca</t>
  </si>
  <si>
    <t>wallerbmx bmx ukbmx bmxisfun</t>
  </si>
  <si>
    <t>bikenight wallerbmx bmx ukbmx</t>
  </si>
  <si>
    <t>dev wallerbmx bmx ukbmx bmxisfun</t>
  </si>
  <si>
    <t>flatland autumn tbt bmx bike prague nature</t>
  </si>
  <si>
    <t>bmx flatland prague foggy beflat bestplace saturdayvibes</t>
  </si>
  <si>
    <t>bmx bmxracing</t>
  </si>
  <si>
    <t>bmx easternbikes easternbmx</t>
  </si>
  <si>
    <t>bmx easternbikes</t>
  </si>
  <si>
    <t>easternlowdown easternbmx easternbikes bmx</t>
  </si>
  <si>
    <t>denvernc bmx</t>
  </si>
  <si>
    <t>throttletires easternbikes easternbmx bmx</t>
  </si>
  <si>
    <t>myeasternbike bmx easternbikes easternbmx</t>
  </si>
  <si>
    <t>bicycle bikelife bike mtbuk</t>
  </si>
  <si>
    <t>rt bicycle</t>
  </si>
  <si>
    <t>bmx flatland</t>
  </si>
  <si>
    <t>digbmx bmx</t>
  </si>
  <si>
    <t>digbmx flybikes</t>
  </si>
  <si>
    <t>digbmx sundaybikes bmx tjd</t>
  </si>
  <si>
    <t>digbmx shieldbmx bmx</t>
  </si>
  <si>
    <t>ridepabmx bmx</t>
  </si>
  <si>
    <t>ridepabmx bmx theyea emptypools swimmingpools abandonedpools</t>
  </si>
  <si>
    <t>ridepabmx bmx theyea emptypools swimmingpool abandonedpool</t>
  </si>
  <si>
    <t>ridepabmx bmx theyea emptypool swimmingpool abandonedpool incrustwetrust</t>
  </si>
  <si>
    <t>ridepabmx bmx pennsylvania fullpipe theyea</t>
  </si>
  <si>
    <t>bmx oldschoolbmx freestylin</t>
  </si>
  <si>
    <t>bmx oldschoolbmx midschoolbmx snakebitebmx</t>
  </si>
  <si>
    <t>bmx shieldbmx</t>
  </si>
  <si>
    <t>bmx oldschoolbmx bmxstreet ozonebmx anarchicadjustment</t>
  </si>
  <si>
    <t>bmx snakebitebmx midschoolbmx</t>
  </si>
  <si>
    <t>bmx oldschoolbmx bmxracing okdschoolbmxracing</t>
  </si>
  <si>
    <t>youthnextstep bmx mtb ddairbags sundaysession bikes</t>
  </si>
  <si>
    <t>bmx mtb ramps freerampplans diyramp kidsramp</t>
  </si>
  <si>
    <t>bmx bikes roofdrop bmxlife sendit progression ddairbags mtb scooter</t>
  </si>
  <si>
    <t>raddad dadthings dad bmx bikelife bmxlife ddairbags</t>
  </si>
  <si>
    <t>bmx bmxgroms ddairbags</t>
  </si>
  <si>
    <t>youth mtb mtbrider mtblife bmx bmxgroms bmxracing ddairbags</t>
  </si>
  <si>
    <t>bmx ddairbags</t>
  </si>
  <si>
    <t>bmx senditpro senditstandard mtbairbag foampit ddairbags actionsports bmxolmypics</t>
  </si>
  <si>
    <t>bmx ddairbags bikes mtb</t>
  </si>
  <si>
    <t>megabox bmxlife bmx mtb fmx scooter ddairbags bmxairbag</t>
  </si>
  <si>
    <t>https://twitter.com/#!/peterboroughbmx/status/1324801682539237383</t>
  </si>
  <si>
    <t>https://twitter.com/#!/beaumontracing/status/1324817807238979590</t>
  </si>
  <si>
    <t>https://twitter.com/#!/mkhonsuk/status/1324845006704668673</t>
  </si>
  <si>
    <t>https://twitter.com/#!/kolormatsmx/status/1324851407510511621</t>
  </si>
  <si>
    <t>https://twitter.com/#!/alejand93938874/status/1324858366506754048</t>
  </si>
  <si>
    <t>https://twitter.com/#!/pinkbike/status/1324868084260249600</t>
  </si>
  <si>
    <t>https://twitter.com/#!/thriftingonline/status/1324885786723049478</t>
  </si>
  <si>
    <t>https://twitter.com/#!/buert_jawun/status/1324887082754453504</t>
  </si>
  <si>
    <t>https://twitter.com/#!/kamemaxl1200v/status/1324898596366426112</t>
  </si>
  <si>
    <t>https://twitter.com/#!/astbikes/status/1324914123369426944</t>
  </si>
  <si>
    <t>https://twitter.com/#!/_deviation_/status/1324927677946454016</t>
  </si>
  <si>
    <t>https://twitter.com/#!/doobiedukesims/status/1324944560015945728</t>
  </si>
  <si>
    <t>https://twitter.com/#!/radiozitymusic/status/1324945452274503681</t>
  </si>
  <si>
    <t>https://twitter.com/#!/rrdr74/status/1324949352742154242</t>
  </si>
  <si>
    <t>https://twitter.com/#!/76rider_id/status/1324979909756792833</t>
  </si>
  <si>
    <t>https://twitter.com/#!/agworldnepal/status/1324981206581092353</t>
  </si>
  <si>
    <t>https://twitter.com/#!/webdave_de/status/1324995250377674752</t>
  </si>
  <si>
    <t>https://twitter.com/#!/hetaresotugyou/status/1325001892078891009</t>
  </si>
  <si>
    <t>https://twitter.com/#!/wheelsextreme/status/1325012304585510912</t>
  </si>
  <si>
    <t>https://twitter.com/#!/hikarufunyu/status/1325013685627019270</t>
  </si>
  <si>
    <t>https://twitter.com/#!/bmxyuya_staff/status/1325018583366201351</t>
  </si>
  <si>
    <t>https://twitter.com/#!/4pegy/status/1325039855236120577</t>
  </si>
  <si>
    <t>https://twitter.com/#!/yukirouohyo/status/1325051187385622529</t>
  </si>
  <si>
    <t>https://twitter.com/#!/karaokekiki/status/1325051340750426115</t>
  </si>
  <si>
    <t>https://twitter.com/#!/chihiro_matsuda/status/1325056932273532928</t>
  </si>
  <si>
    <t>https://twitter.com/#!/bmxyuta/status/1325071903459958784</t>
  </si>
  <si>
    <t>https://twitter.com/#!/nopestyle/status/1325088327444422658</t>
  </si>
  <si>
    <t>https://twitter.com/#!/nopestyle/status/1325088930568556544</t>
  </si>
  <si>
    <t>https://twitter.com/#!/nopestyle/status/1325089492840165376</t>
  </si>
  <si>
    <t>https://twitter.com/#!/entpubsports/status/1325090640300929024</t>
  </si>
  <si>
    <t>https://twitter.com/#!/petersone21/status/1325092046638624769</t>
  </si>
  <si>
    <t>https://twitter.com/#!/roychristopher/status/1325092883079290882</t>
  </si>
  <si>
    <t>https://twitter.com/#!/luchi111/status/1325106075532730368</t>
  </si>
  <si>
    <t>https://twitter.com/#!/waregpisan/status/1325109061684224003</t>
  </si>
  <si>
    <t>https://twitter.com/#!/kiillthislove/status/1325109251996577792</t>
  </si>
  <si>
    <t>https://twitter.com/#!/unclehusain_/status/1325112068421218307</t>
  </si>
  <si>
    <t>https://twitter.com/#!/jacksfactory/status/1325122586385162241</t>
  </si>
  <si>
    <t>https://twitter.com/#!/malcrow_97/status/1325122792681926657</t>
  </si>
  <si>
    <t>https://twitter.com/#!/boulplanet/status/1325124116387569665</t>
  </si>
  <si>
    <t>https://twitter.com/#!/boulplanet/status/1325124160238940160</t>
  </si>
  <si>
    <t>https://twitter.com/#!/birthdaymates/status/1325125168302223363</t>
  </si>
  <si>
    <t>https://twitter.com/#!/birthdaymates/status/1325125181770137600</t>
  </si>
  <si>
    <t>https://twitter.com/#!/pebmx30/status/1325126801924911107</t>
  </si>
  <si>
    <t>https://twitter.com/#!/pebmx30/status/1325127849578123270</t>
  </si>
  <si>
    <t>https://twitter.com/#!/sergiotarquino/status/1325139956961071111</t>
  </si>
  <si>
    <t>https://twitter.com/#!/enextremo/status/1325164554733539329</t>
  </si>
  <si>
    <t>https://twitter.com/#!/bsentigar/status/1325167389835579392</t>
  </si>
  <si>
    <t>https://twitter.com/#!/rhenannamaral/status/1325168941866643457</t>
  </si>
  <si>
    <t>https://twitter.com/#!/tony172019/status/1325170243270926336</t>
  </si>
  <si>
    <t>https://twitter.com/#!/vx_movie/status/1325172207845208065</t>
  </si>
  <si>
    <t>https://twitter.com/#!/e_rampinini/status/1325181728823123969</t>
  </si>
  <si>
    <t>https://twitter.com/#!/__agm7/status/1325181995534577664</t>
  </si>
  <si>
    <t>https://twitter.com/#!/josepineda123/status/1325182067345252352</t>
  </si>
  <si>
    <t>https://twitter.com/#!/poixblance/status/1325186069847924737</t>
  </si>
  <si>
    <t>https://twitter.com/#!/fran_forastero/status/1325186394394824709</t>
  </si>
  <si>
    <t>https://twitter.com/#!/grovelain/status/1325188617719877633</t>
  </si>
  <si>
    <t>https://twitter.com/#!/chainizumi/status/1325191285599166466</t>
  </si>
  <si>
    <t>https://twitter.com/#!/joshueroberts/status/1325195639383232516</t>
  </si>
  <si>
    <t>https://twitter.com/#!/jaco_16/status/1325197938545602560</t>
  </si>
  <si>
    <t>https://twitter.com/#!/xretrogamertomx/status/1325203088723111936</t>
  </si>
  <si>
    <t>https://twitter.com/#!/mauricejohnmoro/status/1325205415911624704</t>
  </si>
  <si>
    <t>https://twitter.com/#!/officialcov/status/1325211815471558657</t>
  </si>
  <si>
    <t>https://twitter.com/#!/lukewesten/status/1325214682291048454</t>
  </si>
  <si>
    <t>https://twitter.com/#!/adtheband/status/1325220381976879110</t>
  </si>
  <si>
    <t>https://twitter.com/#!/redheddude222/status/1325218165207552002</t>
  </si>
  <si>
    <t>https://twitter.com/#!/redheddude222/status/1325220789344325632</t>
  </si>
  <si>
    <t>https://twitter.com/#!/estoenlinea/status/1325221493819629568</t>
  </si>
  <si>
    <t>https://twitter.com/#!/antonioevanhoe/status/1325227827361411073</t>
  </si>
  <si>
    <t>https://twitter.com/#!/rtcoolbikes/status/1325250234893529089</t>
  </si>
  <si>
    <t>https://twitter.com/#!/speech__/status/1325261092671655936</t>
  </si>
  <si>
    <t>https://twitter.com/#!/rednileshop/status/1325268033473040385</t>
  </si>
  <si>
    <t>https://twitter.com/#!/unitunderground/status/1325308829547057152</t>
  </si>
  <si>
    <t>https://twitter.com/#!/peasant_katz/status/1325314112499445760</t>
  </si>
  <si>
    <t>https://twitter.com/#!/andreaherrerad/status/1325314149031796742</t>
  </si>
  <si>
    <t>https://twitter.com/#!/civilianbrands/status/1325339923424157698</t>
  </si>
  <si>
    <t>https://twitter.com/#!/ccccchika59/status/1325341695441924098</t>
  </si>
  <si>
    <t>https://twitter.com/#!/king_abxtracted/status/1325352840995483649</t>
  </si>
  <si>
    <t>https://twitter.com/#!/mmamostwanted/status/1325354148238422018</t>
  </si>
  <si>
    <t>https://twitter.com/#!/theleaway/status/1325200602205360129</t>
  </si>
  <si>
    <t>https://twitter.com/#!/dannyarsenal20/status/1325360277248937984</t>
  </si>
  <si>
    <t>https://twitter.com/#!/nintendorter/status/1325366323623436288</t>
  </si>
  <si>
    <t>https://twitter.com/#!/pezcu/status/1325371802139418625</t>
  </si>
  <si>
    <t>https://twitter.com/#!/djtoshiki_104/status/1325263654980210689</t>
  </si>
  <si>
    <t>https://twitter.com/#!/ymeat2/status/1325374129441103873</t>
  </si>
  <si>
    <t>https://twitter.com/#!/kazukoba730/status/1325412143794040839</t>
  </si>
  <si>
    <t>https://twitter.com/#!/taner_erdas/status/1325435060879847427</t>
  </si>
  <si>
    <t>https://twitter.com/#!/ucbikeshopmaple/status/1325435371740606464</t>
  </si>
  <si>
    <t>https://twitter.com/#!/armandmaulana/status/1325436787649617925</t>
  </si>
  <si>
    <t>https://twitter.com/#!/richieschicken/status/1325468429004910592</t>
  </si>
  <si>
    <t>https://twitter.com/#!/freedombmx_mag/status/1325448438125899776</t>
  </si>
  <si>
    <t>https://twitter.com/#!/freedombmx_mag/status/1325472836882870272</t>
  </si>
  <si>
    <t>https://twitter.com/#!/thegamingground/status/1325366233823387649</t>
  </si>
  <si>
    <t>https://twitter.com/#!/gamerfoxem/status/1325473667388760070</t>
  </si>
  <si>
    <t>https://twitter.com/#!/hashbmx/status/1325015633113866241</t>
  </si>
  <si>
    <t>https://twitter.com/#!/hashbmx/status/1325482945935773697</t>
  </si>
  <si>
    <t>https://twitter.com/#!/larissafgaspar/status/1325485264794509315</t>
  </si>
  <si>
    <t>https://twitter.com/#!/faezmir/status/1325492341398937602</t>
  </si>
  <si>
    <t>https://twitter.com/#!/iishoez/status/1325493304943910918</t>
  </si>
  <si>
    <t>https://twitter.com/#!/gonza_brites58/status/1325493723854233602</t>
  </si>
  <si>
    <t>https://twitter.com/#!/marcgehring/status/1325504443496984577</t>
  </si>
  <si>
    <t>https://twitter.com/#!/tclbmx/status/1325506141598720002</t>
  </si>
  <si>
    <t>https://twitter.com/#!/pierregolain/status/1325507814903730179</t>
  </si>
  <si>
    <t>https://twitter.com/#!/proudpoppa24/status/1325517566446546944</t>
  </si>
  <si>
    <t>https://twitter.com/#!/cutthroat_kid/status/1325518228399874049</t>
  </si>
  <si>
    <t>https://twitter.com/#!/thechillzonettv/status/1325523154303770624</t>
  </si>
  <si>
    <t>https://twitter.com/#!/carlitozflow25/status/1325527102075101184</t>
  </si>
  <si>
    <t>https://twitter.com/#!/legirlhasnoname/status/1325527313342148611</t>
  </si>
  <si>
    <t>https://twitter.com/#!/michel_siqs13/status/1325528818170388480</t>
  </si>
  <si>
    <t>https://twitter.com/#!/humbercv/status/1325531748596379669</t>
  </si>
  <si>
    <t>https://twitter.com/#!/pantalladeport/status/1325526688546115592</t>
  </si>
  <si>
    <t>https://twitter.com/#!/lazafra_radio/status/1325532118534017026</t>
  </si>
  <si>
    <t>https://twitter.com/#!/sicvic187/status/1325545908642095104</t>
  </si>
  <si>
    <t>https://twitter.com/#!/valenkov2/status/1325559199783378944</t>
  </si>
  <si>
    <t>https://twitter.com/#!/mixed_text/status/1325568888063418368</t>
  </si>
  <si>
    <t>https://twitter.com/#!/marymar519/status/1325571280574222336</t>
  </si>
  <si>
    <t>https://twitter.com/#!/jamiecolegrove/status/1325614090610503680</t>
  </si>
  <si>
    <t>https://twitter.com/#!/slee_cob/status/1325620209722535936</t>
  </si>
  <si>
    <t>https://twitter.com/#!/miguelangeldk/status/1325621150165196801</t>
  </si>
  <si>
    <t>https://twitter.com/#!/curwbjr/status/1325624171179765762</t>
  </si>
  <si>
    <t>https://twitter.com/#!/toojamesp/status/1325627612115333121</t>
  </si>
  <si>
    <t>https://twitter.com/#!/kkkkkai5910/status/1325627676279730176</t>
  </si>
  <si>
    <t>https://twitter.com/#!/therealbsblack/status/1325628626247643136</t>
  </si>
  <si>
    <t>https://twitter.com/#!/risnandistrike/status/1325630480939585536</t>
  </si>
  <si>
    <t>https://twitter.com/#!/soronsen/status/1325631994731130880</t>
  </si>
  <si>
    <t>https://twitter.com/#!/enokix_kokeshi/status/1325639392644493312</t>
  </si>
  <si>
    <t>https://twitter.com/#!/greenfieldodsp/status/1325642026042290178</t>
  </si>
  <si>
    <t>https://twitter.com/#!/chachoburr/status/1325646366094229505</t>
  </si>
  <si>
    <t>https://twitter.com/#!/shunseisugita/status/1325649006790238211</t>
  </si>
  <si>
    <t>https://twitter.com/#!/yadijazz1/status/1325652330528731136</t>
  </si>
  <si>
    <t>https://twitter.com/#!/yadijazz1/status/1325652369518940161</t>
  </si>
  <si>
    <t>https://twitter.com/#!/ivanlunacom1/status/1325661883362209792</t>
  </si>
  <si>
    <t>https://twitter.com/#!/ryusei_ft/status/1325662912048898048</t>
  </si>
  <si>
    <t>https://twitter.com/#!/ultimate_x_/status/1325669514013446150</t>
  </si>
  <si>
    <t>https://twitter.com/#!/hector_lacasita/status/1325673031843319808</t>
  </si>
  <si>
    <t>https://twitter.com/#!/uktoycollector/status/1325713471665811456</t>
  </si>
  <si>
    <t>https://twitter.com/#!/tricksnews_app/status/1325717230311641088</t>
  </si>
  <si>
    <t>https://twitter.com/#!/ericgarbers/status/1325721095362785280</t>
  </si>
  <si>
    <t>https://twitter.com/#!/freestyle_now/status/1325724881850228736</t>
  </si>
  <si>
    <t>https://twitter.com/#!/vilarrubladev/status/1325726210555600898</t>
  </si>
  <si>
    <t>https://twitter.com/#!/chasetheladder/status/1325726582397427713</t>
  </si>
  <si>
    <t>https://twitter.com/#!/nubrhyl/status/1325732250298802177</t>
  </si>
  <si>
    <t>https://twitter.com/#!/mukibrain/status/1325736676996624385</t>
  </si>
  <si>
    <t>https://twitter.com/#!/ffm5030/status/1325755000384073729</t>
  </si>
  <si>
    <t>https://twitter.com/#!/wps132/status/1325759370790113280</t>
  </si>
  <si>
    <t>https://twitter.com/#!/you1bmx/status/1325767445433384960</t>
  </si>
  <si>
    <t>https://twitter.com/#!/allgaeuhit/status/1325774178344177666</t>
  </si>
  <si>
    <t>https://twitter.com/#!/abuzayy1/status/1325777578792275968</t>
  </si>
  <si>
    <t>https://twitter.com/#!/glisseextreme/status/1325785177885437958</t>
  </si>
  <si>
    <t>https://twitter.com/#!/gasparm40732114/status/1325800943502417923</t>
  </si>
  <si>
    <t>https://twitter.com/#!/livenfree100/status/1325812258153312256</t>
  </si>
  <si>
    <t>https://twitter.com/#!/xandercamarena/status/1325816489493073921</t>
  </si>
  <si>
    <t>https://twitter.com/#!/moviestvmad/status/1325816626894282752</t>
  </si>
  <si>
    <t>https://twitter.com/#!/zonkk_za/status/1325820624552550400</t>
  </si>
  <si>
    <t>https://twitter.com/#!/yu__312312/status/1325828222836068352</t>
  </si>
  <si>
    <t>https://twitter.com/#!/blackoutbmx/status/1325829805741367297</t>
  </si>
  <si>
    <t>https://twitter.com/#!/firstshowing/status/1325816430475010054</t>
  </si>
  <si>
    <t>https://twitter.com/#!/travisberry/status/1325835842959642626</t>
  </si>
  <si>
    <t>https://twitter.com/#!/chuck_cinema/status/1325842294394789896</t>
  </si>
  <si>
    <t>https://twitter.com/#!/naay_dakicks/status/1325847016593780736</t>
  </si>
  <si>
    <t>https://twitter.com/#!/javierg80717768/status/1325851389969526784</t>
  </si>
  <si>
    <t>https://twitter.com/#!/anuarikrom/status/1325855515780345857</t>
  </si>
  <si>
    <t>https://twitter.com/#!/trailerhubtweet/status/1325857352231362563</t>
  </si>
  <si>
    <t>https://twitter.com/#!/bikebaru/status/1325864675771342848</t>
  </si>
  <si>
    <t>https://twitter.com/#!/kevinrtipple/status/1325870935006703623</t>
  </si>
  <si>
    <t>https://twitter.com/#!/kingsriverlife/status/1325869492342157315</t>
  </si>
  <si>
    <t>https://twitter.com/#!/donovanreese18/status/1325880699019259904</t>
  </si>
  <si>
    <t>https://twitter.com/#!/marcdavenant/status/1325887174433255424</t>
  </si>
  <si>
    <t>https://twitter.com/#!/bmxdmc/status/1325897956994781184</t>
  </si>
  <si>
    <t>https://twitter.com/#!/bmxdmc/status/1324813441962397696</t>
  </si>
  <si>
    <t>https://twitter.com/#!/lord_manc/status/1325900016532205568</t>
  </si>
  <si>
    <t>https://twitter.com/#!/genot_genot/status/1325900050137034762</t>
  </si>
  <si>
    <t>https://twitter.com/#!/jane46220/status/1325900113840107522</t>
  </si>
  <si>
    <t>https://twitter.com/#!/_petitecamille/status/1325900926587187203</t>
  </si>
  <si>
    <t>https://twitter.com/#!/arnaud_fossey/status/1325901225708171266</t>
  </si>
  <si>
    <t>https://twitter.com/#!/choupie0/status/1325901694362906625</t>
  </si>
  <si>
    <t>https://twitter.com/#!/xan___der/status/1325901724259934208</t>
  </si>
  <si>
    <t>https://twitter.com/#!/neo_atterre59/status/1325901960613154816</t>
  </si>
  <si>
    <t>https://twitter.com/#!/frenchgenocide1/status/1325902873910259717</t>
  </si>
  <si>
    <t>https://twitter.com/#!/whyscard/status/1325905130399674374</t>
  </si>
  <si>
    <t>https://twitter.com/#!/hevanessance/status/1325905747776049156</t>
  </si>
  <si>
    <t>https://twitter.com/#!/monsterenergycl/status/1325906035404627970</t>
  </si>
  <si>
    <t>https://twitter.com/#!/marierenault14/status/1325906903449411590</t>
  </si>
  <si>
    <t>https://twitter.com/#!/mindofagenius/status/1325908277830578178</t>
  </si>
  <si>
    <t>https://twitter.com/#!/christo52005380/status/1325908555527041024</t>
  </si>
  <si>
    <t>https://twitter.com/#!/esmavimajo/status/1325910960763248640</t>
  </si>
  <si>
    <t>https://twitter.com/#!/anak_mamih11/status/1325911171581374464</t>
  </si>
  <si>
    <t>https://twitter.com/#!/gpr25394518/status/1325915669330792451</t>
  </si>
  <si>
    <t>https://twitter.com/#!/jejeparis/status/1325918061862543361</t>
  </si>
  <si>
    <t>https://twitter.com/#!/phil64700/status/1325918624075411458</t>
  </si>
  <si>
    <t>https://twitter.com/#!/s1700777/status/1325922347233239042</t>
  </si>
  <si>
    <t>https://twitter.com/#!/g_vanson/status/1325927857772621825</t>
  </si>
  <si>
    <t>https://twitter.com/#!/hervrolland1/status/1325934909211467776</t>
  </si>
  <si>
    <t>https://twitter.com/#!/bmxordie74/status/1325937524607385600</t>
  </si>
  <si>
    <t>https://twitter.com/#!/sadflowerstudio/status/1325937714529591297</t>
  </si>
  <si>
    <t>https://twitter.com/#!/sadflowerstudio/status/1325937993027211264</t>
  </si>
  <si>
    <t>https://twitter.com/#!/sadflowerstudio/status/1325938146656202753</t>
  </si>
  <si>
    <t>https://twitter.com/#!/sadflowerstudio/status/1325938911999193088</t>
  </si>
  <si>
    <t>https://twitter.com/#!/plummjr/status/1325939905399283713</t>
  </si>
  <si>
    <t>https://twitter.com/#!/acordantioquia/status/1325908024251314180</t>
  </si>
  <si>
    <t>https://twitter.com/#!/bmxantioquia/status/1325941391831281665</t>
  </si>
  <si>
    <t>https://twitter.com/#!/kazoo_bmx/status/1325716244029300737</t>
  </si>
  <si>
    <t>https://twitter.com/#!/kazoo_bmx/status/1325941688691433474</t>
  </si>
  <si>
    <t>https://twitter.com/#!/alexis122014/status/1325946194535780353</t>
  </si>
  <si>
    <t>https://twitter.com/#!/edderremoto/status/1325953975607308290</t>
  </si>
  <si>
    <t>https://twitter.com/#!/feralgear/status/1325955122292207618</t>
  </si>
  <si>
    <t>https://twitter.com/#!/steed1969/status/1325964897864265728</t>
  </si>
  <si>
    <t>https://twitter.com/#!/puzzlehunter123/status/1325978557366087680</t>
  </si>
  <si>
    <t>https://twitter.com/#!/kekavasavots/status/1325996843302612992</t>
  </si>
  <si>
    <t>https://twitter.com/#!/carlospetit77/status/1326012654553616384</t>
  </si>
  <si>
    <t>https://twitter.com/#!/tokosuke0708/status/1325627843582124032</t>
  </si>
  <si>
    <t>https://twitter.com/#!/tokosuke0708/status/1326014772387610625</t>
  </si>
  <si>
    <t>https://twitter.com/#!/ebikermag/status/1326016200720179203</t>
  </si>
  <si>
    <t>https://twitter.com/#!/servinduenas/status/1326021129484558337</t>
  </si>
  <si>
    <t>https://twitter.com/#!/alfalpha/status/1325901586053308417</t>
  </si>
  <si>
    <t>https://twitter.com/#!/supersondio/status/1326021161407279104</t>
  </si>
  <si>
    <t>https://twitter.com/#!/cadgmoney/status/1326025496824573952</t>
  </si>
  <si>
    <t>https://twitter.com/#!/troyharradine/status/1326028515121135616</t>
  </si>
  <si>
    <t>https://twitter.com/#!/divina98b/status/1326028019165618176</t>
  </si>
  <si>
    <t>https://twitter.com/#!/divina98b/status/1326028766024355841</t>
  </si>
  <si>
    <t>https://twitter.com/#!/madmix00123/status/1325765480527798280</t>
  </si>
  <si>
    <t>https://twitter.com/#!/hijirioda/status/1326040091265953793</t>
  </si>
  <si>
    <t>https://twitter.com/#!/shawnwhitebmx/status/1326043532361019394</t>
  </si>
  <si>
    <t>https://twitter.com/#!/eriksarni1/status/1326045262649851909</t>
  </si>
  <si>
    <t>https://twitter.com/#!/comeau_jerome/status/1326045334125076480</t>
  </si>
  <si>
    <t>https://twitter.com/#!/rvshark/status/1326058553464016901</t>
  </si>
  <si>
    <t>https://twitter.com/#!/fanchon0713/status/1326068745819860992</t>
  </si>
  <si>
    <t>https://twitter.com/#!/freedomnogood/status/1326053755305877504</t>
  </si>
  <si>
    <t>https://twitter.com/#!/0owq2550/status/1326069942228152320</t>
  </si>
  <si>
    <t>https://twitter.com/#!/djerir26/status/1326073627956097024</t>
  </si>
  <si>
    <t>https://twitter.com/#!/yolagong/status/1326075557105315842</t>
  </si>
  <si>
    <t>https://twitter.com/#!/dwipurnamaw/status/1325871367154094080</t>
  </si>
  <si>
    <t>https://twitter.com/#!/__ynzz07/status/1326080839092858880</t>
  </si>
  <si>
    <t>https://twitter.com/#!/feralgeardesign/status/1326085047766687744</t>
  </si>
  <si>
    <t>https://twitter.com/#!/kusege02/status/1326090044164108288</t>
  </si>
  <si>
    <t>https://twitter.com/#!/castro63700/status/1326096186965635072</t>
  </si>
  <si>
    <t>https://twitter.com/#!/virginie_974/status/1326097868101459968</t>
  </si>
  <si>
    <t>https://twitter.com/#!/omarisquino/status/1326079054051766272</t>
  </si>
  <si>
    <t>https://twitter.com/#!/davidgimenoa/status/1326110575101874176</t>
  </si>
  <si>
    <t>https://twitter.com/#!/loic_kocevar/status/1326111148937273347</t>
  </si>
  <si>
    <t>https://twitter.com/#!/cboesnoticia/status/1326111856843513862</t>
  </si>
  <si>
    <t>https://twitter.com/#!/smlc38/status/1326122141121654784</t>
  </si>
  <si>
    <t>https://twitter.com/#!/tub_of_fuck/status/1326123231636582401</t>
  </si>
  <si>
    <t>https://twitter.com/#!/osamusuzuki3/status/1326143777170362373</t>
  </si>
  <si>
    <t>https://twitter.com/#!/bicyclist07/status/1325747286312431617</t>
  </si>
  <si>
    <t>https://twitter.com/#!/bicyclist07/status/1326152510403457025</t>
  </si>
  <si>
    <t>https://twitter.com/#!/akinbusayo_/status/1326153093097140229</t>
  </si>
  <si>
    <t>https://twitter.com/#!/coromamezaemon/status/1326156194881261568</t>
  </si>
  <si>
    <t>https://twitter.com/#!/_may_august_/status/1326161333918683136</t>
  </si>
  <si>
    <t>https://twitter.com/#!/laetitiabernet/status/1326169989146140674</t>
  </si>
  <si>
    <t>https://twitter.com/#!/mm5555sh/status/1326172228401074176</t>
  </si>
  <si>
    <t>https://twitter.com/#!/hiiidayat/status/1326176441550204928</t>
  </si>
  <si>
    <t>https://twitter.com/#!/district_cycles/status/1326177453673312256</t>
  </si>
  <si>
    <t>https://twitter.com/#!/stephane_binet/status/1326179827515318274</t>
  </si>
  <si>
    <t>https://twitter.com/#!/misterghostliv2/status/1325797073841774592</t>
  </si>
  <si>
    <t>https://twitter.com/#!/misterghostliv2/status/1325797131769294853</t>
  </si>
  <si>
    <t>https://twitter.com/#!/misterghostliv2/status/1326180688450777088</t>
  </si>
  <si>
    <t>https://twitter.com/#!/_direful_/status/1326182768418594817</t>
  </si>
  <si>
    <t>https://twitter.com/#!/thevent18/status/1326183414656069634</t>
  </si>
  <si>
    <t>https://twitter.com/#!/bnowbnj/status/1326186640432390148</t>
  </si>
  <si>
    <t>https://twitter.com/#!/jimmyjohnbrand/status/1326202976030117888</t>
  </si>
  <si>
    <t>https://twitter.com/#!/cryptopuppy/status/1326203614193283072</t>
  </si>
  <si>
    <t>https://twitter.com/#!/dalcan/status/1326205556281978882</t>
  </si>
  <si>
    <t>https://twitter.com/#!/athecon/status/1326208370513076224</t>
  </si>
  <si>
    <t>https://twitter.com/#!/apdeportivosmlg/status/1326210570589188097</t>
  </si>
  <si>
    <t>https://twitter.com/#!/paradasromero/status/1326212513034362883</t>
  </si>
  <si>
    <t>https://twitter.com/#!/configa/status/1326213160215457800</t>
  </si>
  <si>
    <t>https://twitter.com/#!/cyclewilly75/status/1326214980509831171</t>
  </si>
  <si>
    <t>https://twitter.com/#!/josepgn1/status/1325516875145613312</t>
  </si>
  <si>
    <t>https://twitter.com/#!/josepgn1/status/1326220913738719241</t>
  </si>
  <si>
    <t>https://twitter.com/#!/osamuracing01/status/1326221439834312704</t>
  </si>
  <si>
    <t>https://twitter.com/#!/malagadye/status/1326209309265555457</t>
  </si>
  <si>
    <t>https://twitter.com/#!/skateparkmalaga/status/1326224427378470914</t>
  </si>
  <si>
    <t>https://twitter.com/#!/jesuislibre/status/1326225567105093634</t>
  </si>
  <si>
    <t>https://twitter.com/#!/pendailynews/status/1326238196758351873</t>
  </si>
  <si>
    <t>https://twitter.com/#!/twoand8/status/1326243789061709824</t>
  </si>
  <si>
    <t>https://twitter.com/#!/mysouthend/status/1326245778952744962</t>
  </si>
  <si>
    <t>https://twitter.com/#!/rwarmy12/status/1326267966267265024</t>
  </si>
  <si>
    <t>https://twitter.com/#!/vansjerry/status/1326268070428626946</t>
  </si>
  <si>
    <t>https://twitter.com/#!/vansjerry/status/1324824290651443201</t>
  </si>
  <si>
    <t>https://twitter.com/#!/_mistinguette__/status/1326271833025499137</t>
  </si>
  <si>
    <t>https://twitter.com/#!/pixel66/status/1325901125590130688</t>
  </si>
  <si>
    <t>https://twitter.com/#!/pixel66/status/1326272204733100035</t>
  </si>
  <si>
    <t>https://twitter.com/#!/clapsaddle35/status/1326269454641147907</t>
  </si>
  <si>
    <t>https://twitter.com/#!/ahl9/status/1326274021806235654</t>
  </si>
  <si>
    <t>https://twitter.com/#!/mmarioking66/status/1326274053527621632</t>
  </si>
  <si>
    <t>https://twitter.com/#!/gerald10371/status/1325265735388684294</t>
  </si>
  <si>
    <t>https://twitter.com/#!/gerald10371/status/1326290300856307713</t>
  </si>
  <si>
    <t>https://twitter.com/#!/gerald10371/status/1326291236576235523</t>
  </si>
  <si>
    <t>https://twitter.com/#!/korbinchwesik/status/1326293257765048320</t>
  </si>
  <si>
    <t>https://twitter.com/#!/nuttt_ee/status/1326312792194908161</t>
  </si>
  <si>
    <t>https://twitter.com/#!/marrlonmatos/status/1326343048398315520</t>
  </si>
  <si>
    <t>https://twitter.com/#!/marrlonmatos/status/1326343214270394368</t>
  </si>
  <si>
    <t>https://twitter.com/#!/marrlonmatos/status/1326343237469081603</t>
  </si>
  <si>
    <t>https://twitter.com/#!/marrlonmatos/status/1326343271535300608</t>
  </si>
  <si>
    <t>https://twitter.com/#!/marrlonmatos/status/1326343302858350593</t>
  </si>
  <si>
    <t>https://twitter.com/#!/marrlonmatos/status/1326343330326835200</t>
  </si>
  <si>
    <t>https://twitter.com/#!/marrlonmatos/status/1326343353563295750</t>
  </si>
  <si>
    <t>https://twitter.com/#!/marrlonmatos/status/1326343378322251776</t>
  </si>
  <si>
    <t>https://twitter.com/#!/marrlonmatos/status/1326343476036984833</t>
  </si>
  <si>
    <t>https://twitter.com/#!/marrlonmatos/status/1326343521801035782</t>
  </si>
  <si>
    <t>https://twitter.com/#!/marrlonmatos/status/1326343585785020417</t>
  </si>
  <si>
    <t>https://twitter.com/#!/marrlonmatos/status/1326343606270046208</t>
  </si>
  <si>
    <t>https://twitter.com/#!/diario_eltiempo/status/1325910013416779778</t>
  </si>
  <si>
    <t>https://twitter.com/#!/diario_eltiempo/status/1326010451012935680</t>
  </si>
  <si>
    <t>https://twitter.com/#!/diario_eltiempo/status/1326238377247715334</t>
  </si>
  <si>
    <t>https://twitter.com/#!/diario_eltiempo/status/1326343948772794368</t>
  </si>
  <si>
    <t>https://twitter.com/#!/hotshotj2/status/1326344407805689856</t>
  </si>
  <si>
    <t>https://twitter.com/#!/hotshotj2/status/1326344491729498112</t>
  </si>
  <si>
    <t>https://twitter.com/#!/resalamon/status/1325854165319512064</t>
  </si>
  <si>
    <t>https://twitter.com/#!/resalamon/status/1326344594653650947</t>
  </si>
  <si>
    <t>https://twitter.com/#!/sandie210/status/1326345332310085632</t>
  </si>
  <si>
    <t>https://twitter.com/#!/capitanmtb/status/1326349109024927744</t>
  </si>
  <si>
    <t>https://twitter.com/#!/hiroshimapeacek/status/1325627221860474880</t>
  </si>
  <si>
    <t>https://twitter.com/#!/hiroshimapeacek/status/1325999271452110848</t>
  </si>
  <si>
    <t>https://twitter.com/#!/hiroshimapeacek/status/1326348163565850624</t>
  </si>
  <si>
    <t>https://twitter.com/#!/hiroshimapeacek/status/1326354102704508929</t>
  </si>
  <si>
    <t>https://twitter.com/#!/motorsport_ab/status/1325172712327667713</t>
  </si>
  <si>
    <t>https://twitter.com/#!/motorsport_ab/status/1325659056468594690</t>
  </si>
  <si>
    <t>https://twitter.com/#!/motorsport_ab/status/1326356004351733762</t>
  </si>
  <si>
    <t>https://twitter.com/#!/motodirtrider25/status/1326356269972779008</t>
  </si>
  <si>
    <t>https://twitter.com/#!/iamaracingnut/status/1325122934512488449</t>
  </si>
  <si>
    <t>https://twitter.com/#!/iamaracingnut/status/1326359147651211265</t>
  </si>
  <si>
    <t>https://twitter.com/#!/stmarksink/status/1326361861709729797</t>
  </si>
  <si>
    <t>https://twitter.com/#!/actionsportsco/status/1326367140794916866</t>
  </si>
  <si>
    <t>https://twitter.com/#!/nezu_koma_bmx/status/1326019517307367430</t>
  </si>
  <si>
    <t>https://twitter.com/#!/nezu_koma_bmx/status/1326161464370016256</t>
  </si>
  <si>
    <t>https://twitter.com/#!/nezu_koma_bmx/status/1326369493698949121</t>
  </si>
  <si>
    <t>https://twitter.com/#!/davilahaffid/status/1326382249122672642</t>
  </si>
  <si>
    <t>https://twitter.com/#!/oztdar/status/1326384819425652737</t>
  </si>
  <si>
    <t>https://twitter.com/#!/oldmanpoptart/status/1326385039177883650</t>
  </si>
  <si>
    <t>https://twitter.com/#!/harobmx/status/1326393996059549697</t>
  </si>
  <si>
    <t>https://twitter.com/#!/mikumirajog/status/1326404871336173568</t>
  </si>
  <si>
    <t>https://twitter.com/#!/ferchauprojekte/status/1326104828901281792</t>
  </si>
  <si>
    <t>https://twitter.com/#!/ferchauprojekte/status/1326406825361756161</t>
  </si>
  <si>
    <t>https://twitter.com/#!/xavierancelin/status/1326437507010080768</t>
  </si>
  <si>
    <t>https://twitter.com/#!/kaede896/status/1325742237334994944</t>
  </si>
  <si>
    <t>https://twitter.com/#!/kaede896/status/1326441875511799808</t>
  </si>
  <si>
    <t>https://twitter.com/#!/meiwilshire/status/1326455479749505024</t>
  </si>
  <si>
    <t>https://twitter.com/#!/ty_theworld/status/1326464237175181312</t>
  </si>
  <si>
    <t>https://twitter.com/#!/rafael8aromero/status/1326465941421625344</t>
  </si>
  <si>
    <t>https://twitter.com/#!/stevenmbjones/status/1326461986604011521</t>
  </si>
  <si>
    <t>https://twitter.com/#!/i_am_theflea/status/1326467167278276609</t>
  </si>
  <si>
    <t>https://twitter.com/#!/kenjaypal/status/1326475266227499008</t>
  </si>
  <si>
    <t>https://twitter.com/#!/salahjalannn/status/1326480613960896514</t>
  </si>
  <si>
    <t>https://twitter.com/#!/nidan_illust/status/1326499093741363202</t>
  </si>
  <si>
    <t>https://twitter.com/#!/uubuubarna/status/1326504821264936960</t>
  </si>
  <si>
    <t>https://twitter.com/#!/gohan1010gnx/status/1326515090888253442</t>
  </si>
  <si>
    <t>https://twitter.com/#!/gb_matoss/status/1326514989423792128</t>
  </si>
  <si>
    <t>https://twitter.com/#!/gb_matoss/status/1326515007312556032</t>
  </si>
  <si>
    <t>https://twitter.com/#!/gb_matoss/status/1326515020935663616</t>
  </si>
  <si>
    <t>https://twitter.com/#!/gb_matoss/status/1326515042821484550</t>
  </si>
  <si>
    <t>https://twitter.com/#!/gb_matoss/status/1326515054137708547</t>
  </si>
  <si>
    <t>https://twitter.com/#!/gb_matoss/status/1326515072169078794</t>
  </si>
  <si>
    <t>https://twitter.com/#!/gb_matoss/status/1326515096630272000</t>
  </si>
  <si>
    <t>https://twitter.com/#!/gb_matoss/status/1326515114200207361</t>
  </si>
  <si>
    <t>https://twitter.com/#!/gb_matoss/status/1326515130855792647</t>
  </si>
  <si>
    <t>https://twitter.com/#!/gb_matoss/status/1326515144344674306</t>
  </si>
  <si>
    <t>https://twitter.com/#!/gb_matoss/status/1326515162950594563</t>
  </si>
  <si>
    <t>https://twitter.com/#!/gb_matoss/status/1326515182944874499</t>
  </si>
  <si>
    <t>https://twitter.com/#!/alienonbmx/status/1326530225195409410</t>
  </si>
  <si>
    <t>https://twitter.com/#!/alienonbmx/status/1326530237799206913</t>
  </si>
  <si>
    <t>https://twitter.com/#!/alienonbmx/status/1326530249182633984</t>
  </si>
  <si>
    <t>https://twitter.com/#!/alienonbmx/status/1326530294069997568</t>
  </si>
  <si>
    <t>https://twitter.com/#!/flarenatinho/status/1326531892884205569</t>
  </si>
  <si>
    <t>https://twitter.com/#!/flarenatinho/status/1326532172308602882</t>
  </si>
  <si>
    <t>https://twitter.com/#!/flarenatinho/status/1326532230995472384</t>
  </si>
  <si>
    <t>https://twitter.com/#!/flarenatinho/status/1326532318102659078</t>
  </si>
  <si>
    <t>https://twitter.com/#!/sorrateiros/status/1326337596541329411</t>
  </si>
  <si>
    <t>https://twitter.com/#!/sorrateiros/status/1326337682470019079</t>
  </si>
  <si>
    <t>https://twitter.com/#!/sorrateiros/status/1326337752724627456</t>
  </si>
  <si>
    <t>https://twitter.com/#!/sorrateiros/status/1326338273128615938</t>
  </si>
  <si>
    <t>https://twitter.com/#!/sorrateiros/status/1326338416536072192</t>
  </si>
  <si>
    <t>https://twitter.com/#!/sorrateiros/status/1326338976832237568</t>
  </si>
  <si>
    <t>https://twitter.com/#!/sorrateiros/status/1326339400255627265</t>
  </si>
  <si>
    <t>https://twitter.com/#!/sorrateiros/status/1326339508552470529</t>
  </si>
  <si>
    <t>https://twitter.com/#!/sorrateiros/status/1326339646746451969</t>
  </si>
  <si>
    <t>https://twitter.com/#!/sorrateiros/status/1326341240472936448</t>
  </si>
  <si>
    <t>https://twitter.com/#!/sorrateiros/status/1326341369401651203</t>
  </si>
  <si>
    <t>https://twitter.com/#!/sorrateiros/status/1326342250725593089</t>
  </si>
  <si>
    <t>https://twitter.com/#!/luizotaviox/status/1326535331034750979</t>
  </si>
  <si>
    <t>https://twitter.com/#!/samireynolds_96/status/1326538149875478529</t>
  </si>
  <si>
    <t>https://twitter.com/#!/gustavo_blk/status/1326542122430861314</t>
  </si>
  <si>
    <t>https://twitter.com/#!/bot_itapevi/status/1326555455045464064</t>
  </si>
  <si>
    <t>https://twitter.com/#!/gustavo_blk/status/1324818876522205184</t>
  </si>
  <si>
    <t>https://twitter.com/#!/caturkerinci/status/1326567940448157696</t>
  </si>
  <si>
    <t>https://twitter.com/#!/fullfactory/status/1325876634029846534</t>
  </si>
  <si>
    <t>https://twitter.com/#!/fullfactory/status/1326578323342962693</t>
  </si>
  <si>
    <t>https://twitter.com/#!/flydirt/status/1325828861125414913</t>
  </si>
  <si>
    <t>https://twitter.com/#!/flydirt/status/1326583272495853570</t>
  </si>
  <si>
    <t>https://twitter.com/#!/geeboads/status/1326583525492011010</t>
  </si>
  <si>
    <t>https://twitter.com/#!/generation8090s/status/1325899913264246791</t>
  </si>
  <si>
    <t>https://twitter.com/#!/severinggg/status/1326583794749542400</t>
  </si>
  <si>
    <t>https://twitter.com/#!/bike_aholics/status/1326586846663634948</t>
  </si>
  <si>
    <t>https://twitter.com/#!/arcatalan/status/1326592159680749568</t>
  </si>
  <si>
    <t>https://twitter.com/#!/oneleiner/status/1326586955421933573</t>
  </si>
  <si>
    <t>https://twitter.com/#!/oneleiner/status/1326618621934788608</t>
  </si>
  <si>
    <t>https://twitter.com/#!/liltunahalpert/status/1326623405316034561</t>
  </si>
  <si>
    <t>https://twitter.com/#!/bluey_grifter/status/1326626951466020867</t>
  </si>
  <si>
    <t>https://twitter.com/#!/filoproduccion1/status/1326629120034344963</t>
  </si>
  <si>
    <t>https://twitter.com/#!/kadenweaver_/status/1326633972172947457</t>
  </si>
  <si>
    <t>https://twitter.com/#!/mcsharky_p/status/1326650318705340416</t>
  </si>
  <si>
    <t>https://twitter.com/#!/__jeancarloss/status/1326653934732238848</t>
  </si>
  <si>
    <t>https://twitter.com/#!/takmal2121/status/1326676617997873152</t>
  </si>
  <si>
    <t>https://twitter.com/#!/haruto65418716/status/1325950415091871744</t>
  </si>
  <si>
    <t>https://twitter.com/#!/haruto65418716/status/1326511743766441985</t>
  </si>
  <si>
    <t>https://twitter.com/#!/mame86239510/status/1326689579663937536</t>
  </si>
  <si>
    <t>https://twitter.com/#!/hamham_kaichouu/status/1326708686824202241</t>
  </si>
  <si>
    <t>https://twitter.com/#!/rabbit81524803/status/1326711999170965504</t>
  </si>
  <si>
    <t>https://twitter.com/#!/jaker192000/status/1326707308290666496</t>
  </si>
  <si>
    <t>https://twitter.com/#!/jaker192000/status/1326720256111497216</t>
  </si>
  <si>
    <t>https://twitter.com/#!/theaaronross/status/1326731919749472257</t>
  </si>
  <si>
    <t>https://twitter.com/#!/nickinbytes/status/1326748645182464000</t>
  </si>
  <si>
    <t>https://twitter.com/#!/parksider_/status/1326759882930970625</t>
  </si>
  <si>
    <t>https://twitter.com/#!/skyrunner26/status/1326762499602079745</t>
  </si>
  <si>
    <t>https://twitter.com/#!/skyrunner26/status/1324945419210731522</t>
  </si>
  <si>
    <t>https://twitter.com/#!/maxshumpert/status/1326785663392489477</t>
  </si>
  <si>
    <t>https://twitter.com/#!/olaitonalabi/status/1326794810620047362</t>
  </si>
  <si>
    <t>https://twitter.com/#!/tbsyumesuku/status/1326814810034507776</t>
  </si>
  <si>
    <t>https://twitter.com/#!/lineamadrid/status/1326816646758100992</t>
  </si>
  <si>
    <t>https://twitter.com/#!/elimin8sk8/status/1326817804255948800</t>
  </si>
  <si>
    <t>https://twitter.com/#!/doramuya43/status/1326823593653624834</t>
  </si>
  <si>
    <t>https://twitter.com/#!/absyaecg/status/1326826194575060992</t>
  </si>
  <si>
    <t>https://twitter.com/#!/kenthe3rd/status/1326831462427947009</t>
  </si>
  <si>
    <t>https://twitter.com/#!/pekasoku/status/1326834781720518657</t>
  </si>
  <si>
    <t>https://twitter.com/#!/travelcomments/status/1325812130961035264</t>
  </si>
  <si>
    <t>https://twitter.com/#!/travelcomments/status/1326163426654232576</t>
  </si>
  <si>
    <t>https://twitter.com/#!/travelcomments/status/1326464514917855235</t>
  </si>
  <si>
    <t>https://twitter.com/#!/travelcomments/status/1326838226519273473</t>
  </si>
  <si>
    <t>https://twitter.com/#!/spoon_hiyori_/status/1326838306227695617</t>
  </si>
  <si>
    <t>https://twitter.com/#!/ikageso_oishii/status/1326822597338624000</t>
  </si>
  <si>
    <t>https://twitter.com/#!/mossan3939/status/1326841585938563073</t>
  </si>
  <si>
    <t>https://twitter.com/#!/stu48paruto/status/1326844001568190469</t>
  </si>
  <si>
    <t>https://twitter.com/#!/norlmbeuh/status/1325351071804493825</t>
  </si>
  <si>
    <t>https://twitter.com/#!/norlmthc/status/1326847863293440007</t>
  </si>
  <si>
    <t>https://twitter.com/#!/reartistron/status/1326849318792400896</t>
  </si>
  <si>
    <t>https://twitter.com/#!/thebridge_in/status/1326755351241367553</t>
  </si>
  <si>
    <t>https://twitter.com/#!/katochbikash/status/1326853793225478144</t>
  </si>
  <si>
    <t>https://twitter.com/#!/bmxthegame/status/1325477814175494150</t>
  </si>
  <si>
    <t>https://twitter.com/#!/bmxthegame/status/1326178383714267138</t>
  </si>
  <si>
    <t>https://twitter.com/#!/bmxthegame/status/1326856481996730369</t>
  </si>
  <si>
    <t>https://twitter.com/#!/ivanproducion/status/1326857541687660544</t>
  </si>
  <si>
    <t>https://twitter.com/#!/ta_2rabu/status/1326863327583117312</t>
  </si>
  <si>
    <t>https://twitter.com/#!/hart_engel/status/1326869267225210881</t>
  </si>
  <si>
    <t>https://twitter.com/#!/kivoos_clothing/status/1326534486448775169</t>
  </si>
  <si>
    <t>https://twitter.com/#!/kivoos_clothing/status/1326870521586266119</t>
  </si>
  <si>
    <t>https://twitter.com/#!/vanesetim/status/1326534820663529472</t>
  </si>
  <si>
    <t>https://twitter.com/#!/vanesetim/status/1326873042933477376</t>
  </si>
  <si>
    <t>https://twitter.com/#!/sphawkseventos/status/1326874702212689920</t>
  </si>
  <si>
    <t>https://twitter.com/#!/greedisgoob5/status/1326877473741496322</t>
  </si>
  <si>
    <t>https://twitter.com/#!/int_sab/status/1326880005423443969</t>
  </si>
  <si>
    <t>https://twitter.com/#!/hideo_w/status/1326880985154113536</t>
  </si>
  <si>
    <t>https://twitter.com/#!/hldto4ar/status/1326882558630531072</t>
  </si>
  <si>
    <t>https://twitter.com/#!/kodona1008/status/1326887678424461312</t>
  </si>
  <si>
    <t>https://twitter.com/#!/tbmx122/status/1326889434227351552</t>
  </si>
  <si>
    <t>https://twitter.com/#!/oi_junko_sauce/status/1326889700997492737</t>
  </si>
  <si>
    <t>https://twitter.com/#!/calavia20bmx/status/1326901039635849216</t>
  </si>
  <si>
    <t>https://twitter.com/#!/dpbmx/status/1326903074275864586</t>
  </si>
  <si>
    <t>https://twitter.com/#!/forwardbmx/status/1326903780877737984</t>
  </si>
  <si>
    <t>https://twitter.com/#!/rafskrzypczyk/status/1326914040933781505</t>
  </si>
  <si>
    <t>https://twitter.com/#!/wasnerfred/status/1326924987924697091</t>
  </si>
  <si>
    <t>https://twitter.com/#!/aryadyptaharsa/status/1325393745580322817</t>
  </si>
  <si>
    <t>https://twitter.com/#!/aryadyptaharsa/status/1326926097108316162</t>
  </si>
  <si>
    <t>https://twitter.com/#!/mtvcanyon/status/1326928103252381696</t>
  </si>
  <si>
    <t>https://twitter.com/#!/utatam/status/1326929197034426368</t>
  </si>
  <si>
    <t>https://twitter.com/#!/dutchmatt187/status/1326930919610085378</t>
  </si>
  <si>
    <t>https://twitter.com/#!/daydoxdukes/status/1326931001344454659</t>
  </si>
  <si>
    <t>https://twitter.com/#!/tritoo/status/1326936071989551105</t>
  </si>
  <si>
    <t>https://twitter.com/#!/theouterrim1/status/1325884354229362688</t>
  </si>
  <si>
    <t>https://twitter.com/#!/theouterrim1/status/1326775221513228290</t>
  </si>
  <si>
    <t>https://twitter.com/#!/theouterrim1/status/1326944732711317504</t>
  </si>
  <si>
    <t>https://twitter.com/#!/theouterrim1/status/1326914626018308098</t>
  </si>
  <si>
    <t>https://twitter.com/#!/francoabaroni/status/1326951085794275331</t>
  </si>
  <si>
    <t>https://twitter.com/#!/david39978247/status/1326951574535512064</t>
  </si>
  <si>
    <t>https://twitter.com/#!/crassgames/status/1326943498763980802</t>
  </si>
  <si>
    <t>https://twitter.com/#!/manny_go956/status/1326952744477978624</t>
  </si>
  <si>
    <t>https://twitter.com/#!/badboymontez/status/1326954017583362048</t>
  </si>
  <si>
    <t>https://twitter.com/#!/maelfloresbmx/status/1326974759230468097</t>
  </si>
  <si>
    <t>https://twitter.com/#!/hige_milk369/status/1326830613211410439</t>
  </si>
  <si>
    <t>https://twitter.com/#!/terraco_terrax/status/1326974968366764034</t>
  </si>
  <si>
    <t>https://twitter.com/#!/cambriametallic/status/1326977231420178432</t>
  </si>
  <si>
    <t>https://twitter.com/#!/csesjuventud/status/1325898597490167810</t>
  </si>
  <si>
    <t>https://twitter.com/#!/csesjuventud/status/1326978656741232644</t>
  </si>
  <si>
    <t>https://twitter.com/#!/nitrocircus/status/1325528521641517056</t>
  </si>
  <si>
    <t>https://twitter.com/#!/bad_rabbit_bmx/status/1326988884836806660</t>
  </si>
  <si>
    <t>https://twitter.com/#!/boombiketv/status/1326991292685959168</t>
  </si>
  <si>
    <t>https://twitter.com/#!/nitrocircus/status/1325860708412583938</t>
  </si>
  <si>
    <t>https://twitter.com/#!/300zx93/status/1325861031235604480</t>
  </si>
  <si>
    <t>https://twitter.com/#!/300zx93/status/1325125047606931458</t>
  </si>
  <si>
    <t>https://twitter.com/#!/300zx93/status/1325166914503503873</t>
  </si>
  <si>
    <t>https://twitter.com/#!/300zx93/status/1325637784070098945</t>
  </si>
  <si>
    <t>https://twitter.com/#!/300zx93/status/1325845199000514563</t>
  </si>
  <si>
    <t>https://twitter.com/#!/300zx93/status/1326993240927522816</t>
  </si>
  <si>
    <t>https://twitter.com/#!/cherechukwu3/status/1326996430263889923</t>
  </si>
  <si>
    <t>https://twitter.com/#!/virtualbmx/status/1326997518534766594</t>
  </si>
  <si>
    <t>https://twitter.com/#!/andrewrussel15/status/1325689624581300225</t>
  </si>
  <si>
    <t>https://twitter.com/#!/andrewrussel15/status/1325719886606315520</t>
  </si>
  <si>
    <t>https://twitter.com/#!/andrewrussel15/status/1327003320209321993</t>
  </si>
  <si>
    <t>https://twitter.com/#!/aperturebmx/status/1326961308345004032</t>
  </si>
  <si>
    <t>https://twitter.com/#!/johnnyd529/status/1327003487620788225</t>
  </si>
  <si>
    <t>https://twitter.com/#!/aogami_noboru/status/1327009231283781632</t>
  </si>
  <si>
    <t>https://twitter.com/#!/maritzaantoni13/status/1327009874954350592</t>
  </si>
  <si>
    <t>https://twitter.com/#!/danscomp/status/1327011463194619905</t>
  </si>
  <si>
    <t>https://twitter.com/#!/temperedgoods/status/1327001247799447553</t>
  </si>
  <si>
    <t>https://twitter.com/#!/temperedgoods/status/1327016383566258177</t>
  </si>
  <si>
    <t>https://twitter.com/#!/parmamayor/status/1326976600496345096</t>
  </si>
  <si>
    <t>https://twitter.com/#!/a_bauer209/status/1327022799517573125</t>
  </si>
  <si>
    <t>https://twitter.com/#!/larsb311/status/1325579223336067072</t>
  </si>
  <si>
    <t>https://twitter.com/#!/larsb311/status/1327043263841390593</t>
  </si>
  <si>
    <t>https://twitter.com/#!/lovekiss270309/status/1327046405089759234</t>
  </si>
  <si>
    <t>https://twitter.com/#!/toadsaucy/status/1327047610885140481</t>
  </si>
  <si>
    <t>https://twitter.com/#!/pibevlc10/status/1327051551970619394</t>
  </si>
  <si>
    <t>https://twitter.com/#!/olimpia_argenta/status/1327052466077229060</t>
  </si>
  <si>
    <t>https://twitter.com/#!/paolodugarte/status/1327056224542715904</t>
  </si>
  <si>
    <t>https://twitter.com/#!/barce10na1/status/1327078080289132545</t>
  </si>
  <si>
    <t>https://twitter.com/#!/barce10na1/status/1327078103655604225</t>
  </si>
  <si>
    <t>https://twitter.com/#!/whiz1976/status/1327089247434674176</t>
  </si>
  <si>
    <t>https://twitter.com/#!/chris_garven22/status/1327090625435484165</t>
  </si>
  <si>
    <t>https://twitter.com/#!/goodsbmx/status/1324881500857233413</t>
  </si>
  <si>
    <t>https://twitter.com/#!/goodsbmx/status/1325915455245201409</t>
  </si>
  <si>
    <t>https://twitter.com/#!/goodsbmx/status/1327111837821726721</t>
  </si>
  <si>
    <t>https://twitter.com/#!/wna_rc3w/status/1325737712259796993</t>
  </si>
  <si>
    <t>https://twitter.com/#!/wna_rc3w/status/1325741920597929985</t>
  </si>
  <si>
    <t>https://twitter.com/#!/wna_rc3w/status/1326029955646410758</t>
  </si>
  <si>
    <t>https://twitter.com/#!/wna_rc3w/status/1326440319299149824</t>
  </si>
  <si>
    <t>https://twitter.com/#!/wna_rc3w/status/1326856898075717632</t>
  </si>
  <si>
    <t>https://twitter.com/#!/wna_rc3w/status/1327115742743994369</t>
  </si>
  <si>
    <t>https://twitter.com/#!/lightdengyo/status/1325955706038620160</t>
  </si>
  <si>
    <t>https://twitter.com/#!/lightdengyo/status/1327127440427200512</t>
  </si>
  <si>
    <t>https://twitter.com/#!/graffiti_bot/status/1325305550855397377</t>
  </si>
  <si>
    <t>https://twitter.com/#!/graffiti_bot/status/1326755077395279878</t>
  </si>
  <si>
    <t>https://twitter.com/#!/graffiti_bot/status/1327132564247736320</t>
  </si>
  <si>
    <t>https://twitter.com/#!/dua19693188/status/1327133404056481793</t>
  </si>
  <si>
    <t>https://twitter.com/#!/9mama34/status/1326747178396647425</t>
  </si>
  <si>
    <t>https://twitter.com/#!/__subwaysurfer/status/1326756444604133378</t>
  </si>
  <si>
    <t>https://twitter.com/#!/turkeysdesign/status/1325300317060280321</t>
  </si>
  <si>
    <t>https://twitter.com/#!/turkeysdesign/status/1327126098719760384</t>
  </si>
  <si>
    <t>https://twitter.com/#!/__subwaysurfer/status/1325306905724674048</t>
  </si>
  <si>
    <t>https://twitter.com/#!/__subwaysurfer/status/1327133931762749441</t>
  </si>
  <si>
    <t>https://twitter.com/#!/sonmasa0216/status/1327171724287172610</t>
  </si>
  <si>
    <t>https://twitter.com/#!/skyburge_tech/status/1327172163296776195</t>
  </si>
  <si>
    <t>https://twitter.com/#!/hangoutbmx/status/1327179197794590720</t>
  </si>
  <si>
    <t>https://twitter.com/#!/bc_talentdev/status/1327196830954889216</t>
  </si>
  <si>
    <t>https://twitter.com/#!/g_zuniga/status/1327215245287428096</t>
  </si>
  <si>
    <t>https://twitter.com/#!/gokubcnbcngoku/status/1326201202728693762</t>
  </si>
  <si>
    <t>https://twitter.com/#!/gokubcnbcngoku/status/1326201459893997569</t>
  </si>
  <si>
    <t>https://twitter.com/#!/gokubcnbcngoku/status/1326201528475152385</t>
  </si>
  <si>
    <t>https://twitter.com/#!/gokubcnbcngoku/status/1327219467458408449</t>
  </si>
  <si>
    <t>https://twitter.com/#!/danipiloni/status/1327047472305348610</t>
  </si>
  <si>
    <t>https://twitter.com/#!/tokyo2020arg/status/1327222492184924161</t>
  </si>
  <si>
    <t>https://twitter.com/#!/lyndonouting/status/1327224011663831041</t>
  </si>
  <si>
    <t>https://twitter.com/#!/wendypurnamma/status/1325434991640268801</t>
  </si>
  <si>
    <t>https://twitter.com/#!/wendypurnamma/status/1325731366500233216</t>
  </si>
  <si>
    <t>https://twitter.com/#!/wendypurnamma/status/1326019996460462080</t>
  </si>
  <si>
    <t>https://twitter.com/#!/wendypurnamma/status/1327225426738024448</t>
  </si>
  <si>
    <t>https://twitter.com/#!/binaminute/status/1327236321476132865</t>
  </si>
  <si>
    <t>https://twitter.com/#!/snoreyvanrandal/status/1327237195120328704</t>
  </si>
  <si>
    <t>https://twitter.com/#!/generationsjp/status/1327245612887117824</t>
  </si>
  <si>
    <t>https://twitter.com/#!/generationsjp/status/1327245933894004736</t>
  </si>
  <si>
    <t>https://twitter.com/#!/takecontrolz/status/1327252053106843648</t>
  </si>
  <si>
    <t>https://twitter.com/#!/bonveloshop/status/1327252209457897474</t>
  </si>
  <si>
    <t>https://twitter.com/#!/thrashtheshred/status/1324953423255494657</t>
  </si>
  <si>
    <t>https://twitter.com/#!/thrashtheshred/status/1327132405111644163</t>
  </si>
  <si>
    <t>https://twitter.com/#!/danantobmx/status/1327254188766621704</t>
  </si>
  <si>
    <t>https://twitter.com/#!/uub69340307/status/1327254225215221761</t>
  </si>
  <si>
    <t>https://twitter.com/#!/diego94jr/status/1327256239517167623</t>
  </si>
  <si>
    <t>https://twitter.com/#!/zzzyuzzzz/status/1327260460501004288</t>
  </si>
  <si>
    <t>https://twitter.com/#!/mongoose/status/1326154120680648709</t>
  </si>
  <si>
    <t>https://twitter.com/#!/boco0362252099/status/1327083768583122944</t>
  </si>
  <si>
    <t>https://twitter.com/#!/sawaken0531/status/1327265264807804928</t>
  </si>
  <si>
    <t>https://twitter.com/#!/thesoundspire/status/1327262487897575424</t>
  </si>
  <si>
    <t>https://twitter.com/#!/thesoundspire/status/1327270097145229317</t>
  </si>
  <si>
    <t>https://twitter.com/#!/benwallacebmx/status/1327275528588562432</t>
  </si>
  <si>
    <t>https://twitter.com/#!/lifewgreg/status/1327295249773944834</t>
  </si>
  <si>
    <t>https://twitter.com/#!/thewheelmill/status/1324808522870124544</t>
  </si>
  <si>
    <t>https://twitter.com/#!/odysseybmx/status/1327297245922856960</t>
  </si>
  <si>
    <t>https://twitter.com/#!/danieldhers/status/1325181935270854664</t>
  </si>
  <si>
    <t>https://twitter.com/#!/urbanworldserie/status/1325042383692718080</t>
  </si>
  <si>
    <t>https://twitter.com/#!/urbanworldserie/status/1325478898080100359</t>
  </si>
  <si>
    <t>https://twitter.com/#!/dankrukbmx/status/1326610951001399296</t>
  </si>
  <si>
    <t>https://twitter.com/#!/urbanworldserie/status/1326584860488716288</t>
  </si>
  <si>
    <t>https://twitter.com/#!/urbanworldserie/status/1327300674950934531</t>
  </si>
  <si>
    <t>https://twitter.com/#!/kunstformbmx/status/1327307703673303045</t>
  </si>
  <si>
    <t>https://twitter.com/#!/nomadeshop_off/status/1325468163069390850</t>
  </si>
  <si>
    <t>https://twitter.com/#!/nomadeshop_off/status/1326525219289391105</t>
  </si>
  <si>
    <t>https://twitter.com/#!/nomadeshop_off/status/1327310425583722505</t>
  </si>
  <si>
    <t>https://twitter.com/#!/ozoneapparel_/status/1327321714410336256</t>
  </si>
  <si>
    <t>https://twitter.com/#!/redrooster77/status/1327322715125112832</t>
  </si>
  <si>
    <t>https://twitter.com/#!/rickthorne/status/1327297357076021248</t>
  </si>
  <si>
    <t>https://twitter.com/#!/dankassalex/status/1327326505374949376</t>
  </si>
  <si>
    <t>https://twitter.com/#!/anthonynapo/status/1327327857815683072</t>
  </si>
  <si>
    <t>https://twitter.com/#!/chelseawolfebmx/status/1327343224827092993</t>
  </si>
  <si>
    <t>https://twitter.com/#!/dylan_1941/status/1327345104256954372</t>
  </si>
  <si>
    <t>https://twitter.com/#!/urbanworldserie/status/1326599212017078283</t>
  </si>
  <si>
    <t>https://twitter.com/#!/courageadams/status/1326623191670853635</t>
  </si>
  <si>
    <t>https://twitter.com/#!/urbanworldserie/status/1326170928770912256</t>
  </si>
  <si>
    <t>https://twitter.com/#!/baaarles/status/1327351301550731264</t>
  </si>
  <si>
    <t>https://twitter.com/#!/anthonyvillar_/status/1327351693630205958</t>
  </si>
  <si>
    <t>https://twitter.com/#!/crazyalcayne/status/1325083036363485188</t>
  </si>
  <si>
    <t>https://twitter.com/#!/crazyalcayne/status/1326733011132559361</t>
  </si>
  <si>
    <t>https://twitter.com/#!/crazyalcayne/status/1327359795737878528</t>
  </si>
  <si>
    <t>https://twitter.com/#!/bmxstr8nger/status/1326624622553559041</t>
  </si>
  <si>
    <t>https://twitter.com/#!/bmxstr8nger/status/1327360490855686147</t>
  </si>
  <si>
    <t>https://twitter.com/#!/axou_net/status/1326813271819776001</t>
  </si>
  <si>
    <t>https://twitter.com/#!/axou_net/status/1327362486497124353</t>
  </si>
  <si>
    <t>https://twitter.com/#!/marcepue/status/1326695232457601024</t>
  </si>
  <si>
    <t>https://twitter.com/#!/marcepue/status/1327371421941698560</t>
  </si>
  <si>
    <t>https://twitter.com/#!/courageadams/status/1327351209196445697</t>
  </si>
  <si>
    <t>https://twitter.com/#!/caavssxx/status/1327374389302726657</t>
  </si>
  <si>
    <t>https://twitter.com/#!/courageadams/status/1326623155989979140</t>
  </si>
  <si>
    <t>https://twitter.com/#!/octoberangel23/status/1327379052970315776</t>
  </si>
  <si>
    <t>https://twitter.com/#!/johnbuultjens/status/1327404329288957952</t>
  </si>
  <si>
    <t>https://twitter.com/#!/petemc_fitness/status/1327393777573457925</t>
  </si>
  <si>
    <t>https://twitter.com/#!/ogglynne/status/1327287690790887425</t>
  </si>
  <si>
    <t>https://twitter.com/#!/johnbuultjens/status/1327404580120850433</t>
  </si>
  <si>
    <t>https://twitter.com/#!/eightiesbikeco/status/1325946374328889345</t>
  </si>
  <si>
    <t>https://twitter.com/#!/eightiesbikeco/status/1327405323368484864</t>
  </si>
  <si>
    <t>https://twitter.com/#!/eightiesbikeco/status/1326681896152166403</t>
  </si>
  <si>
    <t>https://twitter.com/#!/eightiesbikeco/status/1326986771654193155</t>
  </si>
  <si>
    <t>https://twitter.com/#!/namatamagobang/status/1326822204898635776</t>
  </si>
  <si>
    <t>https://twitter.com/#!/kawan0_h/status/1327407075601784832</t>
  </si>
  <si>
    <t>https://twitter.com/#!/marquetteshaw/status/1327407722908758016</t>
  </si>
  <si>
    <t>https://twitter.com/#!/ridepabmx/status/1327417320692621312</t>
  </si>
  <si>
    <t>https://twitter.com/#!/mrmystereo/status/1327419135765123072</t>
  </si>
  <si>
    <t>https://twitter.com/#!/toolate2/status/1326122509385785345</t>
  </si>
  <si>
    <t>https://twitter.com/#!/toolate2/status/1327422597932453888</t>
  </si>
  <si>
    <t>https://twitter.com/#!/kindrei2/status/1325333342775107585</t>
  </si>
  <si>
    <t>https://twitter.com/#!/kindrei2/status/1327425615394377730</t>
  </si>
  <si>
    <t>https://twitter.com/#!/62xxisnake/status/1327426680944697344</t>
  </si>
  <si>
    <t>https://twitter.com/#!/godsperformance/status/1327435678443991040</t>
  </si>
  <si>
    <t>https://twitter.com/#!/boyrack87/status/1327441643264499713</t>
  </si>
  <si>
    <t>https://twitter.com/#!/boyrack87/status/1327443286928318464</t>
  </si>
  <si>
    <t>https://twitter.com/#!/matrixconcepts/status/1325486173536522251</t>
  </si>
  <si>
    <t>https://twitter.com/#!/matrixconcepts/status/1325605760315891712</t>
  </si>
  <si>
    <t>https://twitter.com/#!/matrixconcepts/status/1325605772135460865</t>
  </si>
  <si>
    <t>https://twitter.com/#!/matrixconcepts/status/1327462251310313473</t>
  </si>
  <si>
    <t>https://twitter.com/#!/gotenbcn/status/1327507354800316417</t>
  </si>
  <si>
    <t>https://twitter.com/#!/andonut11311131/status/1327516412064137218</t>
  </si>
  <si>
    <t>https://twitter.com/#!/cyclcaserental/status/1325719354395254786</t>
  </si>
  <si>
    <t>https://twitter.com/#!/cyclcaserental/status/1327519469074325504</t>
  </si>
  <si>
    <t>https://twitter.com/#!/crispbrosracing/status/1327538103855296514</t>
  </si>
  <si>
    <t>https://twitter.com/#!/senadgrosic/status/1325851648388812800</t>
  </si>
  <si>
    <t>https://twitter.com/#!/senadgrosic/status/1326572154880716802</t>
  </si>
  <si>
    <t>https://twitter.com/#!/senadgrosic/status/1327538282973057026</t>
  </si>
  <si>
    <t>https://twitter.com/#!/localouterwear/status/1327549434222276611</t>
  </si>
  <si>
    <t>https://twitter.com/#!/howard_hurst/status/1327536684246966272</t>
  </si>
  <si>
    <t>https://twitter.com/#!/uclansnacs/status/1327539419230965761</t>
  </si>
  <si>
    <t>https://twitter.com/#!/chriskirk_asp/status/1327571530696577026</t>
  </si>
  <si>
    <t>https://twitter.com/#!/yorkblog/status/1326069162616053760</t>
  </si>
  <si>
    <t>https://twitter.com/#!/yorkblog/status/1326441614718496769</t>
  </si>
  <si>
    <t>https://twitter.com/#!/yorkblog/status/1326442260213370882</t>
  </si>
  <si>
    <t>https://twitter.com/#!/yorkblog/status/1326695402695954437</t>
  </si>
  <si>
    <t>https://twitter.com/#!/yorkblog/status/1327577686760247297</t>
  </si>
  <si>
    <t>https://twitter.com/#!/aipasofficial/status/1325961840321552384</t>
  </si>
  <si>
    <t>https://twitter.com/#!/aipasofficial/status/1327579627993387008</t>
  </si>
  <si>
    <t>https://twitter.com/#!/uuchi_damadama/status/1327580448197812224</t>
  </si>
  <si>
    <t>https://twitter.com/#!/drsnole/status/1327572870982152193</t>
  </si>
  <si>
    <t>https://twitter.com/#!/canfieldkenny/status/1327581269409095682</t>
  </si>
  <si>
    <t>https://twitter.com/#!/go2tubebular/status/1327525092201414656</t>
  </si>
  <si>
    <t>https://twitter.com/#!/go2tubebular/status/1327583793054531584</t>
  </si>
  <si>
    <t>https://twitter.com/#!/kevin_johnn/status/1327590071667658752</t>
  </si>
  <si>
    <t>https://twitter.com/#!/zeroninebmx/status/1327590081927000064</t>
  </si>
  <si>
    <t>https://twitter.com/#!/zeroninebmx/status/1327604511662354433</t>
  </si>
  <si>
    <t>https://twitter.com/#!/bmxworld_nl/status/1327616554779992067</t>
  </si>
  <si>
    <t>https://twitter.com/#!/teamofindore/status/1327618898791976960</t>
  </si>
  <si>
    <t>https://twitter.com/#!/konya/status/1327632588794593280</t>
  </si>
  <si>
    <t>https://twitter.com/#!/prbusstation/status/1327637893498671111</t>
  </si>
  <si>
    <t>https://twitter.com/#!/joegudgeonphoto/status/1325883354303098882</t>
  </si>
  <si>
    <t>https://twitter.com/#!/detentionlive/status/1327639179413630976</t>
  </si>
  <si>
    <t>https://twitter.com/#!/myworldparis75/status/1327639902759104513</t>
  </si>
  <si>
    <t>https://twitter.com/#!/spozom/status/1327642051903582208</t>
  </si>
  <si>
    <t>https://twitter.com/#!/coopparamedic/status/1327654954274852866</t>
  </si>
  <si>
    <t>https://twitter.com/#!/gregillingworth/status/1327360910193815558</t>
  </si>
  <si>
    <t>https://twitter.com/#!/profileracing/status/1327281706030784512</t>
  </si>
  <si>
    <t>https://twitter.com/#!/shadowbmx/status/1325949233254555649</t>
  </si>
  <si>
    <t>https://twitter.com/#!/shadowbmx/status/1326181177653305344</t>
  </si>
  <si>
    <t>https://twitter.com/#!/shadowbmx/status/1326535813832663040</t>
  </si>
  <si>
    <t>https://twitter.com/#!/shadowbmx/status/1327271037524905985</t>
  </si>
  <si>
    <t>https://twitter.com/#!/casagrandebmx/status/1325827452870950912</t>
  </si>
  <si>
    <t>https://twitter.com/#!/casagrandebmx/status/1327662027280588800</t>
  </si>
  <si>
    <t>https://twitter.com/#!/ryoheyt/status/1327665403628199937</t>
  </si>
  <si>
    <t>https://twitter.com/#!/bmxgangster/status/1325858077862752256</t>
  </si>
  <si>
    <t>https://twitter.com/#!/bmxgangster/status/1326533702948687872</t>
  </si>
  <si>
    <t>https://twitter.com/#!/bmxgangster/status/1326258248521936896</t>
  </si>
  <si>
    <t>https://twitter.com/#!/bmxgangster/status/1327679414990155782</t>
  </si>
  <si>
    <t>https://twitter.com/#!/chriswong13/status/1327685576607363072</t>
  </si>
  <si>
    <t>https://twitter.com/#!/kellygamedev/status/1327687791430529031</t>
  </si>
  <si>
    <t>https://twitter.com/#!/mesynsupreme/status/1327694864562221060</t>
  </si>
  <si>
    <t>https://twitter.com/#!/badajozbmx/status/1327707039276142597</t>
  </si>
  <si>
    <t>https://twitter.com/#!/badajozbmx/status/1327709279797862400</t>
  </si>
  <si>
    <t>https://twitter.com/#!/the_ent_factor/status/1327714479623303170</t>
  </si>
  <si>
    <t>https://twitter.com/#!/andyhygate/status/1327716888386957317</t>
  </si>
  <si>
    <t>https://twitter.com/#!/profileracing/status/1326513088816943106</t>
  </si>
  <si>
    <t>https://twitter.com/#!/terryadamsbmx/status/1326975850923876355</t>
  </si>
  <si>
    <t>https://twitter.com/#!/davidjlieb/status/1326968411801284608</t>
  </si>
  <si>
    <t>https://twitter.com/#!/davidjlieb/status/1327738562503200768</t>
  </si>
  <si>
    <t>https://twitter.com/#!/francoisville/status/1325202962952675328</t>
  </si>
  <si>
    <t>https://twitter.com/#!/francoisville/status/1327293370331508736</t>
  </si>
  <si>
    <t>https://twitter.com/#!/francoisville/status/1327294942687993858</t>
  </si>
  <si>
    <t>https://twitter.com/#!/francoisville/status/1327739442375892993</t>
  </si>
  <si>
    <t>https://twitter.com/#!/sebikes/status/1326932776151625729</t>
  </si>
  <si>
    <t>https://twitter.com/#!/sebikes/status/1327385759540801536</t>
  </si>
  <si>
    <t>https://twitter.com/#!/sebikes/status/1325483233065259010</t>
  </si>
  <si>
    <t>https://twitter.com/#!/sebikes/status/1327295165191626753</t>
  </si>
  <si>
    <t>https://twitter.com/#!/sebikes/status/1327340461531541506</t>
  </si>
  <si>
    <t>https://twitter.com/#!/sebikes/status/1327748146496221187</t>
  </si>
  <si>
    <t>https://twitter.com/#!/henryviribus/status/1324820459850903552</t>
  </si>
  <si>
    <t>https://twitter.com/#!/henryviribus/status/1324821027847745538</t>
  </si>
  <si>
    <t>https://twitter.com/#!/henryviribus/status/1324821444916727808</t>
  </si>
  <si>
    <t>https://twitter.com/#!/henryviribus/status/1324933698282614785</t>
  </si>
  <si>
    <t>https://twitter.com/#!/henryviribus/status/1325343123539550209</t>
  </si>
  <si>
    <t>https://twitter.com/#!/henryviribus/status/1325679827681116160</t>
  </si>
  <si>
    <t>https://twitter.com/#!/henryviribus/status/1325952482414010368</t>
  </si>
  <si>
    <t>https://twitter.com/#!/henryviribus/status/1326029916370989056</t>
  </si>
  <si>
    <t>https://twitter.com/#!/henryviribus/status/1326030045769396224</t>
  </si>
  <si>
    <t>https://twitter.com/#!/henryviribus/status/1326033345805918210</t>
  </si>
  <si>
    <t>https://twitter.com/#!/henryviribus/status/1326338077439090689</t>
  </si>
  <si>
    <t>https://twitter.com/#!/henryviribus/status/1326470004749946880</t>
  </si>
  <si>
    <t>https://twitter.com/#!/henryviribus/status/1326470841782075392</t>
  </si>
  <si>
    <t>https://twitter.com/#!/henryviribus/status/1326471068115066881</t>
  </si>
  <si>
    <t>https://twitter.com/#!/henryviribus/status/1326471468952162307</t>
  </si>
  <si>
    <t>https://twitter.com/#!/henryviribus/status/1326634212032565249</t>
  </si>
  <si>
    <t>https://twitter.com/#!/henryviribus/status/1326702039146008576</t>
  </si>
  <si>
    <t>https://twitter.com/#!/henryviribus/status/1326785347704008712</t>
  </si>
  <si>
    <t>https://twitter.com/#!/henryviribus/status/1326817451896659975</t>
  </si>
  <si>
    <t>https://twitter.com/#!/henryviribus/status/1327100472323231749</t>
  </si>
  <si>
    <t>https://twitter.com/#!/henryviribus/status/1327400881625591808</t>
  </si>
  <si>
    <t>https://twitter.com/#!/henryviribus/status/1327736511836553216</t>
  </si>
  <si>
    <t>https://twitter.com/#!/henryviribus/status/1327755967262429184</t>
  </si>
  <si>
    <t>https://twitter.com/#!/thegr80s/status/1326507867818631169</t>
  </si>
  <si>
    <t>https://twitter.com/#!/mookie_coolcron/status/1327756432641548291</t>
  </si>
  <si>
    <t>https://twitter.com/#!/darden4130/status/1327756453147529217</t>
  </si>
  <si>
    <t>https://twitter.com/#!/darden4130/status/1326269490166902792</t>
  </si>
  <si>
    <t>https://twitter.com/#!/satou713t/status/1327763564057174016</t>
  </si>
  <si>
    <t>https://twitter.com/#!/official2check/status/1327767836224233472</t>
  </si>
  <si>
    <t>https://twitter.com/#!/junny_bmx/status/1327768938512453632</t>
  </si>
  <si>
    <t>https://twitter.com/#!/no83_challenger/status/1327789954907267072</t>
  </si>
  <si>
    <t>https://twitter.com/#!/m_ndacchadare/status/1327772021703528451</t>
  </si>
  <si>
    <t>https://twitter.com/#!/m_ndacchadare/status/1327781213495463936</t>
  </si>
  <si>
    <t>https://twitter.com/#!/m_ndacchadare/status/1327791787075796992</t>
  </si>
  <si>
    <t>https://twitter.com/#!/the__snowman/status/1326143906728222720</t>
  </si>
  <si>
    <t>https://twitter.com/#!/the__snowman/status/1327218045119582209</t>
  </si>
  <si>
    <t>https://twitter.com/#!/the__snowman/status/1327578167452831744</t>
  </si>
  <si>
    <t>https://twitter.com/#!/the__snowman/status/1327794453168287744</t>
  </si>
  <si>
    <t>https://twitter.com/#!/artdealership/status/1324898883454066691</t>
  </si>
  <si>
    <t>https://twitter.com/#!/artdealership/status/1325261276004626433</t>
  </si>
  <si>
    <t>https://twitter.com/#!/artdealership/status/1325623663794720770</t>
  </si>
  <si>
    <t>https://twitter.com/#!/artdealership/status/1325986049038770176</t>
  </si>
  <si>
    <t>https://twitter.com/#!/artdealership/status/1326348438779404291</t>
  </si>
  <si>
    <t>https://twitter.com/#!/artdealership/status/1326710829459320834</t>
  </si>
  <si>
    <t>https://twitter.com/#!/artdealership/status/1327073215928283136</t>
  </si>
  <si>
    <t>https://twitter.com/#!/artdealership/status/1327435605568053249</t>
  </si>
  <si>
    <t>https://twitter.com/#!/artdealership/status/1327797991915319297</t>
  </si>
  <si>
    <t>https://twitter.com/#!/danbrummitt/status/1324898883558903808</t>
  </si>
  <si>
    <t>https://twitter.com/#!/danbrummitt/status/1325261275857883140</t>
  </si>
  <si>
    <t>https://twitter.com/#!/danbrummitt/status/1325623663387930627</t>
  </si>
  <si>
    <t>https://twitter.com/#!/danbrummitt/status/1325986053287768064</t>
  </si>
  <si>
    <t>https://twitter.com/#!/danbrummitt/status/1326348438833930241</t>
  </si>
  <si>
    <t>https://twitter.com/#!/danbrummitt/status/1326710829660696579</t>
  </si>
  <si>
    <t>https://twitter.com/#!/danbrummitt/status/1327073215030693889</t>
  </si>
  <si>
    <t>https://twitter.com/#!/danbrummitt/status/1327435606171869184</t>
  </si>
  <si>
    <t>https://twitter.com/#!/danbrummitt/status/1327797992020185089</t>
  </si>
  <si>
    <t>https://twitter.com/#!/fineartdetroit/status/1324898883407851520</t>
  </si>
  <si>
    <t>https://twitter.com/#!/fineartdetroit/status/1325261276034043904</t>
  </si>
  <si>
    <t>https://twitter.com/#!/fineartdetroit/status/1325623663538941952</t>
  </si>
  <si>
    <t>https://twitter.com/#!/fineartdetroit/status/1325986055066181632</t>
  </si>
  <si>
    <t>https://twitter.com/#!/fineartdetroit/status/1326348438624235521</t>
  </si>
  <si>
    <t>https://twitter.com/#!/fineartdetroit/status/1326710829430038528</t>
  </si>
  <si>
    <t>https://twitter.com/#!/fineartdetroit/status/1327073216108638208</t>
  </si>
  <si>
    <t>https://twitter.com/#!/fineartdetroit/status/1327435605618421760</t>
  </si>
  <si>
    <t>https://twitter.com/#!/fineartdetroit/status/1327797992078909440</t>
  </si>
  <si>
    <t>https://twitter.com/#!/disruptivearte/status/1324898883844059136</t>
  </si>
  <si>
    <t>https://twitter.com/#!/disruptivearte/status/1325261275878854659</t>
  </si>
  <si>
    <t>https://twitter.com/#!/disruptivearte/status/1325623663618633728</t>
  </si>
  <si>
    <t>https://twitter.com/#!/disruptivearte/status/1325986052805439489</t>
  </si>
  <si>
    <t>https://twitter.com/#!/disruptivearte/status/1326348438750056454</t>
  </si>
  <si>
    <t>https://twitter.com/#!/disruptivearte/status/1326710829757173760</t>
  </si>
  <si>
    <t>https://twitter.com/#!/disruptivearte/status/1327073215106207744</t>
  </si>
  <si>
    <t>https://twitter.com/#!/disruptivearte/status/1327435607199584259</t>
  </si>
  <si>
    <t>https://twitter.com/#!/disruptivearte/status/1327797992200482819</t>
  </si>
  <si>
    <t>https://twitter.com/#!/dan_brummitt/status/1324898883466649601</t>
  </si>
  <si>
    <t>https://twitter.com/#!/dan_brummitt/status/1325261275841040386</t>
  </si>
  <si>
    <t>https://twitter.com/#!/dan_brummitt/status/1325623663677345794</t>
  </si>
  <si>
    <t>https://twitter.com/#!/dan_brummitt/status/1325986052914491392</t>
  </si>
  <si>
    <t>https://twitter.com/#!/dan_brummitt/status/1326348438695518208</t>
  </si>
  <si>
    <t>https://twitter.com/#!/dan_brummitt/status/1326710823771795456</t>
  </si>
  <si>
    <t>https://twitter.com/#!/dan_brummitt/status/1327073215009746944</t>
  </si>
  <si>
    <t>https://twitter.com/#!/dan_brummitt/status/1327435605819740161</t>
  </si>
  <si>
    <t>https://twitter.com/#!/dan_brummitt/status/1327797992821297152</t>
  </si>
  <si>
    <t>https://twitter.com/#!/_d_a_n_i_e_l__b/status/1324898883588272131</t>
  </si>
  <si>
    <t>https://twitter.com/#!/_d_a_n_i_e_l__b/status/1325261275794960385</t>
  </si>
  <si>
    <t>https://twitter.com/#!/_d_a_n_i_e_l__b/status/1325623663488602118</t>
  </si>
  <si>
    <t>https://twitter.com/#!/_d_a_n_i_e_l__b/status/1325986052809625600</t>
  </si>
  <si>
    <t>https://twitter.com/#!/_d_a_n_i_e_l__b/status/1326348438808764416</t>
  </si>
  <si>
    <t>https://twitter.com/#!/_d_a_n_i_e_l__b/status/1326710829614583813</t>
  </si>
  <si>
    <t>https://twitter.com/#!/_d_a_n_i_e_l__b/status/1327073211670904832</t>
  </si>
  <si>
    <t>https://twitter.com/#!/_d_a_n_i_e_l__b/status/1327435605832314880</t>
  </si>
  <si>
    <t>https://twitter.com/#!/_d_a_n_i_e_l__b/status/1327797992930336770</t>
  </si>
  <si>
    <t>https://twitter.com/#!/dannyboyseo/status/1324898883969953792</t>
  </si>
  <si>
    <t>https://twitter.com/#!/dannyboyseo/status/1325261275987894274</t>
  </si>
  <si>
    <t>https://twitter.com/#!/dannyboyseo/status/1325623663534673920</t>
  </si>
  <si>
    <t>https://twitter.com/#!/dannyboyseo/status/1325986052859957250</t>
  </si>
  <si>
    <t>https://twitter.com/#!/dannyboyseo/status/1326348438687059968</t>
  </si>
  <si>
    <t>https://twitter.com/#!/dannyboyseo/status/1326710829832671238</t>
  </si>
  <si>
    <t>https://twitter.com/#!/dannyboyseo/status/1327073217123643392</t>
  </si>
  <si>
    <t>https://twitter.com/#!/dannyboyseo/status/1327435605647761412</t>
  </si>
  <si>
    <t>https://twitter.com/#!/dannyboyseo/status/1327797992930353152</t>
  </si>
  <si>
    <t>https://twitter.com/#!/57kazqz6uyiq2p2/status/1324898883701501954</t>
  </si>
  <si>
    <t>https://twitter.com/#!/57kazqz6uyiq2p2/status/1325261275828465664</t>
  </si>
  <si>
    <t>https://twitter.com/#!/57kazqz6uyiq2p2/status/1325623663559921666</t>
  </si>
  <si>
    <t>https://twitter.com/#!/57kazqz6uyiq2p2/status/1325986052914499585</t>
  </si>
  <si>
    <t>https://twitter.com/#!/57kazqz6uyiq2p2/status/1326348438770999299</t>
  </si>
  <si>
    <t>https://twitter.com/#!/57kazqz6uyiq2p2/status/1326710829274820613</t>
  </si>
  <si>
    <t>https://twitter.com/#!/57kazqz6uyiq2p2/status/1327073216096047104</t>
  </si>
  <si>
    <t>https://twitter.com/#!/57kazqz6uyiq2p2/status/1327435605907697666</t>
  </si>
  <si>
    <t>https://twitter.com/#!/57kazqz6uyiq2p2/status/1327797993014243328</t>
  </si>
  <si>
    <t>https://twitter.com/#!/nicholas_will/status/1325453562126630912</t>
  </si>
  <si>
    <t>https://twitter.com/#!/nicholas_will/status/1325888073733820416</t>
  </si>
  <si>
    <t>https://twitter.com/#!/nicholas_will/status/1327802283481051137</t>
  </si>
  <si>
    <t>https://twitter.com/#!/jcspa_official/status/1325649533569703936</t>
  </si>
  <si>
    <t>https://twitter.com/#!/jcspa_official/status/1326842179986354177</t>
  </si>
  <si>
    <t>https://twitter.com/#!/jcspa_official/status/1327808540535377920</t>
  </si>
  <si>
    <t>https://twitter.com/#!/chrisda50854083/status/1327818476547944448</t>
  </si>
  <si>
    <t>https://twitter.com/#!/apparel_fifteen/status/1327846654922330115</t>
  </si>
  <si>
    <t>https://twitter.com/#!/bmxtkc/status/1324894749325623296</t>
  </si>
  <si>
    <t>https://twitter.com/#!/bmxtkc/status/1324924407706390528</t>
  </si>
  <si>
    <t>https://twitter.com/#!/bmxtkc/status/1325328800847073280</t>
  </si>
  <si>
    <t>https://twitter.com/#!/bmxtkc/status/1327442768206041089</t>
  </si>
  <si>
    <t>https://twitter.com/#!/bmxtkc/status/1327847247585820673</t>
  </si>
  <si>
    <t>https://twitter.com/#!/delmarbmx/status/1325033134757306369</t>
  </si>
  <si>
    <t>https://twitter.com/#!/delmarbmx/status/1327098899530608642</t>
  </si>
  <si>
    <t>https://twitter.com/#!/delmarbmx/status/1327856609310097410</t>
  </si>
  <si>
    <t>https://twitter.com/#!/maezoh/status/1327870858694598663</t>
  </si>
  <si>
    <t>https://twitter.com/#!/esatv_co_za/status/1327888198387830785</t>
  </si>
  <si>
    <t>https://twitter.com/#!/nkymbmx/status/1325370944299257857</t>
  </si>
  <si>
    <t>https://twitter.com/#!/nkymbmx/status/1327888371952144386</t>
  </si>
  <si>
    <t>https://twitter.com/#!/jayladd9876/status/1327925977977155584</t>
  </si>
  <si>
    <t>https://twitter.com/#!/usprobikes/status/1327490659566030848</t>
  </si>
  <si>
    <t>https://twitter.com/#!/usprobikes/status/1327927728503447554</t>
  </si>
  <si>
    <t>https://twitter.com/#!/capomile/status/1327902334433726469</t>
  </si>
  <si>
    <t>https://twitter.com/#!/isatotakei/status/1327931158131208193</t>
  </si>
  <si>
    <t>https://twitter.com/#!/takato_ueda/status/1327932677668954113</t>
  </si>
  <si>
    <t>https://twitter.com/#!/awireonabmx/status/1326428039106994177</t>
  </si>
  <si>
    <t>https://twitter.com/#!/awireonabmx/status/1327023176140943363</t>
  </si>
  <si>
    <t>https://twitter.com/#!/awireonabmx/status/1327156512465313794</t>
  </si>
  <si>
    <t>https://twitter.com/#!/awireonabmx/status/1326928633034809344</t>
  </si>
  <si>
    <t>https://twitter.com/#!/awireonabmx/status/1327407414304509952</t>
  </si>
  <si>
    <t>https://twitter.com/#!/awireonabmx/status/1327618997626544129</t>
  </si>
  <si>
    <t>https://twitter.com/#!/awireonabmx/status/1327834875676672000</t>
  </si>
  <si>
    <t>https://twitter.com/#!/awireonabmx/status/1327937309182988289</t>
  </si>
  <si>
    <t>https://twitter.com/#!/lowriderkendal/status/1327941777370869762</t>
  </si>
  <si>
    <t>https://twitter.com/#!/markhawkins_uk/status/1324973122219544576</t>
  </si>
  <si>
    <t>https://twitter.com/#!/markhawkins_uk/status/1325533943752511488</t>
  </si>
  <si>
    <t>https://twitter.com/#!/markhawkins_uk/status/1325544627705876481</t>
  </si>
  <si>
    <t>https://twitter.com/#!/markhawkins_uk/status/1325552522619138053</t>
  </si>
  <si>
    <t>https://twitter.com/#!/markhawkins_uk/status/1325560171838513152</t>
  </si>
  <si>
    <t>https://twitter.com/#!/markhawkins_uk/status/1325896320943525888</t>
  </si>
  <si>
    <t>https://twitter.com/#!/markhawkins_uk/status/1326626253160460291</t>
  </si>
  <si>
    <t>https://twitter.com/#!/markhawkins_uk/status/1326850323298856961</t>
  </si>
  <si>
    <t>https://twitter.com/#!/markhawkins_uk/status/1327411901916188673</t>
  </si>
  <si>
    <t>https://twitter.com/#!/markhawkins_uk/status/1327938610826530816</t>
  </si>
  <si>
    <t>https://twitter.com/#!/markhawkins_uk/status/1327946568150953984</t>
  </si>
  <si>
    <t>https://twitter.com/#!/team430/status/1325628443934023680</t>
  </si>
  <si>
    <t>https://twitter.com/#!/team430/status/1326913144644636674</t>
  </si>
  <si>
    <t>https://twitter.com/#!/team430/status/1327956866505314304</t>
  </si>
  <si>
    <t>https://twitter.com/#!/shadowbmx/status/1327661424387239938</t>
  </si>
  <si>
    <t>https://twitter.com/#!/yoryi16318458/status/1327964321503129600</t>
  </si>
  <si>
    <t>https://twitter.com/#!/shadowbmx/status/1325821314897240066</t>
  </si>
  <si>
    <t>https://twitter.com/#!/shadowbmx/status/1326290598106640387</t>
  </si>
  <si>
    <t>https://twitter.com/#!/shadowbmx/status/1326576616915554304</t>
  </si>
  <si>
    <t>https://twitter.com/#!/shadowbmx/status/1326889589265604608</t>
  </si>
  <si>
    <t>https://twitter.com/#!/shadowbmx/status/1327335085478191104</t>
  </si>
  <si>
    <t>https://twitter.com/#!/yoryi16318458/status/1327964492433674240</t>
  </si>
  <si>
    <t>https://twitter.com/#!/pete_delgado/status/1327968907689402369</t>
  </si>
  <si>
    <t>https://twitter.com/#!/lanky_bikes/status/1327976436293103618</t>
  </si>
  <si>
    <t>https://twitter.com/#!/frednmills1983/status/1327985332357304321</t>
  </si>
  <si>
    <t>https://twitter.com/#!/freerider_hd/status/1324818847719972864</t>
  </si>
  <si>
    <t>https://twitter.com/#!/freerider_hd/status/1325800318546939905</t>
  </si>
  <si>
    <t>https://twitter.com/#!/freerider_hd/status/1326147604258942977</t>
  </si>
  <si>
    <t>https://twitter.com/#!/freerider_hd/status/1326555289651441668</t>
  </si>
  <si>
    <t>https://twitter.com/#!/freerider_hd/status/1326630800218091521</t>
  </si>
  <si>
    <t>https://twitter.com/#!/freerider_hd/status/1326947875411140611</t>
  </si>
  <si>
    <t>https://twitter.com/#!/freerider_hd/status/1327295169440477184</t>
  </si>
  <si>
    <t>https://twitter.com/#!/freerider_hd/status/1327627358212399104</t>
  </si>
  <si>
    <t>https://twitter.com/#!/freerider_hd/status/1327687754361286658</t>
  </si>
  <si>
    <t>https://twitter.com/#!/freerider_hd/status/1327989754839838721</t>
  </si>
  <si>
    <t>https://twitter.com/#!/thenortherndad/status/1324866699196239875</t>
  </si>
  <si>
    <t>https://twitter.com/#!/thenortherndad/status/1325091307895861249</t>
  </si>
  <si>
    <t>https://twitter.com/#!/thenortherndad/status/1325770825291747328</t>
  </si>
  <si>
    <t>https://twitter.com/#!/thenortherndad/status/1327089328401551365</t>
  </si>
  <si>
    <t>https://twitter.com/#!/thenortherndad/status/1327994904413351938</t>
  </si>
  <si>
    <t>https://twitter.com/#!/evobikeco/status/1326553099788451846</t>
  </si>
  <si>
    <t>https://twitter.com/#!/evobikeco/status/1326554984926863360</t>
  </si>
  <si>
    <t>https://twitter.com/#!/evobikeco/status/1326170527799644161</t>
  </si>
  <si>
    <t>https://twitter.com/#!/evobikeco/status/1327988389539438592</t>
  </si>
  <si>
    <t>https://twitter.com/#!/evobikeco/status/1327993779467522048</t>
  </si>
  <si>
    <t>https://twitter.com/#!/evobikeco/status/1326170839369146375</t>
  </si>
  <si>
    <t>https://twitter.com/#!/evobikeco/status/1326172261712343042</t>
  </si>
  <si>
    <t>https://twitter.com/#!/evobikeco/status/1327994773920223238</t>
  </si>
  <si>
    <t>https://twitter.com/#!/evobikeco/status/1326167554654695429</t>
  </si>
  <si>
    <t>https://twitter.com/#!/evobikeco/status/1326171836804190208</t>
  </si>
  <si>
    <t>https://twitter.com/#!/evobikeco/status/1326554429827543040</t>
  </si>
  <si>
    <t>https://twitter.com/#!/evobikeco/status/1327994283761262594</t>
  </si>
  <si>
    <t>https://twitter.com/#!/evobikeco/status/1327996519635701760</t>
  </si>
  <si>
    <t>https://twitter.com/#!/houseofleo_tees/status/1325087085527773184</t>
  </si>
  <si>
    <t>https://twitter.com/#!/houseofleo_tees/status/1325090540489240578</t>
  </si>
  <si>
    <t>https://twitter.com/#!/houseofleo_tees/status/1325443887029231617</t>
  </si>
  <si>
    <t>https://twitter.com/#!/houseofleo_tees/status/1325448904805126147</t>
  </si>
  <si>
    <t>https://twitter.com/#!/houseofleo_tees/status/1325740482744496129</t>
  </si>
  <si>
    <t>https://twitter.com/#!/houseofleo_tees/status/1325744282196725762</t>
  </si>
  <si>
    <t>https://twitter.com/#!/houseofleo_tees/status/1326160703372353536</t>
  </si>
  <si>
    <t>https://twitter.com/#!/houseofleo_tees/status/1326164429386473474</t>
  </si>
  <si>
    <t>https://twitter.com/#!/houseofleo_tees/status/1326475921679900674</t>
  </si>
  <si>
    <t>https://twitter.com/#!/houseofleo_tees/status/1326479405024206852</t>
  </si>
  <si>
    <t>https://twitter.com/#!/houseofleo_tees/status/1326861838831726592</t>
  </si>
  <si>
    <t>https://twitter.com/#!/houseofleo_tees/status/1326865178139500545</t>
  </si>
  <si>
    <t>https://twitter.com/#!/houseofleo_tees/status/1327254642502275076</t>
  </si>
  <si>
    <t>https://twitter.com/#!/houseofleo_tees/status/1327264553722318848</t>
  </si>
  <si>
    <t>https://twitter.com/#!/houseofleo_tees/status/1327618793489788928</t>
  </si>
  <si>
    <t>https://twitter.com/#!/houseofleo_tees/status/1327621709965488130</t>
  </si>
  <si>
    <t>https://twitter.com/#!/houseofleo_tees/status/1327997005071835138</t>
  </si>
  <si>
    <t>https://twitter.com/#!/houseofleo_tees/status/1327999925985087491</t>
  </si>
  <si>
    <t>https://twitter.com/#!/wivani_/status/1328005044881530882</t>
  </si>
  <si>
    <t>https://twitter.com/#!/billyperry631/status/1325102996838084610</t>
  </si>
  <si>
    <t>https://twitter.com/#!/thevolumebikes/status/1325117291634323462</t>
  </si>
  <si>
    <t>https://twitter.com/#!/thevolumebikes/status/1325499781674889216</t>
  </si>
  <si>
    <t>https://twitter.com/#!/markelljones__/status/1325980217039486976</t>
  </si>
  <si>
    <t>https://twitter.com/#!/thevolumebikes/status/1325839486236942336</t>
  </si>
  <si>
    <t>https://twitter.com/#!/thevolumebikes/status/1326584929996693507</t>
  </si>
  <si>
    <t>https://twitter.com/#!/thevolumebikes/status/1327102648068300800</t>
  </si>
  <si>
    <t>https://twitter.com/#!/thevolumebikes/status/1327429070217469953</t>
  </si>
  <si>
    <t>https://twitter.com/#!/thevolumebikes/status/1328008074947391490</t>
  </si>
  <si>
    <t>https://twitter.com/#!/thevolumebikes/status/1326210720007155712</t>
  </si>
  <si>
    <t>https://twitter.com/#!/thevolumebikes/status/1327639750962909186</t>
  </si>
  <si>
    <t>https://twitter.com/#!/badajozbmx/status/1326657962014806018</t>
  </si>
  <si>
    <t>https://twitter.com/#!/badajozbmx/status/1326977937728532482</t>
  </si>
  <si>
    <t>https://twitter.com/#!/elmonapedals/status/1327536261771489281</t>
  </si>
  <si>
    <t>https://twitter.com/#!/historiasdlosjj/status/1328009867689218049</t>
  </si>
  <si>
    <t>https://twitter.com/#!/cheernaajor/status/1325689262734389251</t>
  </si>
  <si>
    <t>https://twitter.com/#!/dhumpachika/status/1325699698091503618</t>
  </si>
  <si>
    <t>https://twitter.com/#!/randysbike/status/1325976793740939265</t>
  </si>
  <si>
    <t>https://twitter.com/#!/dhumpachika/status/1325986613973880832</t>
  </si>
  <si>
    <t>https://twitter.com/#!/dawoodiqbal4/status/1326015995836686337</t>
  </si>
  <si>
    <t>https://twitter.com/#!/dawoodiqbal4/status/1326373977506377728</t>
  </si>
  <si>
    <t>https://twitter.com/#!/dawoodiqbal4/status/1326736405997920257</t>
  </si>
  <si>
    <t>https://twitter.com/#!/dawoodiqbal4/status/1327101690495995907</t>
  </si>
  <si>
    <t>https://twitter.com/#!/dhumpachika/status/1326016882550468608</t>
  </si>
  <si>
    <t>https://twitter.com/#!/dhumpachika/status/1326379287524597760</t>
  </si>
  <si>
    <t>https://twitter.com/#!/dhumpachika/status/1326741623582109699</t>
  </si>
  <si>
    <t>https://twitter.com/#!/dhumpachika/status/1327104028237557761</t>
  </si>
  <si>
    <t>https://twitter.com/#!/dhumpachika/status/1325473205461651459</t>
  </si>
  <si>
    <t>https://twitter.com/#!/dhumpachika/status/1325473239573942273</t>
  </si>
  <si>
    <t>https://twitter.com/#!/dhumpachika/status/1328009934169051136</t>
  </si>
  <si>
    <t>https://twitter.com/#!/dhumpachika/status/1328009947309891584</t>
  </si>
  <si>
    <t>https://twitter.com/#!/dhumpachika/status/1328009968734318592</t>
  </si>
  <si>
    <t>https://twitter.com/#!/damianfulton/status/1328012563125309444</t>
  </si>
  <si>
    <t>https://twitter.com/#!/damianfulton/status/1327266622961225728</t>
  </si>
  <si>
    <t>https://twitter.com/#!/nitrocircus/status/1325120833816301569</t>
  </si>
  <si>
    <t>https://twitter.com/#!/nitrocircus/status/1325166129120075776</t>
  </si>
  <si>
    <t>https://twitter.com/#!/nitrocircus/status/1325619116028420098</t>
  </si>
  <si>
    <t>https://twitter.com/#!/nitrocircus/status/1325845109556998144</t>
  </si>
  <si>
    <t>https://twitter.com/#!/nitrocircus/status/1326253299352313856</t>
  </si>
  <si>
    <t>https://twitter.com/#!/nitrocircus/status/1326343889633087489</t>
  </si>
  <si>
    <t>https://twitter.com/#!/nitrocircus/status/1326981340990869504</t>
  </si>
  <si>
    <t>https://twitter.com/#!/realunnameable/status/1326344394954448896</t>
  </si>
  <si>
    <t>https://twitter.com/#!/subrosabrand/status/1325782677362978817</t>
  </si>
  <si>
    <t>https://twitter.com/#!/subrosabrand/status/1325782799803179008</t>
  </si>
  <si>
    <t>https://twitter.com/#!/subrosabrand/status/1326174155037937664</t>
  </si>
  <si>
    <t>https://twitter.com/#!/subrosabrand/status/1326874748475858946</t>
  </si>
  <si>
    <t>https://twitter.com/#!/subrosabrand/status/1326876022424428546</t>
  </si>
  <si>
    <t>https://twitter.com/#!/realunnameable/status/1328013031062777856</t>
  </si>
  <si>
    <t>https://twitter.com/#!/bmx_union/status/1324859344920391695</t>
  </si>
  <si>
    <t>https://twitter.com/#!/bmx_union/status/1324859580166397960</t>
  </si>
  <si>
    <t>https://twitter.com/#!/bmx_union/status/1325113617247842307</t>
  </si>
  <si>
    <t>https://twitter.com/#!/bmx_union/status/1326550585470906370</t>
  </si>
  <si>
    <t>https://twitter.com/#!/bmx_union/status/1326642556470517760</t>
  </si>
  <si>
    <t>https://twitter.com/#!/mongoose/status/1327260907278364672</t>
  </si>
  <si>
    <t>https://twitter.com/#!/bmx_union/status/1326922219226869761</t>
  </si>
  <si>
    <t>https://twitter.com/#!/bmx_union/status/1325870532068331520</t>
  </si>
  <si>
    <t>https://twitter.com/#!/bmx_union/status/1326922515696988163</t>
  </si>
  <si>
    <t>https://twitter.com/#!/bmx_union/status/1325850099159855106</t>
  </si>
  <si>
    <t>https://twitter.com/#!/bmx_union/status/1325990823960453121</t>
  </si>
  <si>
    <t>https://twitter.com/#!/bmx_union/status/1327275335864492038</t>
  </si>
  <si>
    <t>https://twitter.com/#!/bmxwethepeople/status/1326188321110958083</t>
  </si>
  <si>
    <t>https://twitter.com/#!/bmx_union/status/1326186945911861248</t>
  </si>
  <si>
    <t>https://twitter.com/#!/bmx_union/status/1327310330146459649</t>
  </si>
  <si>
    <t>https://twitter.com/#!/cultcrew/status/1327441495742300161</t>
  </si>
  <si>
    <t>https://twitter.com/#!/bmx_union/status/1326944138802180101</t>
  </si>
  <si>
    <t>https://twitter.com/#!/bmx_union/status/1328013608987586561</t>
  </si>
  <si>
    <t>https://twitter.com/#!/bmx_union/status/1324859418006216705</t>
  </si>
  <si>
    <t>https://twitter.com/#!/bmx_union/status/1324859477036830721</t>
  </si>
  <si>
    <t>https://twitter.com/#!/bmx_union/status/1325113066376335364</t>
  </si>
  <si>
    <t>https://twitter.com/#!/bmx_union/status/1325113403942334466</t>
  </si>
  <si>
    <t>https://twitter.com/#!/bmx_union/status/1325468461477269504</t>
  </si>
  <si>
    <t>https://twitter.com/#!/bmx_union/status/1325849935728750592</t>
  </si>
  <si>
    <t>https://twitter.com/#!/bmx_union/status/1325850037579079688</t>
  </si>
  <si>
    <t>https://twitter.com/#!/bmx_union/status/1325850158425378823</t>
  </si>
  <si>
    <t>https://twitter.com/#!/bmx_union/status/1326187651951718402</t>
  </si>
  <si>
    <t>https://twitter.com/#!/bmx_union/status/1326187788862164992</t>
  </si>
  <si>
    <t>https://twitter.com/#!/bmx_union/status/1326188261396647937</t>
  </si>
  <si>
    <t>https://twitter.com/#!/bmx_union/status/1326550346215223296</t>
  </si>
  <si>
    <t>https://twitter.com/#!/bmx_union/status/1326642474362810368</t>
  </si>
  <si>
    <t>https://twitter.com/#!/bmx_union/status/1326941412907229184</t>
  </si>
  <si>
    <t>https://twitter.com/#!/bmx_union/status/1327311739428499457</t>
  </si>
  <si>
    <t>https://twitter.com/#!/bmx_union/status/1327350714205614080</t>
  </si>
  <si>
    <t>https://twitter.com/#!/bmx_union/status/1327383799429271553</t>
  </si>
  <si>
    <t>https://twitter.com/#!/bmx_union/status/1327662272530030595</t>
  </si>
  <si>
    <t>https://twitter.com/#!/xtreamclean/status/1325970361188556800</t>
  </si>
  <si>
    <t>https://twitter.com/#!/khsmtb/status/1325978807426224130</t>
  </si>
  <si>
    <t>https://twitter.com/#!/southcartoccult/status/1325472355133640707</t>
  </si>
  <si>
    <t>https://twitter.com/#!/southcartoccult/status/1325479612827262982</t>
  </si>
  <si>
    <t>https://twitter.com/#!/southcartoccult/status/1325479638362189825</t>
  </si>
  <si>
    <t>https://twitter.com/#!/southcartoccult/status/1325479705508794368</t>
  </si>
  <si>
    <t>https://twitter.com/#!/southcartoccult/status/1328005955804651520</t>
  </si>
  <si>
    <t>https://twitter.com/#!/southcartoccult/status/1328007662475341827</t>
  </si>
  <si>
    <t>https://twitter.com/#!/khsmtb/status/1325480520554328071</t>
  </si>
  <si>
    <t>https://twitter.com/#!/khsmtb/status/1325480529408438272</t>
  </si>
  <si>
    <t>https://twitter.com/#!/khsmtb/status/1325480563424301058</t>
  </si>
  <si>
    <t>https://twitter.com/#!/khsmtb/status/1325480580688060416</t>
  </si>
  <si>
    <t>https://twitter.com/#!/khsmtb/status/1328017252520763399</t>
  </si>
  <si>
    <t>https://twitter.com/#!/khsmtb/status/1328017278089228288</t>
  </si>
  <si>
    <t>https://twitter.com/#!/scottfit2/status/1325472302876794883</t>
  </si>
  <si>
    <t>https://twitter.com/#!/scottfit2/status/1325479785443848192</t>
  </si>
  <si>
    <t>https://twitter.com/#!/scottfit2/status/1325479836601774080</t>
  </si>
  <si>
    <t>https://twitter.com/#!/scottfit2/status/1328005889488547847</t>
  </si>
  <si>
    <t>https://twitter.com/#!/scottfit2/status/1328007763436457986</t>
  </si>
  <si>
    <t>https://twitter.com/#!/scottfit2/status/1328007899952652289</t>
  </si>
  <si>
    <t>https://twitter.com/#!/khsmtb/status/1325480597888913412</t>
  </si>
  <si>
    <t>https://twitter.com/#!/khsmtb/status/1325480615119118337</t>
  </si>
  <si>
    <t>https://twitter.com/#!/khsmtb/status/1328017235202486273</t>
  </si>
  <si>
    <t>https://twitter.com/#!/khsmtb/status/1328017286964400129</t>
  </si>
  <si>
    <t>https://twitter.com/#!/khsmtb/status/1328017308388876290</t>
  </si>
  <si>
    <t>https://twitter.com/#!/khsmtb/status/1325178530087510019</t>
  </si>
  <si>
    <t>https://twitter.com/#!/khsmtb/status/1326658281432035329</t>
  </si>
  <si>
    <t>https://twitter.com/#!/luthandokaka/status/1328024210497822722</t>
  </si>
  <si>
    <t>https://twitter.com/#!/velokhaya/status/1327944493241421824</t>
  </si>
  <si>
    <t>https://twitter.com/#!/fxtm_cycling/status/1327932978165637123</t>
  </si>
  <si>
    <t>https://twitter.com/#!/fxtm_cycling/status/1327936490136084486</t>
  </si>
  <si>
    <t>https://twitter.com/#!/velokhaya/status/1328002079625981952</t>
  </si>
  <si>
    <t>https://twitter.com/#!/fxtm_cycling/status/1328006915545247744</t>
  </si>
  <si>
    <t>https://twitter.com/#!/velokhaya/status/1328024421928415232</t>
  </si>
  <si>
    <t>https://twitter.com/#!/leodebessa/status/1328030304733442050</t>
  </si>
  <si>
    <t>https://twitter.com/#!/spinola_6/status/1328032394583093259</t>
  </si>
  <si>
    <t>https://twitter.com/#!/cinemabmx/status/1325459992112148485</t>
  </si>
  <si>
    <t>https://twitter.com/#!/cinemabmx/status/1328036908790808576</t>
  </si>
  <si>
    <t>https://twitter.com/#!/cinemabmx/status/1326263112140533760</t>
  </si>
  <si>
    <t>https://twitter.com/#!/cinemabmx/status/1326637072455782401</t>
  </si>
  <si>
    <t>https://twitter.com/#!/cinemabmx/status/1326983915039383552</t>
  </si>
  <si>
    <t>https://twitter.com/#!/profileracing/status/1327659524656914433</t>
  </si>
  <si>
    <t>https://twitter.com/#!/terryadamsbmx/status/1325596755036082182</t>
  </si>
  <si>
    <t>https://twitter.com/#!/terryadamsbmx/status/1327728203566370817</t>
  </si>
  <si>
    <t>https://twitter.com/#!/somepeoplskid13/status/1327667899826397184</t>
  </si>
  <si>
    <t>https://twitter.com/#!/somepeoplskid13/status/1328038044272914432</t>
  </si>
  <si>
    <t>https://twitter.com/#!/patungpepatung/status/1328038415930068993</t>
  </si>
  <si>
    <t>https://twitter.com/#!/steveiridebikes/status/1325944775346974721</t>
  </si>
  <si>
    <t>https://twitter.com/#!/steveiridebikes/status/1325936960905621507</t>
  </si>
  <si>
    <t>https://twitter.com/#!/steveiridebikes/status/1326622534641483776</t>
  </si>
  <si>
    <t>https://twitter.com/#!/steveiridebikes/status/1327085409575211010</t>
  </si>
  <si>
    <t>https://twitter.com/#!/steveiridebikes/status/1327454435673579522</t>
  </si>
  <si>
    <t>https://twitter.com/#!/steveiridebikes/status/1327735323388903426</t>
  </si>
  <si>
    <t>https://twitter.com/#!/steveiridebikes/status/1327737618130497536</t>
  </si>
  <si>
    <t>https://twitter.com/#!/steveiridebikes/status/1327455054979235840</t>
  </si>
  <si>
    <t>https://twitter.com/#!/steveiridebikes/status/1328040142246907905</t>
  </si>
  <si>
    <t>https://twitter.com/#!/steveiridebikes/status/1327083475321692160</t>
  </si>
  <si>
    <t>https://twitter.com/#!/sedavier_nt06/status/1325496158425321472</t>
  </si>
  <si>
    <t>https://twitter.com/#!/sedavier_nt06/status/1327628147299389440</t>
  </si>
  <si>
    <t>https://twitter.com/#!/elmonapedals/status/1325109993117544449</t>
  </si>
  <si>
    <t>https://twitter.com/#!/elmonapedals/status/1325407745160450048</t>
  </si>
  <si>
    <t>https://twitter.com/#!/elmonapedals/status/1325460336863027201</t>
  </si>
  <si>
    <t>https://twitter.com/#!/elmonapedals/status/1328009211004006403</t>
  </si>
  <si>
    <t>https://twitter.com/#!/sedavier_nt06/status/1328041067648835588</t>
  </si>
  <si>
    <t>https://twitter.com/#!/thewheelmill/status/1325093148385685507</t>
  </si>
  <si>
    <t>https://twitter.com/#!/thewheelmill/status/1325915315851714561</t>
  </si>
  <si>
    <t>https://twitter.com/#!/thewheelmill/status/1326954412565098496</t>
  </si>
  <si>
    <t>https://twitter.com/#!/erincrnpbaker/status/1328043570075492354</t>
  </si>
  <si>
    <t>https://twitter.com/#!/austin_mazur/status/1326532113496109062</t>
  </si>
  <si>
    <t>https://twitter.com/#!/austin_mazur/status/1328044320725692417</t>
  </si>
  <si>
    <t>https://twitter.com/#!/wallerbmx/status/1324823086487789573</t>
  </si>
  <si>
    <t>https://twitter.com/#!/wallerbmx/status/1325389849541681153</t>
  </si>
  <si>
    <t>https://twitter.com/#!/wallerbmx/status/1325023555931828225</t>
  </si>
  <si>
    <t>https://twitter.com/#!/wallerbmx/status/1327641743496364038</t>
  </si>
  <si>
    <t>https://twitter.com/#!/wallerbmx/status/1328050154977505280</t>
  </si>
  <si>
    <t>https://twitter.com/#!/wallerbmx/status/1325725277843021825</t>
  </si>
  <si>
    <t>https://twitter.com/#!/thatgth1ll/status/1328055458289098757</t>
  </si>
  <si>
    <t>https://twitter.com/#!/jamesjones_bmx/status/1325529576282476545</t>
  </si>
  <si>
    <t>https://twitter.com/#!/jamesjones_bmx/status/1326259257226899458</t>
  </si>
  <si>
    <t>https://twitter.com/#!/jamesjones_bmx/status/1326994410517749760</t>
  </si>
  <si>
    <t>https://twitter.com/#!/jamesjones_bmx/status/1326995063591747584</t>
  </si>
  <si>
    <t>https://twitter.com/#!/jamesjones_bmx/status/1327001611839942661</t>
  </si>
  <si>
    <t>https://twitter.com/#!/jamesjones_bmx/status/1328069506749648901</t>
  </si>
  <si>
    <t>https://twitter.com/#!/jamesjones_bmx/status/1326638562784186369</t>
  </si>
  <si>
    <t>https://twitter.com/#!/martindr/status/1328074154785042433</t>
  </si>
  <si>
    <t>https://twitter.com/#!/martindr/status/1325130635149680641</t>
  </si>
  <si>
    <t>https://twitter.com/#!/seanpraglowski/status/1328083512763834370</t>
  </si>
  <si>
    <t>https://twitter.com/#!/ivan79913182/status/1328083709988311040</t>
  </si>
  <si>
    <t>https://twitter.com/#!/dj_kos/status/1328085834386599937</t>
  </si>
  <si>
    <t>https://twitter.com/#!/captulor/status/1328090079022120960</t>
  </si>
  <si>
    <t>https://twitter.com/#!/easternbikes/status/1325232840561319938</t>
  </si>
  <si>
    <t>https://twitter.com/#!/easternbikes/status/1327363161301901322</t>
  </si>
  <si>
    <t>https://twitter.com/#!/easternbikes/status/1328100524990853121</t>
  </si>
  <si>
    <t>https://twitter.com/#!/easternbikes/status/1324849383184179201</t>
  </si>
  <si>
    <t>https://twitter.com/#!/easternbikes/status/1325565019975716867</t>
  </si>
  <si>
    <t>https://twitter.com/#!/easternbikes/status/1325972725685506048</t>
  </si>
  <si>
    <t>https://twitter.com/#!/easternbikes/status/1326319995568201730</t>
  </si>
  <si>
    <t>https://twitter.com/#!/easternbikes/status/1326669801255804929</t>
  </si>
  <si>
    <t>https://twitter.com/#!/easternbikes/status/1327014574202249227</t>
  </si>
  <si>
    <t>https://twitter.com/#!/easternbikes/status/1327748346556149761</t>
  </si>
  <si>
    <t>https://twitter.com/#!/awesomebike/status/1326919339921076226</t>
  </si>
  <si>
    <t>https://twitter.com/#!/awesomebike/status/1328084944409616384</t>
  </si>
  <si>
    <t>https://twitter.com/#!/awesomebike/status/1328097307011780609</t>
  </si>
  <si>
    <t>https://twitter.com/#!/amazingbike1/status/1328103798716444678</t>
  </si>
  <si>
    <t>https://twitter.com/#!/matthiasdandois/status/1325491525879537665</t>
  </si>
  <si>
    <t>https://twitter.com/#!/matthiasdandois/status/1328026784902868992</t>
  </si>
  <si>
    <t>https://twitter.com/#!/thewebbieshow/status/1328104303970619392</t>
  </si>
  <si>
    <t>https://twitter.com/#!/globalflat/status/1325064970862780416</t>
  </si>
  <si>
    <t>https://twitter.com/#!/globalflat/status/1325397161211797504</t>
  </si>
  <si>
    <t>https://twitter.com/#!/globalflat/status/1325417292524621825</t>
  </si>
  <si>
    <t>https://twitter.com/#!/globalflat/status/1325417542308016129</t>
  </si>
  <si>
    <t>https://twitter.com/#!/globalflat/status/1325422326964514822</t>
  </si>
  <si>
    <t>https://twitter.com/#!/globalflat/status/1325769613813145600</t>
  </si>
  <si>
    <t>https://twitter.com/#!/globalflat/status/1325769868638031873</t>
  </si>
  <si>
    <t>https://twitter.com/#!/globalflat/status/1325770126017355777</t>
  </si>
  <si>
    <t>https://twitter.com/#!/globalflat/status/1325770368242552832</t>
  </si>
  <si>
    <t>https://twitter.com/#!/globalflat/status/1326167237175160832</t>
  </si>
  <si>
    <t>https://twitter.com/#!/globalflat/status/1326574923582763008</t>
  </si>
  <si>
    <t>https://twitter.com/#!/globalflat/status/1326846711445250048</t>
  </si>
  <si>
    <t>https://twitter.com/#!/globalflat/status/1326846960393924609</t>
  </si>
  <si>
    <t>https://twitter.com/#!/globalflat/status/1326847215961300992</t>
  </si>
  <si>
    <t>https://twitter.com/#!/globalflat/status/1326847464259932164</t>
  </si>
  <si>
    <t>https://twitter.com/#!/globalflat/status/1326847718866743297</t>
  </si>
  <si>
    <t>https://twitter.com/#!/globalflat/status/1327224198406819842</t>
  </si>
  <si>
    <t>https://twitter.com/#!/globalflat/status/1327994272348581888</t>
  </si>
  <si>
    <t>https://twitter.com/#!/globalflat/status/1328105005111500800</t>
  </si>
  <si>
    <t>https://twitter.com/#!/digbmx/status/1326716144942804993</t>
  </si>
  <si>
    <t>https://twitter.com/#!/digbmx/status/1326716175934484480</t>
  </si>
  <si>
    <t>https://twitter.com/#!/digbmx/status/1326716207958020098</t>
  </si>
  <si>
    <t>https://twitter.com/#!/digbmx/status/1326989504775925780</t>
  </si>
  <si>
    <t>https://twitter.com/#!/digbmx/status/1327022309257961473</t>
  </si>
  <si>
    <t>https://twitter.com/#!/digbmx/status/1327443780736344067</t>
  </si>
  <si>
    <t>https://twitter.com/#!/digbmx/status/1328109061947097088</t>
  </si>
  <si>
    <t>https://twitter.com/#!/digbmx/status/1326989452573618186</t>
  </si>
  <si>
    <t>https://twitter.com/#!/digbmx/status/1327305805754986497</t>
  </si>
  <si>
    <t>https://twitter.com/#!/purcey_bmx/status/1325186960143519745</t>
  </si>
  <si>
    <t>https://twitter.com/#!/purcey_bmx/status/1325230628967747585</t>
  </si>
  <si>
    <t>https://twitter.com/#!/purcey_bmx/status/1325474493041664000</t>
  </si>
  <si>
    <t>https://twitter.com/#!/purcey_bmx/status/1326620985055965186</t>
  </si>
  <si>
    <t>https://twitter.com/#!/purcey_bmx/status/1328114481919094784</t>
  </si>
  <si>
    <t>https://twitter.com/#!/snakebitebmx/status/1324913743642419206</t>
  </si>
  <si>
    <t>https://twitter.com/#!/snakebitebmx/status/1327105583321808896</t>
  </si>
  <si>
    <t>https://twitter.com/#!/snakebitebmx/status/1326431759848845313</t>
  </si>
  <si>
    <t>https://twitter.com/#!/snakebitebmx/status/1326972215284412417</t>
  </si>
  <si>
    <t>https://twitter.com/#!/snakebitebmx/status/1327321479424454656</t>
  </si>
  <si>
    <t>https://twitter.com/#!/snakebitebmx/status/1328115606768508929</t>
  </si>
  <si>
    <t>https://twitter.com/#!/snakebitebmx/status/1328116653683445760</t>
  </si>
  <si>
    <t>https://twitter.com/#!/ddairbags/status/1327924612739555328</t>
  </si>
  <si>
    <t>https://twitter.com/#!/ddairbags/status/1325002481894481920</t>
  </si>
  <si>
    <t>https://twitter.com/#!/ddairbags/status/1325176167092133890</t>
  </si>
  <si>
    <t>https://twitter.com/#!/ddairbags/status/1325563793397731331</t>
  </si>
  <si>
    <t>https://twitter.com/#!/ddairbags/status/1325918627959287808</t>
  </si>
  <si>
    <t>https://twitter.com/#!/ddairbags/status/1326098340287639552</t>
  </si>
  <si>
    <t>https://twitter.com/#!/ddairbags/status/1326645261393928194</t>
  </si>
  <si>
    <t>https://twitter.com/#!/ddairbags/status/1326667807917027328</t>
  </si>
  <si>
    <t>https://twitter.com/#!/ddairbags/status/1326837431417573377</t>
  </si>
  <si>
    <t>https://twitter.com/#!/ddairbags/status/1327755567474077697</t>
  </si>
  <si>
    <t>https://twitter.com/#!/ddairbags/status/1328118181135839232</t>
  </si>
  <si>
    <t>1324801682539237383</t>
  </si>
  <si>
    <t>1324817807238979590</t>
  </si>
  <si>
    <t>1324845006704668673</t>
  </si>
  <si>
    <t>1324851407510511621</t>
  </si>
  <si>
    <t>1324858366506754048</t>
  </si>
  <si>
    <t>1324868084260249600</t>
  </si>
  <si>
    <t>1324885786723049478</t>
  </si>
  <si>
    <t>1324887082754453504</t>
  </si>
  <si>
    <t>1324898596366426112</t>
  </si>
  <si>
    <t>1324914123369426944</t>
  </si>
  <si>
    <t>1324927677946454016</t>
  </si>
  <si>
    <t>1324944560015945728</t>
  </si>
  <si>
    <t>1324945452274503681</t>
  </si>
  <si>
    <t>1324949352742154242</t>
  </si>
  <si>
    <t>1324979909756792833</t>
  </si>
  <si>
    <t>1324981206581092353</t>
  </si>
  <si>
    <t>1324995250377674752</t>
  </si>
  <si>
    <t>1325001892078891009</t>
  </si>
  <si>
    <t>1325012304585510912</t>
  </si>
  <si>
    <t>1325013685627019270</t>
  </si>
  <si>
    <t>1325018583366201351</t>
  </si>
  <si>
    <t>1325039855236120577</t>
  </si>
  <si>
    <t>1325051187385622529</t>
  </si>
  <si>
    <t>1325051340750426115</t>
  </si>
  <si>
    <t>1325056932273532928</t>
  </si>
  <si>
    <t>1325071903459958784</t>
  </si>
  <si>
    <t>1325088327444422658</t>
  </si>
  <si>
    <t>1325088930568556544</t>
  </si>
  <si>
    <t>1325089492840165376</t>
  </si>
  <si>
    <t>1325090640300929024</t>
  </si>
  <si>
    <t>1325092046638624769</t>
  </si>
  <si>
    <t>1325092883079290882</t>
  </si>
  <si>
    <t>1325106075532730368</t>
  </si>
  <si>
    <t>1325109061684224003</t>
  </si>
  <si>
    <t>1325109251996577792</t>
  </si>
  <si>
    <t>1325112068421218307</t>
  </si>
  <si>
    <t>1325122586385162241</t>
  </si>
  <si>
    <t>1325122792681926657</t>
  </si>
  <si>
    <t>1325124116387569665</t>
  </si>
  <si>
    <t>1325124160238940160</t>
  </si>
  <si>
    <t>1325125168302223363</t>
  </si>
  <si>
    <t>1325125181770137600</t>
  </si>
  <si>
    <t>1325126801924911107</t>
  </si>
  <si>
    <t>1325127849578123270</t>
  </si>
  <si>
    <t>1325139956961071111</t>
  </si>
  <si>
    <t>1325164554733539329</t>
  </si>
  <si>
    <t>1325167389835579392</t>
  </si>
  <si>
    <t>1325168941866643457</t>
  </si>
  <si>
    <t>1325170243270926336</t>
  </si>
  <si>
    <t>1325172207845208065</t>
  </si>
  <si>
    <t>1325181728823123969</t>
  </si>
  <si>
    <t>1325181995534577664</t>
  </si>
  <si>
    <t>1325182067345252352</t>
  </si>
  <si>
    <t>1325186069847924737</t>
  </si>
  <si>
    <t>1325186394394824709</t>
  </si>
  <si>
    <t>1325188617719877633</t>
  </si>
  <si>
    <t>1325191285599166466</t>
  </si>
  <si>
    <t>1325195639383232516</t>
  </si>
  <si>
    <t>1325197938545602560</t>
  </si>
  <si>
    <t>1325203088723111936</t>
  </si>
  <si>
    <t>1325205415911624704</t>
  </si>
  <si>
    <t>1325211815471558657</t>
  </si>
  <si>
    <t>1325214682291048454</t>
  </si>
  <si>
    <t>1325220381976879110</t>
  </si>
  <si>
    <t>1325218165207552002</t>
  </si>
  <si>
    <t>1325220789344325632</t>
  </si>
  <si>
    <t>1325221493819629568</t>
  </si>
  <si>
    <t>1325227827361411073</t>
  </si>
  <si>
    <t>1325250234893529089</t>
  </si>
  <si>
    <t>1325261092671655936</t>
  </si>
  <si>
    <t>1325268033473040385</t>
  </si>
  <si>
    <t>1325308829547057152</t>
  </si>
  <si>
    <t>1325314112499445760</t>
  </si>
  <si>
    <t>1325314149031796742</t>
  </si>
  <si>
    <t>1325339923424157698</t>
  </si>
  <si>
    <t>1325341695441924098</t>
  </si>
  <si>
    <t>1325352840995483649</t>
  </si>
  <si>
    <t>1325354148238422018</t>
  </si>
  <si>
    <t>1325200602205360129</t>
  </si>
  <si>
    <t>1325360277248937984</t>
  </si>
  <si>
    <t>1325366323623436288</t>
  </si>
  <si>
    <t>1325371802139418625</t>
  </si>
  <si>
    <t>1325263654980210689</t>
  </si>
  <si>
    <t>1325374129441103873</t>
  </si>
  <si>
    <t>1325412143794040839</t>
  </si>
  <si>
    <t>1325435060879847427</t>
  </si>
  <si>
    <t>1325435371740606464</t>
  </si>
  <si>
    <t>1325436787649617925</t>
  </si>
  <si>
    <t>1325468429004910592</t>
  </si>
  <si>
    <t>1325448438125899776</t>
  </si>
  <si>
    <t>1325472836882870272</t>
  </si>
  <si>
    <t>1325366233823387649</t>
  </si>
  <si>
    <t>1325473667388760070</t>
  </si>
  <si>
    <t>1325015633113866241</t>
  </si>
  <si>
    <t>1325482945935773697</t>
  </si>
  <si>
    <t>1325485264794509315</t>
  </si>
  <si>
    <t>1325492341398937602</t>
  </si>
  <si>
    <t>1325493304943910918</t>
  </si>
  <si>
    <t>1325493723854233602</t>
  </si>
  <si>
    <t>1325504443496984577</t>
  </si>
  <si>
    <t>1325506141598720002</t>
  </si>
  <si>
    <t>1325507814903730179</t>
  </si>
  <si>
    <t>1325517566446546944</t>
  </si>
  <si>
    <t>1325518228399874049</t>
  </si>
  <si>
    <t>1325523154303770624</t>
  </si>
  <si>
    <t>1325527102075101184</t>
  </si>
  <si>
    <t>1325527313342148611</t>
  </si>
  <si>
    <t>1325528818170388480</t>
  </si>
  <si>
    <t>1325531748596379669</t>
  </si>
  <si>
    <t>1325526688546115592</t>
  </si>
  <si>
    <t>1325532118534017026</t>
  </si>
  <si>
    <t>1325545908642095104</t>
  </si>
  <si>
    <t>1325559199783378944</t>
  </si>
  <si>
    <t>1325568888063418368</t>
  </si>
  <si>
    <t>1325571280574222336</t>
  </si>
  <si>
    <t>1325614090610503680</t>
  </si>
  <si>
    <t>1325620209722535936</t>
  </si>
  <si>
    <t>1325621150165196801</t>
  </si>
  <si>
    <t>1325624171179765762</t>
  </si>
  <si>
    <t>1325627612115333121</t>
  </si>
  <si>
    <t>1325627676279730176</t>
  </si>
  <si>
    <t>1325628626247643136</t>
  </si>
  <si>
    <t>1325630480939585536</t>
  </si>
  <si>
    <t>1325631994731130880</t>
  </si>
  <si>
    <t>1325639392644493312</t>
  </si>
  <si>
    <t>1325642026042290178</t>
  </si>
  <si>
    <t>1325646366094229505</t>
  </si>
  <si>
    <t>1325649006790238211</t>
  </si>
  <si>
    <t>1325652330528731136</t>
  </si>
  <si>
    <t>1325652369518940161</t>
  </si>
  <si>
    <t>1325661883362209792</t>
  </si>
  <si>
    <t>1325662912048898048</t>
  </si>
  <si>
    <t>1325669514013446150</t>
  </si>
  <si>
    <t>1325673031843319808</t>
  </si>
  <si>
    <t>1325713471665811456</t>
  </si>
  <si>
    <t>1325717230311641088</t>
  </si>
  <si>
    <t>1325721095362785280</t>
  </si>
  <si>
    <t>1325724881850228736</t>
  </si>
  <si>
    <t>1325726210555600898</t>
  </si>
  <si>
    <t>1325726582397427713</t>
  </si>
  <si>
    <t>1325732250298802177</t>
  </si>
  <si>
    <t>1325736676996624385</t>
  </si>
  <si>
    <t>1325755000384073729</t>
  </si>
  <si>
    <t>1325759370790113280</t>
  </si>
  <si>
    <t>1325767445433384960</t>
  </si>
  <si>
    <t>1325774178344177666</t>
  </si>
  <si>
    <t>1325777578792275968</t>
  </si>
  <si>
    <t>1325785177885437958</t>
  </si>
  <si>
    <t>1325800943502417923</t>
  </si>
  <si>
    <t>1325812258153312256</t>
  </si>
  <si>
    <t>1325816489493073921</t>
  </si>
  <si>
    <t>1325816626894282752</t>
  </si>
  <si>
    <t>1325820624552550400</t>
  </si>
  <si>
    <t>1325828222836068352</t>
  </si>
  <si>
    <t>1325829805741367297</t>
  </si>
  <si>
    <t>1325816430475010054</t>
  </si>
  <si>
    <t>1325835842959642626</t>
  </si>
  <si>
    <t>1325842294394789896</t>
  </si>
  <si>
    <t>1325847016593780736</t>
  </si>
  <si>
    <t>1325851389969526784</t>
  </si>
  <si>
    <t>1325855515780345857</t>
  </si>
  <si>
    <t>1325857352231362563</t>
  </si>
  <si>
    <t>1325864675771342848</t>
  </si>
  <si>
    <t>1325870935006703623</t>
  </si>
  <si>
    <t>1325869492342157315</t>
  </si>
  <si>
    <t>1325880699019259904</t>
  </si>
  <si>
    <t>1325887174433255424</t>
  </si>
  <si>
    <t>1325897956994781184</t>
  </si>
  <si>
    <t>1324813441962397696</t>
  </si>
  <si>
    <t>1325900016532205568</t>
  </si>
  <si>
    <t>1325900050137034762</t>
  </si>
  <si>
    <t>1325900113840107522</t>
  </si>
  <si>
    <t>1325900926587187203</t>
  </si>
  <si>
    <t>1325901225708171266</t>
  </si>
  <si>
    <t>1325901694362906625</t>
  </si>
  <si>
    <t>1325901724259934208</t>
  </si>
  <si>
    <t>1325901960613154816</t>
  </si>
  <si>
    <t>1325902873910259717</t>
  </si>
  <si>
    <t>1325905130399674374</t>
  </si>
  <si>
    <t>1325905747776049156</t>
  </si>
  <si>
    <t>1325906035404627970</t>
  </si>
  <si>
    <t>1325906903449411590</t>
  </si>
  <si>
    <t>1325908277830578178</t>
  </si>
  <si>
    <t>1325908555527041024</t>
  </si>
  <si>
    <t>1325910960763248640</t>
  </si>
  <si>
    <t>1325911171581374464</t>
  </si>
  <si>
    <t>1325915669330792451</t>
  </si>
  <si>
    <t>1325918061862543361</t>
  </si>
  <si>
    <t>1325918624075411458</t>
  </si>
  <si>
    <t>1325922347233239042</t>
  </si>
  <si>
    <t>1325927857772621825</t>
  </si>
  <si>
    <t>1325934909211467776</t>
  </si>
  <si>
    <t>1325937524607385600</t>
  </si>
  <si>
    <t>1325937714529591297</t>
  </si>
  <si>
    <t>1325937993027211264</t>
  </si>
  <si>
    <t>1325938146656202753</t>
  </si>
  <si>
    <t>1325938911999193088</t>
  </si>
  <si>
    <t>1325939905399283713</t>
  </si>
  <si>
    <t>1325908024251314180</t>
  </si>
  <si>
    <t>1325941391831281665</t>
  </si>
  <si>
    <t>1325716244029300737</t>
  </si>
  <si>
    <t>1325941688691433474</t>
  </si>
  <si>
    <t>1325946194535780353</t>
  </si>
  <si>
    <t>1325953975607308290</t>
  </si>
  <si>
    <t>1325955122292207618</t>
  </si>
  <si>
    <t>1325964897864265728</t>
  </si>
  <si>
    <t>1325978557366087680</t>
  </si>
  <si>
    <t>1325996843302612992</t>
  </si>
  <si>
    <t>1326012654553616384</t>
  </si>
  <si>
    <t>1325627843582124032</t>
  </si>
  <si>
    <t>1326014772387610625</t>
  </si>
  <si>
    <t>1326016200720179203</t>
  </si>
  <si>
    <t>1326021129484558337</t>
  </si>
  <si>
    <t>1325901586053308417</t>
  </si>
  <si>
    <t>1326021161407279104</t>
  </si>
  <si>
    <t>1326025496824573952</t>
  </si>
  <si>
    <t>1326028515121135616</t>
  </si>
  <si>
    <t>1326028019165618176</t>
  </si>
  <si>
    <t>1326028766024355841</t>
  </si>
  <si>
    <t>1325765480527798280</t>
  </si>
  <si>
    <t>1326040091265953793</t>
  </si>
  <si>
    <t>1326043532361019394</t>
  </si>
  <si>
    <t>1326045262649851909</t>
  </si>
  <si>
    <t>1326045334125076480</t>
  </si>
  <si>
    <t>1326058553464016901</t>
  </si>
  <si>
    <t>1326068745819860992</t>
  </si>
  <si>
    <t>1326053755305877504</t>
  </si>
  <si>
    <t>1326069942228152320</t>
  </si>
  <si>
    <t>1326073627956097024</t>
  </si>
  <si>
    <t>1326075557105315842</t>
  </si>
  <si>
    <t>1325871367154094080</t>
  </si>
  <si>
    <t>1326080839092858880</t>
  </si>
  <si>
    <t>1326085047766687744</t>
  </si>
  <si>
    <t>1326090044164108288</t>
  </si>
  <si>
    <t>1326096186965635072</t>
  </si>
  <si>
    <t>1326097868101459968</t>
  </si>
  <si>
    <t>1326079054051766272</t>
  </si>
  <si>
    <t>1326110575101874176</t>
  </si>
  <si>
    <t>1326111148937273347</t>
  </si>
  <si>
    <t>1326111856843513862</t>
  </si>
  <si>
    <t>1326122141121654784</t>
  </si>
  <si>
    <t>1326123231636582401</t>
  </si>
  <si>
    <t>1326143777170362373</t>
  </si>
  <si>
    <t>1325747286312431617</t>
  </si>
  <si>
    <t>1326152510403457025</t>
  </si>
  <si>
    <t>1326153093097140229</t>
  </si>
  <si>
    <t>1326156194881261568</t>
  </si>
  <si>
    <t>1326161333918683136</t>
  </si>
  <si>
    <t>1326169989146140674</t>
  </si>
  <si>
    <t>1326172228401074176</t>
  </si>
  <si>
    <t>1326176441550204928</t>
  </si>
  <si>
    <t>1326177453673312256</t>
  </si>
  <si>
    <t>1326179827515318274</t>
  </si>
  <si>
    <t>1325797073841774592</t>
  </si>
  <si>
    <t>1325797131769294853</t>
  </si>
  <si>
    <t>1326180688450777088</t>
  </si>
  <si>
    <t>1326182768418594817</t>
  </si>
  <si>
    <t>1326183414656069634</t>
  </si>
  <si>
    <t>1326186640432390148</t>
  </si>
  <si>
    <t>1326202976030117888</t>
  </si>
  <si>
    <t>1326203614193283072</t>
  </si>
  <si>
    <t>1326205556281978882</t>
  </si>
  <si>
    <t>1326208370513076224</t>
  </si>
  <si>
    <t>1326210570589188097</t>
  </si>
  <si>
    <t>1326212513034362883</t>
  </si>
  <si>
    <t>1326213160215457800</t>
  </si>
  <si>
    <t>1326214980509831171</t>
  </si>
  <si>
    <t>1325516875145613312</t>
  </si>
  <si>
    <t>1326220913738719241</t>
  </si>
  <si>
    <t>1326221439834312704</t>
  </si>
  <si>
    <t>1326209309265555457</t>
  </si>
  <si>
    <t>1326224427378470914</t>
  </si>
  <si>
    <t>1326225567105093634</t>
  </si>
  <si>
    <t>1326238196758351873</t>
  </si>
  <si>
    <t>1326243789061709824</t>
  </si>
  <si>
    <t>1326245778952744962</t>
  </si>
  <si>
    <t>1326267966267265024</t>
  </si>
  <si>
    <t>1326268070428626946</t>
  </si>
  <si>
    <t>1324824290651443201</t>
  </si>
  <si>
    <t>1326271833025499137</t>
  </si>
  <si>
    <t>1325901125590130688</t>
  </si>
  <si>
    <t>1326272204733100035</t>
  </si>
  <si>
    <t>1326269454641147907</t>
  </si>
  <si>
    <t>1326274021806235654</t>
  </si>
  <si>
    <t>1326274053527621632</t>
  </si>
  <si>
    <t>1325265735388684294</t>
  </si>
  <si>
    <t>1326290300856307713</t>
  </si>
  <si>
    <t>1326291236576235523</t>
  </si>
  <si>
    <t>1326293257765048320</t>
  </si>
  <si>
    <t>1326312792194908161</t>
  </si>
  <si>
    <t>1326343048398315520</t>
  </si>
  <si>
    <t>1326343214270394368</t>
  </si>
  <si>
    <t>1326343237469081603</t>
  </si>
  <si>
    <t>1326343271535300608</t>
  </si>
  <si>
    <t>1326343302858350593</t>
  </si>
  <si>
    <t>1326343330326835200</t>
  </si>
  <si>
    <t>1326343353563295750</t>
  </si>
  <si>
    <t>1326343378322251776</t>
  </si>
  <si>
    <t>1326343476036984833</t>
  </si>
  <si>
    <t>1326343521801035782</t>
  </si>
  <si>
    <t>1326343585785020417</t>
  </si>
  <si>
    <t>1326343606270046208</t>
  </si>
  <si>
    <t>1325910013416779778</t>
  </si>
  <si>
    <t>1326010451012935680</t>
  </si>
  <si>
    <t>1326238377247715334</t>
  </si>
  <si>
    <t>1326343948772794368</t>
  </si>
  <si>
    <t>1326344407805689856</t>
  </si>
  <si>
    <t>1326344491729498112</t>
  </si>
  <si>
    <t>1325854165319512064</t>
  </si>
  <si>
    <t>1326344594653650947</t>
  </si>
  <si>
    <t>1326345332310085632</t>
  </si>
  <si>
    <t>1326349109024927744</t>
  </si>
  <si>
    <t>1325627221860474880</t>
  </si>
  <si>
    <t>1325999271452110848</t>
  </si>
  <si>
    <t>1326348163565850624</t>
  </si>
  <si>
    <t>1326354102704508929</t>
  </si>
  <si>
    <t>1325172712327667713</t>
  </si>
  <si>
    <t>1325659056468594690</t>
  </si>
  <si>
    <t>1326356004351733762</t>
  </si>
  <si>
    <t>1326356269972779008</t>
  </si>
  <si>
    <t>1325122934512488449</t>
  </si>
  <si>
    <t>1326359147651211265</t>
  </si>
  <si>
    <t>1326361861709729797</t>
  </si>
  <si>
    <t>1326367140794916866</t>
  </si>
  <si>
    <t>1326019517307367430</t>
  </si>
  <si>
    <t>1326161464370016256</t>
  </si>
  <si>
    <t>1326369493698949121</t>
  </si>
  <si>
    <t>1326382249122672642</t>
  </si>
  <si>
    <t>1326384819425652737</t>
  </si>
  <si>
    <t>1326385039177883650</t>
  </si>
  <si>
    <t>1326393996059549697</t>
  </si>
  <si>
    <t>1326404871336173568</t>
  </si>
  <si>
    <t>1326104828901281792</t>
  </si>
  <si>
    <t>1326406825361756161</t>
  </si>
  <si>
    <t>1326437507010080768</t>
  </si>
  <si>
    <t>1325742237334994944</t>
  </si>
  <si>
    <t>1326441875511799808</t>
  </si>
  <si>
    <t>1326455479749505024</t>
  </si>
  <si>
    <t>1326464237175181312</t>
  </si>
  <si>
    <t>1326465941421625344</t>
  </si>
  <si>
    <t>1326461986604011521</t>
  </si>
  <si>
    <t>1326467167278276609</t>
  </si>
  <si>
    <t>1326475266227499008</t>
  </si>
  <si>
    <t>1326480613960896514</t>
  </si>
  <si>
    <t>1326499093741363202</t>
  </si>
  <si>
    <t>1326504821264936960</t>
  </si>
  <si>
    <t>1326515090888253442</t>
  </si>
  <si>
    <t>1326514989423792128</t>
  </si>
  <si>
    <t>1326515007312556032</t>
  </si>
  <si>
    <t>1326515020935663616</t>
  </si>
  <si>
    <t>1326515042821484550</t>
  </si>
  <si>
    <t>1326515054137708547</t>
  </si>
  <si>
    <t>1326515072169078794</t>
  </si>
  <si>
    <t>1326515096630272000</t>
  </si>
  <si>
    <t>1326515114200207361</t>
  </si>
  <si>
    <t>1326515130855792647</t>
  </si>
  <si>
    <t>1326515144344674306</t>
  </si>
  <si>
    <t>1326515162950594563</t>
  </si>
  <si>
    <t>1326515182944874499</t>
  </si>
  <si>
    <t>1326530225195409410</t>
  </si>
  <si>
    <t>1326530237799206913</t>
  </si>
  <si>
    <t>1326530249182633984</t>
  </si>
  <si>
    <t>1326530294069997568</t>
  </si>
  <si>
    <t>1326531892884205569</t>
  </si>
  <si>
    <t>1326532172308602882</t>
  </si>
  <si>
    <t>1326532230995472384</t>
  </si>
  <si>
    <t>1326532318102659078</t>
  </si>
  <si>
    <t>1326337596541329411</t>
  </si>
  <si>
    <t>1326337682470019079</t>
  </si>
  <si>
    <t>1326337752724627456</t>
  </si>
  <si>
    <t>1326338273128615938</t>
  </si>
  <si>
    <t>1326338416536072192</t>
  </si>
  <si>
    <t>1326338976832237568</t>
  </si>
  <si>
    <t>1326339400255627265</t>
  </si>
  <si>
    <t>1326339508552470529</t>
  </si>
  <si>
    <t>1326339646746451969</t>
  </si>
  <si>
    <t>1326341240472936448</t>
  </si>
  <si>
    <t>1326341369401651203</t>
  </si>
  <si>
    <t>1326342250725593089</t>
  </si>
  <si>
    <t>1326535331034750979</t>
  </si>
  <si>
    <t>1326538149875478529</t>
  </si>
  <si>
    <t>1326542122430861314</t>
  </si>
  <si>
    <t>1326555455045464064</t>
  </si>
  <si>
    <t>1324818876522205184</t>
  </si>
  <si>
    <t>1326567940448157696</t>
  </si>
  <si>
    <t>1325876634029846534</t>
  </si>
  <si>
    <t>1326578323342962693</t>
  </si>
  <si>
    <t>1325828861125414913</t>
  </si>
  <si>
    <t>1326583272495853570</t>
  </si>
  <si>
    <t>1326583525492011010</t>
  </si>
  <si>
    <t>1325899913264246791</t>
  </si>
  <si>
    <t>1326583794749542400</t>
  </si>
  <si>
    <t>1326586846663634948</t>
  </si>
  <si>
    <t>1326592159680749568</t>
  </si>
  <si>
    <t>1326586955421933573</t>
  </si>
  <si>
    <t>1326618621934788608</t>
  </si>
  <si>
    <t>1326623405316034561</t>
  </si>
  <si>
    <t>1326626951466020867</t>
  </si>
  <si>
    <t>1326629120034344963</t>
  </si>
  <si>
    <t>1326633972172947457</t>
  </si>
  <si>
    <t>1326650318705340416</t>
  </si>
  <si>
    <t>1326653934732238848</t>
  </si>
  <si>
    <t>1326676617997873152</t>
  </si>
  <si>
    <t>1325950415091871744</t>
  </si>
  <si>
    <t>1326511743766441985</t>
  </si>
  <si>
    <t>1326689579663937536</t>
  </si>
  <si>
    <t>1326708686824202241</t>
  </si>
  <si>
    <t>1326711999170965504</t>
  </si>
  <si>
    <t>1326707308290666496</t>
  </si>
  <si>
    <t>1326720256111497216</t>
  </si>
  <si>
    <t>1326731919749472257</t>
  </si>
  <si>
    <t>1326748645182464000</t>
  </si>
  <si>
    <t>1326759882930970625</t>
  </si>
  <si>
    <t>1326762499602079745</t>
  </si>
  <si>
    <t>1324945419210731522</t>
  </si>
  <si>
    <t>1326785663392489477</t>
  </si>
  <si>
    <t>1326794810620047362</t>
  </si>
  <si>
    <t>1326814810034507776</t>
  </si>
  <si>
    <t>1326816646758100992</t>
  </si>
  <si>
    <t>1326817804255948800</t>
  </si>
  <si>
    <t>1326823593653624834</t>
  </si>
  <si>
    <t>1326826194575060992</t>
  </si>
  <si>
    <t>1326831462427947009</t>
  </si>
  <si>
    <t>1326834781720518657</t>
  </si>
  <si>
    <t>1325812130961035264</t>
  </si>
  <si>
    <t>1326163426654232576</t>
  </si>
  <si>
    <t>1326464514917855235</t>
  </si>
  <si>
    <t>1326838226519273473</t>
  </si>
  <si>
    <t>1326838306227695617</t>
  </si>
  <si>
    <t>1326822597338624000</t>
  </si>
  <si>
    <t>1326841585938563073</t>
  </si>
  <si>
    <t>1326844001568190469</t>
  </si>
  <si>
    <t>1325351071804493825</t>
  </si>
  <si>
    <t>1326847863293440007</t>
  </si>
  <si>
    <t>1326849318792400896</t>
  </si>
  <si>
    <t>1326755351241367553</t>
  </si>
  <si>
    <t>1326853793225478144</t>
  </si>
  <si>
    <t>1325477814175494150</t>
  </si>
  <si>
    <t>1326178383714267138</t>
  </si>
  <si>
    <t>1326856481996730369</t>
  </si>
  <si>
    <t>1326857541687660544</t>
  </si>
  <si>
    <t>1326863327583117312</t>
  </si>
  <si>
    <t>1326869267225210881</t>
  </si>
  <si>
    <t>1326534486448775169</t>
  </si>
  <si>
    <t>1326870521586266119</t>
  </si>
  <si>
    <t>1326534820663529472</t>
  </si>
  <si>
    <t>1326873042933477376</t>
  </si>
  <si>
    <t>1326874702212689920</t>
  </si>
  <si>
    <t>1326877473741496322</t>
  </si>
  <si>
    <t>1326880005423443969</t>
  </si>
  <si>
    <t>1326880985154113536</t>
  </si>
  <si>
    <t>1326882558630531072</t>
  </si>
  <si>
    <t>1326887678424461312</t>
  </si>
  <si>
    <t>1326889434227351552</t>
  </si>
  <si>
    <t>1326889700997492737</t>
  </si>
  <si>
    <t>1326901039635849216</t>
  </si>
  <si>
    <t>1326903074275864586</t>
  </si>
  <si>
    <t>1326903780877737984</t>
  </si>
  <si>
    <t>1326914040933781505</t>
  </si>
  <si>
    <t>1326924987924697091</t>
  </si>
  <si>
    <t>1325393745580322817</t>
  </si>
  <si>
    <t>1326926097108316162</t>
  </si>
  <si>
    <t>1326928103252381696</t>
  </si>
  <si>
    <t>1326929197034426368</t>
  </si>
  <si>
    <t>1326930919610085378</t>
  </si>
  <si>
    <t>1326931001344454659</t>
  </si>
  <si>
    <t>1326936071989551105</t>
  </si>
  <si>
    <t>1325884354229362688</t>
  </si>
  <si>
    <t>1326775221513228290</t>
  </si>
  <si>
    <t>1326944732711317504</t>
  </si>
  <si>
    <t>1326914626018308098</t>
  </si>
  <si>
    <t>1326951085794275331</t>
  </si>
  <si>
    <t>1326951574535512064</t>
  </si>
  <si>
    <t>1326943498763980802</t>
  </si>
  <si>
    <t>1326952744477978624</t>
  </si>
  <si>
    <t>1326954017583362048</t>
  </si>
  <si>
    <t>1326974759230468097</t>
  </si>
  <si>
    <t>1326830613211410439</t>
  </si>
  <si>
    <t>1326974968366764034</t>
  </si>
  <si>
    <t>1326977231420178432</t>
  </si>
  <si>
    <t>1325898597490167810</t>
  </si>
  <si>
    <t>1326978656741232644</t>
  </si>
  <si>
    <t>1325528521641517056</t>
  </si>
  <si>
    <t>1326988884836806660</t>
  </si>
  <si>
    <t>1326991292685959168</t>
  </si>
  <si>
    <t>1325860708412583938</t>
  </si>
  <si>
    <t>1325861031235604480</t>
  </si>
  <si>
    <t>1325125047606931458</t>
  </si>
  <si>
    <t>1325166914503503873</t>
  </si>
  <si>
    <t>1325637784070098945</t>
  </si>
  <si>
    <t>1325845199000514563</t>
  </si>
  <si>
    <t>1326993240927522816</t>
  </si>
  <si>
    <t>1326996430263889923</t>
  </si>
  <si>
    <t>1326997518534766594</t>
  </si>
  <si>
    <t>1325689624581300225</t>
  </si>
  <si>
    <t>1325719886606315520</t>
  </si>
  <si>
    <t>1327003320209321993</t>
  </si>
  <si>
    <t>1326961308345004032</t>
  </si>
  <si>
    <t>1327003487620788225</t>
  </si>
  <si>
    <t>1327009231283781632</t>
  </si>
  <si>
    <t>1327009874954350592</t>
  </si>
  <si>
    <t>1327011463194619905</t>
  </si>
  <si>
    <t>1327001247799447553</t>
  </si>
  <si>
    <t>1327016383566258177</t>
  </si>
  <si>
    <t>1326976600496345096</t>
  </si>
  <si>
    <t>1327022799517573125</t>
  </si>
  <si>
    <t>1325579223336067072</t>
  </si>
  <si>
    <t>1327043263841390593</t>
  </si>
  <si>
    <t>1327046405089759234</t>
  </si>
  <si>
    <t>1327047610885140481</t>
  </si>
  <si>
    <t>1327051551970619394</t>
  </si>
  <si>
    <t>1327052466077229060</t>
  </si>
  <si>
    <t>1327056224542715904</t>
  </si>
  <si>
    <t>1327078080289132545</t>
  </si>
  <si>
    <t>1327078103655604225</t>
  </si>
  <si>
    <t>1327089247434674176</t>
  </si>
  <si>
    <t>1327090625435484165</t>
  </si>
  <si>
    <t>1324881500857233413</t>
  </si>
  <si>
    <t>1325915455245201409</t>
  </si>
  <si>
    <t>1327111837821726721</t>
  </si>
  <si>
    <t>1325737712259796993</t>
  </si>
  <si>
    <t>1325741920597929985</t>
  </si>
  <si>
    <t>1326029955646410758</t>
  </si>
  <si>
    <t>1326440319299149824</t>
  </si>
  <si>
    <t>1326856898075717632</t>
  </si>
  <si>
    <t>1327115742743994369</t>
  </si>
  <si>
    <t>1325955706038620160</t>
  </si>
  <si>
    <t>1327127440427200512</t>
  </si>
  <si>
    <t>1325305550855397377</t>
  </si>
  <si>
    <t>1326755077395279878</t>
  </si>
  <si>
    <t>1327132564247736320</t>
  </si>
  <si>
    <t>1327133404056481793</t>
  </si>
  <si>
    <t>1326747178396647425</t>
  </si>
  <si>
    <t>1326756444604133378</t>
  </si>
  <si>
    <t>1325300317060280321</t>
  </si>
  <si>
    <t>1327126098719760384</t>
  </si>
  <si>
    <t>1325306905724674048</t>
  </si>
  <si>
    <t>1327133931762749441</t>
  </si>
  <si>
    <t>1327171724287172610</t>
  </si>
  <si>
    <t>1327172163296776195</t>
  </si>
  <si>
    <t>1327179197794590720</t>
  </si>
  <si>
    <t>1327196830954889216</t>
  </si>
  <si>
    <t>1327215245287428096</t>
  </si>
  <si>
    <t>1326201202728693762</t>
  </si>
  <si>
    <t>1326201459893997569</t>
  </si>
  <si>
    <t>1326201528475152385</t>
  </si>
  <si>
    <t>1327219467458408449</t>
  </si>
  <si>
    <t>1327047472305348610</t>
  </si>
  <si>
    <t>1327222492184924161</t>
  </si>
  <si>
    <t>1327224011663831041</t>
  </si>
  <si>
    <t>1325434991640268801</t>
  </si>
  <si>
    <t>1325731366500233216</t>
  </si>
  <si>
    <t>1326019996460462080</t>
  </si>
  <si>
    <t>1327225426738024448</t>
  </si>
  <si>
    <t>1327236321476132865</t>
  </si>
  <si>
    <t>1327237195120328704</t>
  </si>
  <si>
    <t>1327245612887117824</t>
  </si>
  <si>
    <t>1327245933894004736</t>
  </si>
  <si>
    <t>1327252053106843648</t>
  </si>
  <si>
    <t>1327252209457897474</t>
  </si>
  <si>
    <t>1324953423255494657</t>
  </si>
  <si>
    <t>1327132405111644163</t>
  </si>
  <si>
    <t>1327254188766621704</t>
  </si>
  <si>
    <t>1327254225215221761</t>
  </si>
  <si>
    <t>1327256239517167623</t>
  </si>
  <si>
    <t>1327260460501004288</t>
  </si>
  <si>
    <t>1326154120680648709</t>
  </si>
  <si>
    <t>1327083768583122944</t>
  </si>
  <si>
    <t>1327265264807804928</t>
  </si>
  <si>
    <t>1327262487897575424</t>
  </si>
  <si>
    <t>1327270097145229317</t>
  </si>
  <si>
    <t>1327275528588562432</t>
  </si>
  <si>
    <t>1327295249773944834</t>
  </si>
  <si>
    <t>1324808522870124544</t>
  </si>
  <si>
    <t>1327297245922856960</t>
  </si>
  <si>
    <t>1325181935270854664</t>
  </si>
  <si>
    <t>1325042383692718080</t>
  </si>
  <si>
    <t>1325478898080100359</t>
  </si>
  <si>
    <t>1326610951001399296</t>
  </si>
  <si>
    <t>1326584860488716288</t>
  </si>
  <si>
    <t>1327300674950934531</t>
  </si>
  <si>
    <t>1327307703673303045</t>
  </si>
  <si>
    <t>1325468163069390850</t>
  </si>
  <si>
    <t>1326525219289391105</t>
  </si>
  <si>
    <t>1327310425583722505</t>
  </si>
  <si>
    <t>1327321714410336256</t>
  </si>
  <si>
    <t>1327322715125112832</t>
  </si>
  <si>
    <t>1327297357076021248</t>
  </si>
  <si>
    <t>1327326505374949376</t>
  </si>
  <si>
    <t>1327327857815683072</t>
  </si>
  <si>
    <t>1327343224827092993</t>
  </si>
  <si>
    <t>1327345104256954372</t>
  </si>
  <si>
    <t>1326599212017078283</t>
  </si>
  <si>
    <t>1326623191670853635</t>
  </si>
  <si>
    <t>1326170928770912256</t>
  </si>
  <si>
    <t>1327351301550731264</t>
  </si>
  <si>
    <t>1327351693630205958</t>
  </si>
  <si>
    <t>1325083036363485188</t>
  </si>
  <si>
    <t>1326733011132559361</t>
  </si>
  <si>
    <t>1327359795737878528</t>
  </si>
  <si>
    <t>1326624622553559041</t>
  </si>
  <si>
    <t>1327360490855686147</t>
  </si>
  <si>
    <t>1326813271819776001</t>
  </si>
  <si>
    <t>1327362486497124353</t>
  </si>
  <si>
    <t>1326695232457601024</t>
  </si>
  <si>
    <t>1327371421941698560</t>
  </si>
  <si>
    <t>1327351209196445697</t>
  </si>
  <si>
    <t>1327374389302726657</t>
  </si>
  <si>
    <t>1326623155989979140</t>
  </si>
  <si>
    <t>1327379052970315776</t>
  </si>
  <si>
    <t>1327404329288957952</t>
  </si>
  <si>
    <t>1327393777573457925</t>
  </si>
  <si>
    <t>1327287690790887425</t>
  </si>
  <si>
    <t>1327404580120850433</t>
  </si>
  <si>
    <t>1325946374328889345</t>
  </si>
  <si>
    <t>1327405323368484864</t>
  </si>
  <si>
    <t>1326681896152166403</t>
  </si>
  <si>
    <t>1326986771654193155</t>
  </si>
  <si>
    <t>1326822204898635776</t>
  </si>
  <si>
    <t>1327407075601784832</t>
  </si>
  <si>
    <t>1327407722908758016</t>
  </si>
  <si>
    <t>1327417320692621312</t>
  </si>
  <si>
    <t>1327419135765123072</t>
  </si>
  <si>
    <t>1326122509385785345</t>
  </si>
  <si>
    <t>1327422597932453888</t>
  </si>
  <si>
    <t>1325333342775107585</t>
  </si>
  <si>
    <t>1327425615394377730</t>
  </si>
  <si>
    <t>1327426680944697344</t>
  </si>
  <si>
    <t>1327435678443991040</t>
  </si>
  <si>
    <t>1327441643264499713</t>
  </si>
  <si>
    <t>1327443286928318464</t>
  </si>
  <si>
    <t>1325486173536522251</t>
  </si>
  <si>
    <t>1325605760315891712</t>
  </si>
  <si>
    <t>1325605772135460865</t>
  </si>
  <si>
    <t>1327462251310313473</t>
  </si>
  <si>
    <t>1327507354800316417</t>
  </si>
  <si>
    <t>1327516412064137218</t>
  </si>
  <si>
    <t>1325719354395254786</t>
  </si>
  <si>
    <t>1327519469074325504</t>
  </si>
  <si>
    <t>1327538103855296514</t>
  </si>
  <si>
    <t>1325851648388812800</t>
  </si>
  <si>
    <t>1326572154880716802</t>
  </si>
  <si>
    <t>1327538282973057026</t>
  </si>
  <si>
    <t>1327549434222276611</t>
  </si>
  <si>
    <t>1327536684246966272</t>
  </si>
  <si>
    <t>1327539419230965761</t>
  </si>
  <si>
    <t>1327571530696577026</t>
  </si>
  <si>
    <t>1326069162616053760</t>
  </si>
  <si>
    <t>1326441614718496769</t>
  </si>
  <si>
    <t>1326442260213370882</t>
  </si>
  <si>
    <t>1326695402695954437</t>
  </si>
  <si>
    <t>1327577686760247297</t>
  </si>
  <si>
    <t>1325961840321552384</t>
  </si>
  <si>
    <t>1327579627993387008</t>
  </si>
  <si>
    <t>1327580448197812224</t>
  </si>
  <si>
    <t>1327572870982152193</t>
  </si>
  <si>
    <t>1327581269409095682</t>
  </si>
  <si>
    <t>1327525092201414656</t>
  </si>
  <si>
    <t>1327583793054531584</t>
  </si>
  <si>
    <t>1327590071667658752</t>
  </si>
  <si>
    <t>1327590081927000064</t>
  </si>
  <si>
    <t>1327604511662354433</t>
  </si>
  <si>
    <t>1327616554779992067</t>
  </si>
  <si>
    <t>1327618898791976960</t>
  </si>
  <si>
    <t>1327632588794593280</t>
  </si>
  <si>
    <t>1327637893498671111</t>
  </si>
  <si>
    <t>1325883354303098882</t>
  </si>
  <si>
    <t>1327639179413630976</t>
  </si>
  <si>
    <t>1327639902759104513</t>
  </si>
  <si>
    <t>1327642051903582208</t>
  </si>
  <si>
    <t>1327654954274852866</t>
  </si>
  <si>
    <t>1327360910193815558</t>
  </si>
  <si>
    <t>1327281706030784512</t>
  </si>
  <si>
    <t>1325949233254555649</t>
  </si>
  <si>
    <t>1326181177653305344</t>
  </si>
  <si>
    <t>1326535813832663040</t>
  </si>
  <si>
    <t>1327271037524905985</t>
  </si>
  <si>
    <t>1325827452870950912</t>
  </si>
  <si>
    <t>1327662027280588800</t>
  </si>
  <si>
    <t>1327665403628199937</t>
  </si>
  <si>
    <t>1325858077862752256</t>
  </si>
  <si>
    <t>1326533702948687872</t>
  </si>
  <si>
    <t>1326258248521936896</t>
  </si>
  <si>
    <t>1327679414990155782</t>
  </si>
  <si>
    <t>1327685576607363072</t>
  </si>
  <si>
    <t>1327687791430529031</t>
  </si>
  <si>
    <t>1327694864562221060</t>
  </si>
  <si>
    <t>1327707039276142597</t>
  </si>
  <si>
    <t>1327709279797862400</t>
  </si>
  <si>
    <t>1327714479623303170</t>
  </si>
  <si>
    <t>1327716888386957317</t>
  </si>
  <si>
    <t>1326513088816943106</t>
  </si>
  <si>
    <t>1326975850923876355</t>
  </si>
  <si>
    <t>1326968411801284608</t>
  </si>
  <si>
    <t>1327738562503200768</t>
  </si>
  <si>
    <t>1325202962952675328</t>
  </si>
  <si>
    <t>1327293370331508736</t>
  </si>
  <si>
    <t>1327294942687993858</t>
  </si>
  <si>
    <t>1327739442375892993</t>
  </si>
  <si>
    <t>1326932776151625729</t>
  </si>
  <si>
    <t>1327385759540801536</t>
  </si>
  <si>
    <t>1325483233065259010</t>
  </si>
  <si>
    <t>1327295165191626753</t>
  </si>
  <si>
    <t>1327340461531541506</t>
  </si>
  <si>
    <t>1327748146496221187</t>
  </si>
  <si>
    <t>1324820459850903552</t>
  </si>
  <si>
    <t>1324821027847745538</t>
  </si>
  <si>
    <t>1324821444916727808</t>
  </si>
  <si>
    <t>1324933698282614785</t>
  </si>
  <si>
    <t>1325343123539550209</t>
  </si>
  <si>
    <t>1325679827681116160</t>
  </si>
  <si>
    <t>1325952482414010368</t>
  </si>
  <si>
    <t>1326029916370989056</t>
  </si>
  <si>
    <t>1326030045769396224</t>
  </si>
  <si>
    <t>1326033345805918210</t>
  </si>
  <si>
    <t>1326338077439090689</t>
  </si>
  <si>
    <t>1326470004749946880</t>
  </si>
  <si>
    <t>1326470841782075392</t>
  </si>
  <si>
    <t>1326471068115066881</t>
  </si>
  <si>
    <t>1326471468952162307</t>
  </si>
  <si>
    <t>1326634212032565249</t>
  </si>
  <si>
    <t>1326702039146008576</t>
  </si>
  <si>
    <t>1326785347704008712</t>
  </si>
  <si>
    <t>1326817451896659975</t>
  </si>
  <si>
    <t>1327100472323231749</t>
  </si>
  <si>
    <t>1327400881625591808</t>
  </si>
  <si>
    <t>1327736511836553216</t>
  </si>
  <si>
    <t>1327755967262429184</t>
  </si>
  <si>
    <t>1326507867818631169</t>
  </si>
  <si>
    <t>1327756432641548291</t>
  </si>
  <si>
    <t>1327756453147529217</t>
  </si>
  <si>
    <t>1326269490166902792</t>
  </si>
  <si>
    <t>1327763564057174016</t>
  </si>
  <si>
    <t>1327767836224233472</t>
  </si>
  <si>
    <t>1327768938512453632</t>
  </si>
  <si>
    <t>1327789954907267072</t>
  </si>
  <si>
    <t>1327772021703528451</t>
  </si>
  <si>
    <t>1327781213495463936</t>
  </si>
  <si>
    <t>1327791787075796992</t>
  </si>
  <si>
    <t>1326143906728222720</t>
  </si>
  <si>
    <t>1327218045119582209</t>
  </si>
  <si>
    <t>1327578167452831744</t>
  </si>
  <si>
    <t>1327794453168287744</t>
  </si>
  <si>
    <t>1324898883454066691</t>
  </si>
  <si>
    <t>1325261276004626433</t>
  </si>
  <si>
    <t>1325623663794720770</t>
  </si>
  <si>
    <t>1325986049038770176</t>
  </si>
  <si>
    <t>1326348438779404291</t>
  </si>
  <si>
    <t>1326710829459320834</t>
  </si>
  <si>
    <t>1327073215928283136</t>
  </si>
  <si>
    <t>1327435605568053249</t>
  </si>
  <si>
    <t>1327797991915319297</t>
  </si>
  <si>
    <t>1324898883558903808</t>
  </si>
  <si>
    <t>1325261275857883140</t>
  </si>
  <si>
    <t>1325623663387930627</t>
  </si>
  <si>
    <t>1325986053287768064</t>
  </si>
  <si>
    <t>1326348438833930241</t>
  </si>
  <si>
    <t>1326710829660696579</t>
  </si>
  <si>
    <t>1327073215030693889</t>
  </si>
  <si>
    <t>1327435606171869184</t>
  </si>
  <si>
    <t>1327797992020185089</t>
  </si>
  <si>
    <t>1324898883407851520</t>
  </si>
  <si>
    <t>1325261276034043904</t>
  </si>
  <si>
    <t>1325623663538941952</t>
  </si>
  <si>
    <t>1325986055066181632</t>
  </si>
  <si>
    <t>1326348438624235521</t>
  </si>
  <si>
    <t>1326710829430038528</t>
  </si>
  <si>
    <t>1327073216108638208</t>
  </si>
  <si>
    <t>1327435605618421760</t>
  </si>
  <si>
    <t>1327797992078909440</t>
  </si>
  <si>
    <t>1324898883844059136</t>
  </si>
  <si>
    <t>1325261275878854659</t>
  </si>
  <si>
    <t>1325623663618633728</t>
  </si>
  <si>
    <t>1325986052805439489</t>
  </si>
  <si>
    <t>1326348438750056454</t>
  </si>
  <si>
    <t>1326710829757173760</t>
  </si>
  <si>
    <t>1327073215106207744</t>
  </si>
  <si>
    <t>1327435607199584259</t>
  </si>
  <si>
    <t>1327797992200482819</t>
  </si>
  <si>
    <t>1324898883466649601</t>
  </si>
  <si>
    <t>1325261275841040386</t>
  </si>
  <si>
    <t>1325623663677345794</t>
  </si>
  <si>
    <t>1325986052914491392</t>
  </si>
  <si>
    <t>1326348438695518208</t>
  </si>
  <si>
    <t>1326710823771795456</t>
  </si>
  <si>
    <t>1327073215009746944</t>
  </si>
  <si>
    <t>1327435605819740161</t>
  </si>
  <si>
    <t>1327797992821297152</t>
  </si>
  <si>
    <t>1324898883588272131</t>
  </si>
  <si>
    <t>1325261275794960385</t>
  </si>
  <si>
    <t>1325623663488602118</t>
  </si>
  <si>
    <t>1325986052809625600</t>
  </si>
  <si>
    <t>1326348438808764416</t>
  </si>
  <si>
    <t>1326710829614583813</t>
  </si>
  <si>
    <t>1327073211670904832</t>
  </si>
  <si>
    <t>1327435605832314880</t>
  </si>
  <si>
    <t>1327797992930336770</t>
  </si>
  <si>
    <t>1324898883969953792</t>
  </si>
  <si>
    <t>1325261275987894274</t>
  </si>
  <si>
    <t>1325623663534673920</t>
  </si>
  <si>
    <t>1325986052859957250</t>
  </si>
  <si>
    <t>1326348438687059968</t>
  </si>
  <si>
    <t>1326710829832671238</t>
  </si>
  <si>
    <t>1327073217123643392</t>
  </si>
  <si>
    <t>1327435605647761412</t>
  </si>
  <si>
    <t>1327797992930353152</t>
  </si>
  <si>
    <t>1324898883701501954</t>
  </si>
  <si>
    <t>1325261275828465664</t>
  </si>
  <si>
    <t>1325623663559921666</t>
  </si>
  <si>
    <t>1325986052914499585</t>
  </si>
  <si>
    <t>1326348438770999299</t>
  </si>
  <si>
    <t>1326710829274820613</t>
  </si>
  <si>
    <t>1327073216096047104</t>
  </si>
  <si>
    <t>1327435605907697666</t>
  </si>
  <si>
    <t>1327797993014243328</t>
  </si>
  <si>
    <t>1325453562126630912</t>
  </si>
  <si>
    <t>1325888073733820416</t>
  </si>
  <si>
    <t>1327802283481051137</t>
  </si>
  <si>
    <t>1325649533569703936</t>
  </si>
  <si>
    <t>1326842179986354177</t>
  </si>
  <si>
    <t>1327808540535377920</t>
  </si>
  <si>
    <t>1327818476547944448</t>
  </si>
  <si>
    <t>1327846654922330115</t>
  </si>
  <si>
    <t>1324894749325623296</t>
  </si>
  <si>
    <t>1324924407706390528</t>
  </si>
  <si>
    <t>1325328800847073280</t>
  </si>
  <si>
    <t>1327442768206041089</t>
  </si>
  <si>
    <t>1327847247585820673</t>
  </si>
  <si>
    <t>1325033134757306369</t>
  </si>
  <si>
    <t>1327098899530608642</t>
  </si>
  <si>
    <t>1327856609310097410</t>
  </si>
  <si>
    <t>1327870858694598663</t>
  </si>
  <si>
    <t>1327888198387830785</t>
  </si>
  <si>
    <t>1325370944299257857</t>
  </si>
  <si>
    <t>1327888371952144386</t>
  </si>
  <si>
    <t>1327925977977155584</t>
  </si>
  <si>
    <t>1327490659566030848</t>
  </si>
  <si>
    <t>1327927728503447554</t>
  </si>
  <si>
    <t>1327902334433726469</t>
  </si>
  <si>
    <t>1327931158131208193</t>
  </si>
  <si>
    <t>1327932677668954113</t>
  </si>
  <si>
    <t>1326428039106994177</t>
  </si>
  <si>
    <t>1327023176140943363</t>
  </si>
  <si>
    <t>1327156512465313794</t>
  </si>
  <si>
    <t>1326928633034809344</t>
  </si>
  <si>
    <t>1327407414304509952</t>
  </si>
  <si>
    <t>1327618997626544129</t>
  </si>
  <si>
    <t>1327834875676672000</t>
  </si>
  <si>
    <t>1327937309182988289</t>
  </si>
  <si>
    <t>1327941777370869762</t>
  </si>
  <si>
    <t>1324973122219544576</t>
  </si>
  <si>
    <t>1325533943752511488</t>
  </si>
  <si>
    <t>1325544627705876481</t>
  </si>
  <si>
    <t>1325552522619138053</t>
  </si>
  <si>
    <t>1325560171838513152</t>
  </si>
  <si>
    <t>1325896320943525888</t>
  </si>
  <si>
    <t>1326626253160460291</t>
  </si>
  <si>
    <t>1326850323298856961</t>
  </si>
  <si>
    <t>1327411901916188673</t>
  </si>
  <si>
    <t>1327938610826530816</t>
  </si>
  <si>
    <t>1327946568150953984</t>
  </si>
  <si>
    <t>1325628443934023680</t>
  </si>
  <si>
    <t>1326913144644636674</t>
  </si>
  <si>
    <t>1327956866505314304</t>
  </si>
  <si>
    <t>1327661424387239938</t>
  </si>
  <si>
    <t>1327964321503129600</t>
  </si>
  <si>
    <t>1325821314897240066</t>
  </si>
  <si>
    <t>1326290598106640387</t>
  </si>
  <si>
    <t>1326576616915554304</t>
  </si>
  <si>
    <t>1326889589265604608</t>
  </si>
  <si>
    <t>1327335085478191104</t>
  </si>
  <si>
    <t>1327964492433674240</t>
  </si>
  <si>
    <t>1327968907689402369</t>
  </si>
  <si>
    <t>1327976436293103618</t>
  </si>
  <si>
    <t>1327985332357304321</t>
  </si>
  <si>
    <t>1324818847719972864</t>
  </si>
  <si>
    <t>1325800318546939905</t>
  </si>
  <si>
    <t>1326147604258942977</t>
  </si>
  <si>
    <t>1326555289651441668</t>
  </si>
  <si>
    <t>1326630800218091521</t>
  </si>
  <si>
    <t>1326947875411140611</t>
  </si>
  <si>
    <t>1327295169440477184</t>
  </si>
  <si>
    <t>1327627358212399104</t>
  </si>
  <si>
    <t>1327687754361286658</t>
  </si>
  <si>
    <t>1327989754839838721</t>
  </si>
  <si>
    <t>1324866699196239875</t>
  </si>
  <si>
    <t>1325091307895861249</t>
  </si>
  <si>
    <t>1325770825291747328</t>
  </si>
  <si>
    <t>1327089328401551365</t>
  </si>
  <si>
    <t>1327994904413351938</t>
  </si>
  <si>
    <t>1326553099788451846</t>
  </si>
  <si>
    <t>1326554984926863360</t>
  </si>
  <si>
    <t>1326170527799644161</t>
  </si>
  <si>
    <t>1327988389539438592</t>
  </si>
  <si>
    <t>1327993779467522048</t>
  </si>
  <si>
    <t>1326170839369146375</t>
  </si>
  <si>
    <t>1326172261712343042</t>
  </si>
  <si>
    <t>1327994773920223238</t>
  </si>
  <si>
    <t>1326167554654695429</t>
  </si>
  <si>
    <t>1326171836804190208</t>
  </si>
  <si>
    <t>1326554429827543040</t>
  </si>
  <si>
    <t>1327994283761262594</t>
  </si>
  <si>
    <t>1327996519635701760</t>
  </si>
  <si>
    <t>1325087085527773184</t>
  </si>
  <si>
    <t>1325090540489240578</t>
  </si>
  <si>
    <t>1325443887029231617</t>
  </si>
  <si>
    <t>1325448904805126147</t>
  </si>
  <si>
    <t>1325740482744496129</t>
  </si>
  <si>
    <t>1325744282196725762</t>
  </si>
  <si>
    <t>1326160703372353536</t>
  </si>
  <si>
    <t>1326164429386473474</t>
  </si>
  <si>
    <t>1326475921679900674</t>
  </si>
  <si>
    <t>1326479405024206852</t>
  </si>
  <si>
    <t>1326861838831726592</t>
  </si>
  <si>
    <t>1326865178139500545</t>
  </si>
  <si>
    <t>1327254642502275076</t>
  </si>
  <si>
    <t>1327264553722318848</t>
  </si>
  <si>
    <t>1327618793489788928</t>
  </si>
  <si>
    <t>1327621709965488130</t>
  </si>
  <si>
    <t>1327997005071835138</t>
  </si>
  <si>
    <t>1327999925985087491</t>
  </si>
  <si>
    <t>1328005044881530882</t>
  </si>
  <si>
    <t>1325102996838084610</t>
  </si>
  <si>
    <t>1325117291634323462</t>
  </si>
  <si>
    <t>1325499781674889216</t>
  </si>
  <si>
    <t>1325980217039486976</t>
  </si>
  <si>
    <t>1325839486236942336</t>
  </si>
  <si>
    <t>1326584929996693507</t>
  </si>
  <si>
    <t>1327102648068300800</t>
  </si>
  <si>
    <t>1327429070217469953</t>
  </si>
  <si>
    <t>1328008074947391490</t>
  </si>
  <si>
    <t>1326210720007155712</t>
  </si>
  <si>
    <t>1327639750962909186</t>
  </si>
  <si>
    <t>1326657962014806018</t>
  </si>
  <si>
    <t>1326977937728532482</t>
  </si>
  <si>
    <t>1327536261771489281</t>
  </si>
  <si>
    <t>1328009867689218049</t>
  </si>
  <si>
    <t>1325689262734389251</t>
  </si>
  <si>
    <t>1325699698091503618</t>
  </si>
  <si>
    <t>1325976793740939265</t>
  </si>
  <si>
    <t>1325986613973880832</t>
  </si>
  <si>
    <t>1326015995836686337</t>
  </si>
  <si>
    <t>1326373977506377728</t>
  </si>
  <si>
    <t>1326736405997920257</t>
  </si>
  <si>
    <t>1327101690495995907</t>
  </si>
  <si>
    <t>1326016882550468608</t>
  </si>
  <si>
    <t>1326379287524597760</t>
  </si>
  <si>
    <t>1326741623582109699</t>
  </si>
  <si>
    <t>1327104028237557761</t>
  </si>
  <si>
    <t>1325473205461651459</t>
  </si>
  <si>
    <t>1325473239573942273</t>
  </si>
  <si>
    <t>1328009934169051136</t>
  </si>
  <si>
    <t>1328009947309891584</t>
  </si>
  <si>
    <t>1328009968734318592</t>
  </si>
  <si>
    <t>1328012563125309444</t>
  </si>
  <si>
    <t>1327266622961225728</t>
  </si>
  <si>
    <t>1325120833816301569</t>
  </si>
  <si>
    <t>1325166129120075776</t>
  </si>
  <si>
    <t>1325619116028420098</t>
  </si>
  <si>
    <t>1325845109556998144</t>
  </si>
  <si>
    <t>1326253299352313856</t>
  </si>
  <si>
    <t>1326343889633087489</t>
  </si>
  <si>
    <t>1326981340990869504</t>
  </si>
  <si>
    <t>1326344394954448896</t>
  </si>
  <si>
    <t>1325782677362978817</t>
  </si>
  <si>
    <t>1325782799803179008</t>
  </si>
  <si>
    <t>1326174155037937664</t>
  </si>
  <si>
    <t>1326874748475858946</t>
  </si>
  <si>
    <t>1326876022424428546</t>
  </si>
  <si>
    <t>1328013031062777856</t>
  </si>
  <si>
    <t>1324859344920391695</t>
  </si>
  <si>
    <t>1324859580166397960</t>
  </si>
  <si>
    <t>1325113617247842307</t>
  </si>
  <si>
    <t>1326550585470906370</t>
  </si>
  <si>
    <t>1326642556470517760</t>
  </si>
  <si>
    <t>1327260907278364672</t>
  </si>
  <si>
    <t>1326922219226869761</t>
  </si>
  <si>
    <t>1325870532068331520</t>
  </si>
  <si>
    <t>1326922515696988163</t>
  </si>
  <si>
    <t>1325850099159855106</t>
  </si>
  <si>
    <t>1325990823960453121</t>
  </si>
  <si>
    <t>1327275335864492038</t>
  </si>
  <si>
    <t>1326188321110958083</t>
  </si>
  <si>
    <t>1326186945911861248</t>
  </si>
  <si>
    <t>1327310330146459649</t>
  </si>
  <si>
    <t>1327441495742300161</t>
  </si>
  <si>
    <t>1326944138802180101</t>
  </si>
  <si>
    <t>1328013608987586561</t>
  </si>
  <si>
    <t>1324859418006216705</t>
  </si>
  <si>
    <t>1324859477036830721</t>
  </si>
  <si>
    <t>1325113066376335364</t>
  </si>
  <si>
    <t>1325113403942334466</t>
  </si>
  <si>
    <t>1325468461477269504</t>
  </si>
  <si>
    <t>1325849935728750592</t>
  </si>
  <si>
    <t>1325850037579079688</t>
  </si>
  <si>
    <t>1325850158425378823</t>
  </si>
  <si>
    <t>1326187651951718402</t>
  </si>
  <si>
    <t>1326187788862164992</t>
  </si>
  <si>
    <t>1326188261396647937</t>
  </si>
  <si>
    <t>1326550346215223296</t>
  </si>
  <si>
    <t>1326642474362810368</t>
  </si>
  <si>
    <t>1326941412907229184</t>
  </si>
  <si>
    <t>1327311739428499457</t>
  </si>
  <si>
    <t>1327350714205614080</t>
  </si>
  <si>
    <t>1327383799429271553</t>
  </si>
  <si>
    <t>1327662272530030595</t>
  </si>
  <si>
    <t>1325970361188556800</t>
  </si>
  <si>
    <t>1325978807426224130</t>
  </si>
  <si>
    <t>1325472355133640707</t>
  </si>
  <si>
    <t>1325479612827262982</t>
  </si>
  <si>
    <t>1325479638362189825</t>
  </si>
  <si>
    <t>1325479705508794368</t>
  </si>
  <si>
    <t>1328005955804651520</t>
  </si>
  <si>
    <t>1328007662475341827</t>
  </si>
  <si>
    <t>1325480520554328071</t>
  </si>
  <si>
    <t>1325480529408438272</t>
  </si>
  <si>
    <t>1325480563424301058</t>
  </si>
  <si>
    <t>1325480580688060416</t>
  </si>
  <si>
    <t>1328017252520763399</t>
  </si>
  <si>
    <t>1328017278089228288</t>
  </si>
  <si>
    <t>1325472302876794883</t>
  </si>
  <si>
    <t>1325479785443848192</t>
  </si>
  <si>
    <t>1325479836601774080</t>
  </si>
  <si>
    <t>1328005889488547847</t>
  </si>
  <si>
    <t>1328007763436457986</t>
  </si>
  <si>
    <t>1328007899952652289</t>
  </si>
  <si>
    <t>1325480597888913412</t>
  </si>
  <si>
    <t>1325480615119118337</t>
  </si>
  <si>
    <t>1328017235202486273</t>
  </si>
  <si>
    <t>1328017286964400129</t>
  </si>
  <si>
    <t>1328017308388876290</t>
  </si>
  <si>
    <t>1325178530087510019</t>
  </si>
  <si>
    <t>1326658281432035329</t>
  </si>
  <si>
    <t>1328024210497822722</t>
  </si>
  <si>
    <t>1327944493241421824</t>
  </si>
  <si>
    <t>1327932978165637123</t>
  </si>
  <si>
    <t>1327936490136084486</t>
  </si>
  <si>
    <t>1328002079625981952</t>
  </si>
  <si>
    <t>1328006915545247744</t>
  </si>
  <si>
    <t>1328024421928415232</t>
  </si>
  <si>
    <t>1328030304733442050</t>
  </si>
  <si>
    <t>1328032394583093259</t>
  </si>
  <si>
    <t>1325459992112148485</t>
  </si>
  <si>
    <t>1328036908790808576</t>
  </si>
  <si>
    <t>1326263112140533760</t>
  </si>
  <si>
    <t>1326637072455782401</t>
  </si>
  <si>
    <t>1326983915039383552</t>
  </si>
  <si>
    <t>1327659524656914433</t>
  </si>
  <si>
    <t>1325596755036082182</t>
  </si>
  <si>
    <t>1327728203566370817</t>
  </si>
  <si>
    <t>1327667899826397184</t>
  </si>
  <si>
    <t>1328038044272914432</t>
  </si>
  <si>
    <t>1328038415930068993</t>
  </si>
  <si>
    <t>1325944775346974721</t>
  </si>
  <si>
    <t>1325936960905621507</t>
  </si>
  <si>
    <t>1326622534641483776</t>
  </si>
  <si>
    <t>1327085409575211010</t>
  </si>
  <si>
    <t>1327454435673579522</t>
  </si>
  <si>
    <t>1327735323388903426</t>
  </si>
  <si>
    <t>1327737618130497536</t>
  </si>
  <si>
    <t>1327455054979235840</t>
  </si>
  <si>
    <t>1328040142246907905</t>
  </si>
  <si>
    <t>1327083475321692160</t>
  </si>
  <si>
    <t>1325496158425321472</t>
  </si>
  <si>
    <t>1327628147299389440</t>
  </si>
  <si>
    <t>1325109993117544449</t>
  </si>
  <si>
    <t>1325407745160450048</t>
  </si>
  <si>
    <t>1325460336863027201</t>
  </si>
  <si>
    <t>1328009211004006403</t>
  </si>
  <si>
    <t>1328041067648835588</t>
  </si>
  <si>
    <t>1325093148385685507</t>
  </si>
  <si>
    <t>1325915315851714561</t>
  </si>
  <si>
    <t>1326954412565098496</t>
  </si>
  <si>
    <t>1328043570075492354</t>
  </si>
  <si>
    <t>1326532113496109062</t>
  </si>
  <si>
    <t>1328044320725692417</t>
  </si>
  <si>
    <t>1324823086487789573</t>
  </si>
  <si>
    <t>1325389849541681153</t>
  </si>
  <si>
    <t>1325023555931828225</t>
  </si>
  <si>
    <t>1327641743496364038</t>
  </si>
  <si>
    <t>1328050154977505280</t>
  </si>
  <si>
    <t>1325725277843021825</t>
  </si>
  <si>
    <t>1328055458289098757</t>
  </si>
  <si>
    <t>1325529576282476545</t>
  </si>
  <si>
    <t>1326259257226899458</t>
  </si>
  <si>
    <t>1326994410517749760</t>
  </si>
  <si>
    <t>1326995063591747584</t>
  </si>
  <si>
    <t>1327001611839942661</t>
  </si>
  <si>
    <t>1328069506749648901</t>
  </si>
  <si>
    <t>1326638562784186369</t>
  </si>
  <si>
    <t>1328074154785042433</t>
  </si>
  <si>
    <t>1325130635149680641</t>
  </si>
  <si>
    <t>1328083512763834370</t>
  </si>
  <si>
    <t>1328083709988311040</t>
  </si>
  <si>
    <t>1328085834386599937</t>
  </si>
  <si>
    <t>1328090079022120960</t>
  </si>
  <si>
    <t>1325232840561319938</t>
  </si>
  <si>
    <t>1327363161301901322</t>
  </si>
  <si>
    <t>1328100524990853121</t>
  </si>
  <si>
    <t>1324849383184179201</t>
  </si>
  <si>
    <t>1325565019975716867</t>
  </si>
  <si>
    <t>1325972725685506048</t>
  </si>
  <si>
    <t>1326319995568201730</t>
  </si>
  <si>
    <t>1326669801255804929</t>
  </si>
  <si>
    <t>1327014574202249227</t>
  </si>
  <si>
    <t>1327748346556149761</t>
  </si>
  <si>
    <t>1326919339921076226</t>
  </si>
  <si>
    <t>1328084944409616384</t>
  </si>
  <si>
    <t>1328097307011780609</t>
  </si>
  <si>
    <t>1328103798716444678</t>
  </si>
  <si>
    <t>1325491525879537665</t>
  </si>
  <si>
    <t>1328026784902868992</t>
  </si>
  <si>
    <t>1328104303970619392</t>
  </si>
  <si>
    <t>1325064970862780416</t>
  </si>
  <si>
    <t>1325397161211797504</t>
  </si>
  <si>
    <t>1325417292524621825</t>
  </si>
  <si>
    <t>1325417542308016129</t>
  </si>
  <si>
    <t>1325422326964514822</t>
  </si>
  <si>
    <t>1325769613813145600</t>
  </si>
  <si>
    <t>1325769868638031873</t>
  </si>
  <si>
    <t>1325770126017355777</t>
  </si>
  <si>
    <t>1325770368242552832</t>
  </si>
  <si>
    <t>1326167237175160832</t>
  </si>
  <si>
    <t>1326574923582763008</t>
  </si>
  <si>
    <t>1326846711445250048</t>
  </si>
  <si>
    <t>1326846960393924609</t>
  </si>
  <si>
    <t>1326847215961300992</t>
  </si>
  <si>
    <t>1326847464259932164</t>
  </si>
  <si>
    <t>1326847718866743297</t>
  </si>
  <si>
    <t>1327224198406819842</t>
  </si>
  <si>
    <t>1327994272348581888</t>
  </si>
  <si>
    <t>1328105005111500800</t>
  </si>
  <si>
    <t>1326716144942804993</t>
  </si>
  <si>
    <t>1326716175934484480</t>
  </si>
  <si>
    <t>1326716207958020098</t>
  </si>
  <si>
    <t>1326989504775925780</t>
  </si>
  <si>
    <t>1327022309257961473</t>
  </si>
  <si>
    <t>1327443780736344067</t>
  </si>
  <si>
    <t>1328109061947097088</t>
  </si>
  <si>
    <t>1326989452573618186</t>
  </si>
  <si>
    <t>1327305805754986497</t>
  </si>
  <si>
    <t>1325186960143519745</t>
  </si>
  <si>
    <t>1325230628967747585</t>
  </si>
  <si>
    <t>1325474493041664000</t>
  </si>
  <si>
    <t>1326620985055965186</t>
  </si>
  <si>
    <t>1328114481919094784</t>
  </si>
  <si>
    <t>1324913743642419206</t>
  </si>
  <si>
    <t>1327105583321808896</t>
  </si>
  <si>
    <t>1326431759848845313</t>
  </si>
  <si>
    <t>1326972215284412417</t>
  </si>
  <si>
    <t>1327321479424454656</t>
  </si>
  <si>
    <t>1328115606768508929</t>
  </si>
  <si>
    <t>1328116653683445760</t>
  </si>
  <si>
    <t>1327924612739555328</t>
  </si>
  <si>
    <t>1325002481894481920</t>
  </si>
  <si>
    <t>1325176167092133890</t>
  </si>
  <si>
    <t>1325563793397731331</t>
  </si>
  <si>
    <t>1325918627959287808</t>
  </si>
  <si>
    <t>1326098340287639552</t>
  </si>
  <si>
    <t>1326645261393928194</t>
  </si>
  <si>
    <t>1326667807917027328</t>
  </si>
  <si>
    <t>1326837431417573377</t>
  </si>
  <si>
    <t>1327755567474077697</t>
  </si>
  <si>
    <t>1328118181135839232</t>
  </si>
  <si>
    <t>1325109003144343553</t>
  </si>
  <si>
    <t>1325716706271010816</t>
  </si>
  <si>
    <t>1313019271748882432</t>
  </si>
  <si>
    <t>1326277586314432514</t>
  </si>
  <si>
    <t>1325896364455325696</t>
  </si>
  <si>
    <t>1326488440519729158</t>
  </si>
  <si>
    <t>1324669323894349824</t>
  </si>
  <si>
    <t>1327321711780519942</t>
  </si>
  <si>
    <t>1327632456111951872</t>
  </si>
  <si>
    <t>1327715230802194434</t>
  </si>
  <si>
    <t>1327909226786791427</t>
  </si>
  <si>
    <t>1327628140454289411</t>
  </si>
  <si>
    <t>1325109987794935808</t>
  </si>
  <si>
    <t>1325407735479996416</t>
  </si>
  <si>
    <t>Followed</t>
  </si>
  <si>
    <t>Followers</t>
  </si>
  <si>
    <t>Tweets</t>
  </si>
  <si>
    <t>Favorites</t>
  </si>
  <si>
    <t>Time Zone UTC Offset (Seconds)</t>
  </si>
  <si>
    <t>Description</t>
  </si>
  <si>
    <t>Location</t>
  </si>
  <si>
    <t>Web</t>
  </si>
  <si>
    <t>Time Zone</t>
  </si>
  <si>
    <t>Joined Twitter Date (UTC)</t>
  </si>
  <si>
    <t>Custom Menu Item Text</t>
  </si>
  <si>
    <t>Custom Menu Item Action</t>
  </si>
  <si>
    <t>Tweeted Search Term?</t>
  </si>
  <si>
    <t>Twitter home of Peterborough Phantoms BMX Club. Club nights every Wednesday in summer &amp; winter sessions daytimes on Saturday/Sunday’s. Follow us for our news.</t>
  </si>
  <si>
    <t>Scott Beaumont’s official Twitter. UK Pro Mountain Bike/BMX Rider.  a.k.a: Boom Boom. 4X, BMX, DH: anything on 2 wheels</t>
  </si>
  <si>
    <t>Riding for staystrong , Original Power Cookie/Crossfit DeltaFox.</t>
  </si>
  <si>
    <t>Everyday is a new opportunity to change your life and it will be better tomorrow.  Love  Kind  Positive</t>
  </si>
  <si>
    <t>The official Twitter home of the custom products marketplace.</t>
  </si>
  <si>
    <t>Tapetes personalizados y productos institucionales de las mejores marcas. 3M, Jofel, Rubbermaid, Art Center, Pizarrones Pulsar, entre otros.</t>
  </si>
  <si>
    <t>A legendary BMX brand, since 1978. Enarson - Nyquist - Gray - McCoy - Kerley - Dandois -  #harobmx</t>
  </si>
  <si>
    <t>World’s largest online cycling community and news source.
#pinkbike
https://t.co/fhdVTA2HLo</t>
  </si>
  <si>
    <t>I am an eBay seller looking to share my sometimes strange and interesting items with you all. I follow back and retweet. 
Thanks!</t>
  </si>
  <si>
    <t>R.I.P. Dave Mirra</t>
  </si>
  <si>
    <t>XL1200V探してます愛知県。 30歳。DS4⇨08FXDL⇨98FXSTC⇨XL1200V（探し中）</t>
  </si>
  <si>
    <t>自社工房で3DCADデータ、プリンター樹脂出力、ゴム型取り、石膏鋳造が行えます。金属でアクセサリーやパーツ・グッズ製作の業販対応も可👉ご質問等はDM下さい！11/21・22 #バイブスミーティング 出店🇺🇸🗽2021/5/16 #ジョインツ 出店🍔🍕</t>
  </si>
  <si>
    <t>埼玉・和光のスポーツ自転車店AST(エーエスティ)です🚲🛠かっこいい自転車とお客様の笑顔をお届け🥰 MTB、BMX、キッズバイク、クロスバイク、ロード…🚲Facebook, instagramもやってます！</t>
  </si>
  <si>
    <t>#Japan🗾 #hokkaido❄ #sapporo #BMX🚲 #Snowboard🏂 #skateboad🛹 72年式♂ 人相は若干悪いですが決して怪しい者ではありませんw ほぼカレーとラーメンで生きてます。</t>
  </si>
  <si>
    <t>☮️❤️Creator @XShinobiNinjaX @UnicornsRiding @ZenithDevine CoOwner @willyblabs Designer @realsnowmilk 📸 Collective Vibes on Youtube https://t.co/NOQ2ODa2tW</t>
  </si>
  <si>
    <t>Where words fail, music speaks. Follow us for fresh music videos from Twitter. Promote your music for free! DM is open to all. #Music #NewMusic</t>
  </si>
  <si>
    <t>gay man 46 and I use a wheelchair, n a
Wheelchair athlete #WCR #WCB
wheelchair basketball and a wheelchair Racer.</t>
  </si>
  <si>
    <t>The beauty, creativity, fun and variety of the BMX universe into a game. Wishlist on Steam Early Access: https://t.co/yP9FPSBRsU</t>
  </si>
  <si>
    <t>Bicycle Store | Bicycles, Bicycle Parts etc. | 61, Link Marg, Kuleshwor, Kathmandu, Nepal | 01-4672156 | https://t.co/pGzszcYCEd</t>
  </si>
  <si>
    <t>webdeveloper, coach, ❤ Angular, 💖 #PWA, @angular_de,  @SwissAngular, @AngularCollege, @angular_hamburg, @ngdeconf #GDE MC #JustDaveNoCSS</t>
  </si>
  <si>
    <t>新時代明けましておめでとうございます。
新時代こそ面白い事がしたい！</t>
  </si>
  <si>
    <t>Award winning wheeled sports coaching &amp; personal development company #BMX #Scooter #Skateboard #Skate. Created by world class athletes @Jenna_Downing @NeilDanns</t>
  </si>
  <si>
    <t>Little Sutton C of E is a small, friendly primary school located on Berwick Road in Ellesmere Port. Part of @thesamaratrust</t>
  </si>
  <si>
    <t>TOKYO BASED PHOTOGRAPHER</t>
  </si>
  <si>
    <t>Painter / Japan. (81 BASTARDS) 
Born in Aizuwakamatsu-Fukushima.
Lives and works in Tokyo.___
http://t.co/kdWSTXjejE</t>
  </si>
  <si>
    <t>BMX『競技用自転車』でパフォーマンスしています。 こちらはスタッフのみのアカウントになります。    【本人アカウント】➡︎@bmxyuya 【インスタ】➡︎https://t.co/kaUIM0TAUl【YouTube】➡︎https://t.co/UP5lddHRmM</t>
  </si>
  <si>
    <t>@AliveIndustry @Animal_Bikes @Celladoors_ @DelMarBMX @MoyacyRiders Antidote and @RodiConnectJPN</t>
  </si>
  <si>
    <t>東京は吉祥寺の小さな「BMXショップ」！</t>
  </si>
  <si>
    <t>ゆうきろう うおひょう｜創業明治元年｜新潟 燕三条で150年続く料亭です｜郷土愛の醸成｜フォローしてくれた人が故郷を今よりももっと好きになる事を目標にしています｜故郷が好きだと人生は豊かになる｜お国自慢募集中｜食材の宝庫 新潟｜ものづくりの街 燕三条｜ネットショップ https://t.co/dRNkFTQe8u</t>
  </si>
  <si>
    <t>故郷が好きだと人生は豊かになる｜新潟 燕三条｜会社を3つ経営｜遊亀楼魚兵7代目｜NEET支援コネクション｜空き家ニート｜燕三条トレカ匠の守護者｜三条マルシェ｜三条凧合戦｜燕三条戦隊カジレンジャー｜一ノ木戸清正組｜三条YEG｜カラオケスナック亀亀｜カフェオレ野郎｜他力本願｜上善如水｜毎日おもしろおかしく生きててさーせん</t>
  </si>
  <si>
    <t>ちーろんと言います/Toyo frame field model/宿毛大使/北海道出身/身長170cm/自転車・サーフィン、4匹のパピヨン。 https://t.co/wQDogL6CwG</t>
  </si>
  <si>
    <t>八ヶ岳(清里・小淵沢) BMX・MTBの自転車テーマパーク YBP(Yuta's Bike Park)を運営 営業日:水土日祝 営業時間:10時〜17時 WEB:https://t.co/OaAgc1mYQ4 BMXクラブチーム「TEAM YBP」を運営</t>
  </si>
  <si>
    <t>BMX フラットランド flatland team 『LOVE JAM CREW(ラブジャムクルー)』 大会に出たり、お祭りやイベント等でBMXショーを やったりしてます☺ 気軽にフォローしてください！ follow me♪ ※インスタメインです</t>
  </si>
  <si>
    <t>Chill extreme sports channel primarily focused on BMX. (Coming soon)</t>
  </si>
  <si>
    <t>Follow us for the best coverage of Washington County, Neb., sports. Blair, Fort Calhoun and Arlington high school, youth and club sports.</t>
  </si>
  <si>
    <t>I marshal the middle between Mathers and McLuhan. 
Author of 'Dead Precedents: How Hip-Hop Defines the Future' from @RepeaterBooks. (royc@utexas.edu)</t>
  </si>
  <si>
    <t>Oficial de Crédito en @BcodeMachala #Ambientalista #Ecologista Amo la naturaleza, amo reciclar! Barcelonista desde 1925 hasta la eternidad!!!! Salmos 119:11 ♥</t>
  </si>
  <si>
    <t>nothing else matters</t>
  </si>
  <si>
    <t>IG : @ware666pisan</t>
  </si>
  <si>
    <t>#𝐉𝐄𝐍𝐍𝐈𝐄: 𝐞𝐯𝐞𝐫𝐲𝐛𝐨𝐝𝐲 𝐬𝐞𝐞𝐬 𝐰𝐡𝐚𝐭 𝐭𝐡𝐞𝐲 𝐰𝐚𝐧𝐧𝐚 𝐬𝐞𝐞 ✩̊˚࿐ #𝐁𝐋𝐀𝐂𝐊𝐏𝐈𝐍𝐊 | @charleskjol</t>
  </si>
  <si>
    <t>she/her</t>
  </si>
  <si>
    <t>orang kampung.</t>
  </si>
  <si>
    <t>🎨START2000year✍Painter🇯🇵JPN👨🏼‍🎨 （Paint: #JackPainton／Design:JACK'S FACTORY.©） https://t.co/oYM2WL03g4 📩絵が関わればどんな依頼もお待ちしています😄</t>
  </si>
  <si>
    <t>Grip it and rip it!!! 👍</t>
  </si>
  <si>
    <t>#DaredevilNation</t>
  </si>
  <si>
    <t>illustrator &amp; artwork designer</t>
  </si>
  <si>
    <t>Connect with people who share your birthday. Fall in love, have group celebrations, go on dates, &amp; so much more with your Birthday Mates (https://t.co/91BaGBwRns)</t>
  </si>
  <si>
    <t>BMX RIDER 
Siga o seu coração!
Mas leve a sua BMX com você...
https://t.co/zib3QA7Cld 
https://t.co/w2KeJZgp0P</t>
  </si>
  <si>
    <t>El único programa que te trae lo mejor de los deportes y atletas extremos los sábados a la 1:00PM por @cdnsportsmax | Instagram: @enextremo |https://t.co/K22URz9kID</t>
  </si>
  <si>
    <t>Off-Road Race Fan, Husband, Father, Grandfather, Promoter of Xtreme Athletes, Owner of ( http://socialmediaconnections) #TeamChambliss #RedBull</t>
  </si>
  <si>
    <t>Ex Atleta de BMX</t>
  </si>
  <si>
    <t>Cristiano Ronaldo, Real madrid, América, San Diego Parents y 49ers forever👍😎</t>
  </si>
  <si>
    <t>Hot new movie trailer and reviews in highest quality on a daily basis.
So you’ll always be up to date on the really good movies!</t>
  </si>
  <si>
    <t>Like and subscribe.</t>
  </si>
  <si>
    <t>Centro ricerche di eccellenza che opera in ambito sportivo svolgendo attività di ricerca scientifica e fornendo assistenza multisettoriale agli atleti.</t>
  </si>
  <si>
    <t>《 @DvoTachira 💛🖤》#NOalMaltratoAnimal</t>
  </si>
  <si>
    <t>Pro BMX rider. Scars remind us the past was real. https://t.co/VMorDzwChx | Prensa VE: @aymibg</t>
  </si>
  <si>
    <t>11-28 NOV ▶ #madridurbansports VIRTUAL event.</t>
  </si>
  <si>
    <t>Lcdo. en Deporte, 
Magallanero. 
Vinotinto. 
1 más del #Team @INDeporteVE</t>
  </si>
  <si>
    <t>SOU🦅, LEO♌️, Enjoying all things good.🌈</t>
  </si>
  <si>
    <t>Fitbikeco. Rider designed and tested BMX bikes and components. Stay Fit!
Warranty/ Customer service questions email: customerservice@fitbikeco.com</t>
  </si>
  <si>
    <t>Your Favorite #BMX website! All the latest BMX videos, news, products and more!</t>
  </si>
  <si>
    <t>Makers of quality aftermarket BMX parts.</t>
  </si>
  <si>
    <t>和泉チエン公式ツイッターです。大正5年から大阪府阪南市でチェーンを作ってます。宜しくお願い致します。
facebook:https://t.co/H5Tjq8lvPp
instagram:https://t.co/1c0InkVHgr</t>
  </si>
  <si>
    <t>Be Humble</t>
  </si>
  <si>
    <t>Si del cielo te caen limones... 🍋🍋🍋Aprendemos hacer malabares ó nos tomamos un cuba libre tipo relajado 🍹🙂</t>
  </si>
  <si>
    <t>Horror Fan &amp; Film Collector. Gamer &amp; Retro Game Enthusiast. Music &amp; Vinyl Records Make Me Happy. Lover Of Nostalgia. Comics Are Cool.</t>
  </si>
  <si>
    <t>BSc Forensics &amp; Criminology 
Fitness streamer on Twitch</t>
  </si>
  <si>
    <t>Just a little foreign guy trying to make it in the film biz.</t>
  </si>
  <si>
    <t>Cuenta Oficial del Comité Olímpico Venezolano / Official Account of the Venezuelan Olympic Committee / Instagram y Facebook @covofficial</t>
  </si>
  <si>
    <t>Adventurer✖️Gamer ✖️Photgrapher/Videographer 🇬🇧United Kingdomhttps://Instagram.com/lukewesten</t>
  </si>
  <si>
    <t>2X GRAMMY AWARD 4X PLATINUM. NEW ALBUM "DON'T FIGHT YOUR DEMONS" OUT NOW! https://t.co/Dzhs1HNWmz</t>
  </si>
  <si>
    <t>CEO of @VladTV - https://t.co/5HhmLqmB57 https://t.co/nBveYnnft6 https://t.co/Fz87H7ar19 https://t.co/SkrHQ1q6Pl business: kentay@vladtv.com / 818-927-1110</t>
  </si>
  <si>
    <t>Just a dude chilling listening to music with a mop &amp; bucket. Hacking our collective soul for a better world. ❣🌵</t>
  </si>
  <si>
    <t>I ride BMX, I like to drive and work on cars, and I am a machinist for Berry Plastics.I have 3 wonderful wiener dogs who like to bark non-stop.</t>
  </si>
  <si>
    <t>#ESTO diario de información deportiva con 79 años de experiencia. Es parte de la @OEMenlinea.</t>
  </si>
  <si>
    <t>Professor e pai das gurias</t>
  </si>
  <si>
    <t>RTといいねで、 バイク乗りさんとバイク好きさんを 繋げさせていただきたいです！ その他、美味しそうなラーメンとかアウトドアとか 面白いことも発信していければと思います笑 無言フォロー、RT失礼します！
※画像は自分ではないです。</t>
  </si>
  <si>
    <t>そのうちYouTubeやりたい  #趣味垢 #とりあえず100人めざす</t>
  </si>
  <si>
    <t>SPEECH - Milwaukee born, founder of 4X PLATINUM ARRESTED DEVELOPMENT. GRAMMY WINNING SONGWRITER / SOLO ARTIST.</t>
  </si>
  <si>
    <t>B-League #アースフレンズ東京Z Official DJ・RedBull Event Car ”EVVO” DJ ・Sports DJ</t>
  </si>
  <si>
    <t>Somos a Unit Underground™. Equipe relacionada a esportes radicais. Time montado por parceiros que andam de Bmx, Rollerblading e Skate. #Go!</t>
  </si>
  <si>
    <t>愛知県豊橋市北部エリアで「心と身体は食べたものだけで創られている」をキーワードに、ホンモノの美味しい食べ物を提案中☆自然栽培,オーガニック,有機農業,マクロビオティック,玄米菜食,organic,vegelife,macrobiotic,naturalfarming,自家採種,ベジライフ、(※現在販売休止中)</t>
  </si>
  <si>
    <t>Periodista desde 1981. Investigadora, escritora y editora. Leona y culé para mas señas. Ando siempre por la libre. #Wewillcomeback</t>
  </si>
  <si>
    <t>Independently Owned &amp; Operated Clothinng company-Limited Supply Goods . #civilianbrands #keepyourfeeton | Instagram @civilianbrands | facebook @civilianbrands</t>
  </si>
  <si>
    <t>音楽聴くのも観るのも好き🎧今はとにかく TOMORROW X TOGETHER が好き😭❤️ 舞台🕺観るのも★ラグビー🏉観るのも★F1🏎観るのも★好き🤪 基本 観るのみ スタイル。</t>
  </si>
  <si>
    <t>°|Prolific Skater| |Model | |Photographer |
°See me soon on VOGUEs 🍀
°Open for collaborations Send DM
- Monster Energy 💯
IG: @Ohizjnr 🌠</t>
  </si>
  <si>
    <t>#UnleashTheBeast
https://t.co/qgChRebwPI
https://t.co/ul5xeAYPNW 
https://t.co/APqiKknunY
https://t.co/onacwQzm8B</t>
  </si>
  <si>
    <t>MMA's Most Wanted fan community, friend, media fighters, books, clothing, pics &amp; more! #MMAMostWanted #BuiltByFans #MMAsMostWanted @MMAMostWanted Est. 2008.</t>
  </si>
  <si>
    <t>"Facts are stubborn things." -Ronald Reagan #TheReagans</t>
  </si>
  <si>
    <t>if you troll me on off line you will be reported big fan of the arsenal community</t>
  </si>
  <si>
    <t>*this account is not affiliated with nintendo*
F93MSU</t>
  </si>
  <si>
    <t>https://t.co/XAgl9pKzp1 is the place to be If you like #gaming, movies, #tech, #anime, IT &amp; giveaways **Mail: info@thegg.net** Patreon: https://t.co/JVRxW2rEm0</t>
  </si>
  <si>
    <t>IT Palveluhallinnan Ammattilainen, joukkue- ja tiimipelaaja, urheilu- ja liikuntahullu. Kavereidensa kannustaja ja kannustama.</t>
  </si>
  <si>
    <t>トップボーイ蒲田店その②✨
『アースフレンズ東京Z』『信州ブレイブウォリアーズ』『新潟アルビレッスBB』応援中🏀 
『PAY IT FORWARD』『THE BLIND SIDE』『THE BUCKET LIST』🎥</t>
  </si>
  <si>
    <t>中学男子です。(受験生)   きりたん推し。
山梨です。
文房具、自転車系垢フォロバします。
無言フォロー失礼します。
🍥付いてる人はフォロバします！</t>
  </si>
  <si>
    <t>STREET BMX’ER</t>
  </si>
  <si>
    <t>Full service bike shop located in Maplewood, NJ Sales, Service, &amp; Gear.</t>
  </si>
  <si>
    <t>Arana Project &amp; Lead vocal GIGI Contact Person : Rudi 08129432343, Gigi +628119596161 / +6281388300283</t>
  </si>
  <si>
    <t>Richie’s - Your soul-food destination: featuring spicy fried chicken, deep fried fish, hot &amp; spicy potato wedges, and classic soul-food sides and desserts.</t>
  </si>
  <si>
    <t>Die Zukunft ist das neue Ding.</t>
  </si>
  <si>
    <t>Video Game Connoisseur &amp; RPG Enthusiast. My super power is Video Game Intuition. Writer for @TheGamingGround. Avatar by @Winornera
Email: lucasdthegg@gmail.com</t>
  </si>
  <si>
    <t>https://t.co/InuCFDrJYQ https://t.co/FUVzBcYmZK  https://t.co/qH5CNLGgBU</t>
  </si>
  <si>
    <t>Mãe do Gabriel. Feminista, Defensora dos Direitos Humanos, Advogada, Capoeirista, Fiscal Municipal, Vereadora de Fortaleza (2017-2020).</t>
  </si>
  <si>
    <t>Fan account.</t>
  </si>
  <si>
    <t>🇫🇷 Bikes and things</t>
  </si>
  <si>
    <t>PULLIN OR NOT PULLIN. NO IN BETWEEN. B@LL = BETTER @ Lovin Life</t>
  </si>
  <si>
    <t>Tranquilo facha que lo mío no te sale🤙🏻</t>
  </si>
  <si>
    <t>Journaliste à Capital #M6.</t>
  </si>
  <si>
    <t>Tclbmx. BMX and Games</t>
  </si>
  <si>
    <t>I sell heavy metal &amp; love heavy metal music. The most complicated simple man you will ever meet in your life. I will make you shake your head one way or another</t>
  </si>
  <si>
    <t>One Half of the MatchyxMatchy Creative Team. I ride bikes in Seattle. If I tweet about YouTube please check it out.</t>
  </si>
  <si>
    <t>Jawn and Kat at The Chill Zone! They/them, 420 friendly, and 18+ 🤗 Don't forget to follow us on Twitch!</t>
  </si>
  <si>
    <t>From RAP CITY....HIP HOP HASTA LA MUERTE...Una Sola Cara</t>
  </si>
  <si>
    <t>Medio digital que nació con la idea de llevar la mejor información del mundo de los deportes de manera actualizada, veraz y detallada</t>
  </si>
  <si>
    <t>that caviar is a garnish. also #blm</t>
  </si>
  <si>
    <t>Seeking creative opportunities and now an unexpected toy photographer, with a love for the motion pictures. Please credit me if you share my work 👍</t>
  </si>
  <si>
    <t>https://t.co/GU5jiJL09w</t>
  </si>
  <si>
    <t>Bmx Athlete -NitroCircus. Constantly striving for progress within myself and others.</t>
  </si>
  <si>
    <t>Orgulloso padre de Sofía Valentina. Analista deportivo. Director de @pantalladeport, pasé por @SportsVZLA2, @LaZafra_Radio, @delvenezolano y @PIRATASBASKET.</t>
  </si>
  <si>
    <t>Tendré las manos sucias  pero me gano la vida limpiamente</t>
  </si>
  <si>
    <t>I verbalize</t>
  </si>
  <si>
    <t>, ⚖presidenta de la Federacion Internacional de Abogadas ⚖y fundacion progresar internacional!!</t>
  </si>
  <si>
    <t>C.O.B. is a movement #COB #MMA</t>
  </si>
  <si>
    <t>yo pedaleo para ser feliz, no para impresionar a nadie. 💀</t>
  </si>
  <si>
    <t>Old  broken &amp; washed up mx, sx, snox and snopro rider. But still luvvin it!!!!</t>
  </si>
  <si>
    <t>レトロアジアンゴシックトラディショナル                 
サイバーパンク</t>
  </si>
  <si>
    <t>Husband, Father, Family, Friends, Fisherman, Fool on the Hill, I’m not in this for the dopamine.</t>
  </si>
  <si>
    <t>RTFW | INKHOUSEINDUSTRIES</t>
  </si>
  <si>
    <t>おばさん好きのイラストレーターです。 HP：https://t.co/OKTWzppBlx ２児、３ニャンコの母。お土産こけし、スキー、園芸、母子キャンプ、山登り、自然と遊ぶのが好き。のんびり生きていきたい。お仕事のご依頼はDMへお願いします。</t>
  </si>
  <si>
    <t>アウトドア・スポーツ総合メディアGreenfield 公式⛰ 
#キャンプ #グランピング #登山 #sup #サーフィン #ダイビング #ラフティング #川遊び #釣り #スキー #スノーボード #MTB
アウトドア情報配信中の「LINE友達」に追加してね☺️▶️https://t.co/6oBduAZch3</t>
  </si>
  <si>
    <t>NDN XIQ</t>
  </si>
  <si>
    <t>音楽と楽器全般が好き。演奏のご依頼は shunsei.sax@gmail.com まで YouTubeに過去のライブ映像アップしてます👇</t>
  </si>
  <si>
    <t>apapun yang penting happy</t>
  </si>
  <si>
    <t>#Díademuertos</t>
  </si>
  <si>
    <t>ULT.X - Africa's Elite Action Sports Fest  ,
March 4-6 20201 @ Sun City Resort ❌ South Africa</t>
  </si>
  <si>
    <t>ESA is an extreme sports online TV &amp; magazine website focused on  informing you on the latest news about extreme sports athletes, their  lifestyles and careers.</t>
  </si>
  <si>
    <t>#Equipazo🕺🏻💃🏽🍺</t>
  </si>
  <si>
    <t>I'm a Star Wars mega fan, collector &amp; reviewer of all sorts of fantastic SW memorabilia since 1977. Click below for my #StarWars YouTube Channel &amp; #MTFBWY 😃</t>
  </si>
  <si>
    <t>The action sport community</t>
  </si>
  <si>
    <t>Red Bull Bmx athlete 🇳🇦 From Windhoek Namibia</t>
  </si>
  <si>
    <t>Rolling out the rad since 1986</t>
  </si>
  <si>
    <t>Game Developer - https://t.co/ZarnyfiXnt</t>
  </si>
  <si>
    <t>Supercharge your Strava leaderboards: swim / bike / Zwift / run / rowing / duathlon / triathlon</t>
  </si>
  <si>
    <t>Bike Box Hire. Travel safely and securely with your bike. 
Collect our airline approved bike travel cases from Burwash East Sussex from £35 per week per box.</t>
  </si>
  <si>
    <t>The official Twitter account for Rhyl Nub News</t>
  </si>
  <si>
    <t>- Bmx Flatland rider
- Filmmaker
- Sculpteur</t>
  </si>
  <si>
    <t>solo #deportes</t>
  </si>
  <si>
    <t>Vos sois o templo de Deus, e o templo de Deus é sagrado, e isto sois vós</t>
  </si>
  <si>
    <t>座右の銘:ヤーマンanytime</t>
  </si>
  <si>
    <t>BMXレースやってます。気軽にフォローお願いしまーす！</t>
  </si>
  <si>
    <t>Der Radiosender für das ganze Allgäu mit voller Information aus der Region über DAB+, digital im Kabel &amp; per Livestream.</t>
  </si>
  <si>
    <t>A moslem, man, husband, dad, worker, trader, cyclist, FM gamer, and liverpudlian...</t>
  </si>
  <si>
    <t>Session Ride l’actualité des sports de glisse !!! #sport #glisse #extrême #webtv</t>
  </si>
  <si>
    <t>.</t>
  </si>
  <si>
    <t>Boston  🚶🏾‍♂️ #SubieGang #MassSubaru #Dreamchaser #RipLilSnupe #LongLiveNip #RIPEEP #LLJW</t>
  </si>
  <si>
    <t>Cyprus tv personality living in ayia Napa I'm probably going to quote tweet your hot takes which means you have been mad micked sorry in advance big nerd</t>
  </si>
  <si>
    <t>Alex of https://t.co/S9Yz2YBGpZ // Cinema lover, photographer, traveler, geek, citizen of the world. My photos @ https://t.co/6AKBiFOjIJ // Only posts @fsnewsfeed</t>
  </si>
  <si>
    <t>Autocad dabbler, book collector, DVD accumulator, time waster...</t>
  </si>
  <si>
    <t>bmx🚲🔰</t>
  </si>
  <si>
    <t>Providing the best products for BMX shops - Kink/Mission/Cinema/Fiend/Merritt/ODI/Duo/KMC/TerribleOne/Etnies/ProTec/TripleEight/KoolStop/Kenda</t>
  </si>
  <si>
    <t>Web developer and creator of Internet doodads.</t>
  </si>
  <si>
    <t>C H U C K C I N E M A 📽 ⁣ IG: chuckcinema ⁣ contact: chuckcinema@gmail.com</t>
  </si>
  <si>
    <t>°matahari yang bersinar di waktu pagi itu lebih indah,berbanding malam tanpa bintang yang bersinar•</t>
  </si>
  <si>
    <t>All the latest Movie, TV, and Video Game Trailers
Youtube: https://t.co/taEkplV4O7?
Twitch: https://t.co/rMaOYSJOkR</t>
  </si>
  <si>
    <t>TEEMURAH TERLENGKAP TERJANGKAU</t>
  </si>
  <si>
    <t>Editor, writer, and book reviewer.</t>
  </si>
  <si>
    <t>Cofounder #IndieWebCamp https://t.co/J1X099Vife #BarCamp #microformats. #webStandards &amp; #openWeb @Mozilla. Coding @Falcon @CASSISJS. #ultraRunner. #yoga student &amp; teacher</t>
  </si>
  <si>
    <t>Seeking across the Internet, bits and pieces of who and what makes up this town. This is Visalia.</t>
  </si>
  <si>
    <t>KRL is an online CA magazine with a local focus &amp; global appeal; entertainment, community &amp; human interest. New articles every Saturday morning</t>
  </si>
  <si>
    <t>22 👌🏼 Ryan Alexander 7•17•15 💞Rockwood mi. 💯 BMX🤘🏽 follow my gram dvanreese18 @cultcrew @bsdforever</t>
  </si>
  <si>
    <t>BMX!!! Rider owned, rider run. Since 1991</t>
  </si>
  <si>
    <t>Marc Davenant, documentary photographer, writer, wanderer, raconteur, citizen of the world, creator of the #GalleryofthePeople. Portrait of Britain winner 2020</t>
  </si>
  <si>
    <t>☁️</t>
  </si>
  <si>
    <t>Presenter on BBC Lancashire Mon -Thur  7-10pm Saturday Breakfast 6.00 -10am @GWR Holder #tourism superstar gilly@bbc.co.uk Prescot -Preston My views not BBC</t>
  </si>
  <si>
    <t>Highlighting the changing face of British society through documentary photography | Permanent exhibition space opening 2021.</t>
  </si>
  <si>
    <t>British documentary photography project founded by @AlastairCook and directed by @ChloeJuno.</t>
  </si>
  <si>
    <t>Photographer | Exhibited and Published | Father | Northern | https://t.co/v2y1wUzPjI</t>
  </si>
  <si>
    <t>Keep on Truckin'... Instagram: bmxDMC</t>
  </si>
  <si>
    <t>The official Vans BMX Twitter</t>
  </si>
  <si>
    <t>Demon to Some, Angel to Others</t>
  </si>
  <si>
    <t>Bienvenue sur notre compte @Twitter ! Replongez dans votre #enfance ! Partage de #souvenirs des années #70s💗💜#80s💗💜#90s.
Rejoignez-nous #Followers ! 💟</t>
  </si>
  <si>
    <t>Mucoviscidose &amp; greffée des poumons</t>
  </si>
  <si>
    <t>Accélérateur de visibilité #dev #php, #macosx, framework #symfony, #jQuery, #SEO, #référencement, #politique, #religion</t>
  </si>
  <si>
    <t>Infirmière / jeune retraitée</t>
  </si>
  <si>
    <t>Fan de Dragon Ball, de High-Tech, de pleins de choses il me semble, Aime la vie et surtout manger !</t>
  </si>
  <si>
    <t>Pro #GPA #PMA #Prostitution #IVG #MPT #GaucheHumaniste (#CNR).
#AntiProUE (#Gauchiasses,#LR,#FI,#FN,#EM)  #AntiFeministoNAZI
#Frexit (en souvenir des anciens)</t>
  </si>
  <si>
    <t>Monster Energy Chile</t>
  </si>
  <si>
    <t>Mariée à un Homme Merveilleux 🥰💝🥰</t>
  </si>
  <si>
    <t>Created by The Creator to create.</t>
  </si>
  <si>
    <t>J’aime...?. Non c’est tout</t>
  </si>
  <si>
    <t>Pronto Venezuela serás LIBRE</t>
  </si>
  <si>
    <t>El Tiempo, “El periódico del pueblo oriental”, desde 1958 dedicado a informar el acontecer regional, nacional e internacional. https://t.co/0s2rttNoBE</t>
  </si>
  <si>
    <t>aku,biarkan menjadi aku,sampai kau tau siapa aku.</t>
  </si>
  <si>
    <t>Dionisilien, ancien Dionysien, Quatorzien et Mainoligérien.
Plus tard ce sera trop tard. Notre vie c'est maintenant. 
Jacques PRÉVERT</t>
  </si>
  <si>
    <t>I ride BMX &amp; MTB
Small YouTuber trying to reach 1K subs!
Please go subscribe!</t>
  </si>
  <si>
    <t>Fan de musique 🎼🎵🎶 Jazz, Funk, Soul, Hip-Hop, Rock, fan absolue de Prince, adore le football et supporte à la vie à la mort le PSG depuis 1985 ⚽💙❤️</t>
  </si>
  <si>
    <t>artist</t>
  </si>
  <si>
    <t>Sad Flower Studios is a brand for the misfits of society. We create colorful clothing, art, videography, and photography. Remember never be afraid to be you.</t>
  </si>
  <si>
    <t>Somos el gremio que reúne a los periodistas deportivos del departamento de Antioquia. Somos #OrgullosamenteAcord</t>
  </si>
  <si>
    <t>Comisión Antioqueña de Bicicross 🔥</t>
  </si>
  <si>
    <t>2010年7月（当時37歳）からBMX開始。ブログ停滞中：https://t.co/s2L4bCT8kQ  ／2015年からキャンプ （海キャンプが好き）／2017年自宅にボルダリング壁自作／ 2018年からアコギとロングスケートボード開始／趣味が多すぎるか…。</t>
  </si>
  <si>
    <t>En la tierra se hace, en la tierra se paga. Los tiempos perfectos no son de nadie. Sé gente primero.</t>
  </si>
  <si>
    <t>#Funny, #Adult &amp; #Novelty T-Shirts &amp; Gifts. Sick of having to be P.C. all the time? Don't worry, now you can express yourself with any of our #tshirts or #gifts</t>
  </si>
  <si>
    <t>Automoto Politique Sports Sports</t>
  </si>
  <si>
    <t>🤙❄️🎶🌊</t>
  </si>
  <si>
    <t>Now offering
No-fee Authenticity Guarantee on select luxury ⌚️ $2K+ and collectible 👟 $200+ 
👀 the blue check
Questions? @AskeBay is here to help.</t>
  </si>
  <si>
    <t>Bezalkoholisko dzērienu ražošanas uzņēmums</t>
  </si>
  <si>
    <t>#Rockero #PapaDeCarlota #CreoEnDios #DeSanTome #FuckingRegueton y mas venezolano que un juego e' metras!</t>
  </si>
  <si>
    <t>ラジオと公営競技(ボート、競輪、競馬、オート)が大好き。時々、アイドルも。ニコニコ生放送e-SHINBUNチャンネル敏腕広報部長。二宮歩美、桜井奈津、潮田ひかる推し。ブログ「トコスケの超ド級なブログ」・Gambooコラム不定期更新。</t>
  </si>
  <si>
    <t>ひろしまけいりんofficial Twitterっぴ！
競輪🚴はもちろん、サイクルパークではキックバイクやBMXなど
親子で楽しめるエリアもあるっぴー★
みんな遊びにくるっぴー！！</t>
  </si>
  <si>
    <t>the latest news from the world of electric-assisted cycling</t>
  </si>
  <si>
    <t>Ripping &amp; Shredding since 2002</t>
  </si>
  <si>
    <t>Virgo / DJ / Music Producer / Original Pléyboy/CholoBueno⚡️Super Sonido Sistema🌴Resident DJ at Coachellla Fest / Team Adidas ⚽️LAFC #hepleysogood</t>
  </si>
  <si>
    <t>SE Bikes We Make It Happen</t>
  </si>
  <si>
    <t>⚡️Mobile DJ Booth &amp; Sound🌴 GlobalBass/Cumbia/Jazz/Funk/HipHop/Soul/DanceHall/House 🎼 Music from Coachella Valley for the Universe 🎧 Alf Alpha &amp; Amigos</t>
  </si>
  <si>
    <t>I don't judge.  I don't really care.  Life is as good as you make it.  http://t.co/6bQpb1dAzx http://t.co/vX8RxbaNrm http://t.co/3cPZmzuzE7</t>
  </si>
  <si>
    <t>@backbonebmx</t>
  </si>
  <si>
    <t>A kid riding a Bmx bike, having funny and reaching his goals around the world. Est. 1992</t>
  </si>
  <si>
    <t>Monster Energy Mexico #UnleashTheBeast</t>
  </si>
  <si>
    <t>弱虫ペダルサイクリングチーム / Road race / Cyclocross / U23 CX National Champion (2017,2019) / 猫にワンと鳴かせたい</t>
  </si>
  <si>
    <t>https://t.co/ytrqIqx3qb - BMX, Comedy, Acting, #FANO YouTube Channel ShawnWhiteBMX - Profile ZCoaster Supporter - HARO Supporter</t>
  </si>
  <si>
    <t>#EastSideMedia 🎀📱📸🎥 💻 The Realest in tha Game #BoyleHeights #EastLA #ELACHuskies 🏀🏈🐕#EastLASportsScene #FieldThreat ⚠️ #RooseveltRoughRiders ⚾️🥎🏈🏀🐻</t>
  </si>
  <si>
    <t>The World's Largest Monthly Group BMX Ride! Hollywood to Downtown LA 2nd Saturday every month. All BMXers Welcome!</t>
  </si>
  <si>
    <t>Usager #LigneR #RERD, de la ligne 14 et 8... #scandaleimagineR 
#food #alimentation #papalover #cpip #rhl #exichiant !</t>
  </si>
  <si>
    <t>une envie de suivre les personnes que j'apprecie.mes passions : les voyages, la musique...; ma devise : carpe diem.sur la photo, je vous presente djinie.</t>
  </si>
  <si>
    <t>★通販、商品のお問い合わせはDMにてお願い致します。【the KID.】Used clothing OSAKA 大阪市中央区西心斎橋２丁目１３-１3-１１３号【ショウザンビル】 http://instagramブログ https://t.co/D3HxVPlYUY</t>
  </si>
  <si>
    <t>((TAAN HAIR))カラーリスト ((the KID. アラキ))スタッフ</t>
  </si>
  <si>
    <t>#OlympiqueDeMarseille #LesAmisDeDiMeco</t>
  </si>
  <si>
    <t>Silent Reader</t>
  </si>
  <si>
    <t>ニコ生→cas/ピアス/vape/しーしゃ/shadow400/すねーくばいと/🍓/キィ/ お題箱https://t.co/qCSrnVRn5h あまぞんhttps://t.co/2rmesyaub2</t>
  </si>
  <si>
    <t>Bonjour ou Bonsoir a vous tous et toutes, je suis ici pour parler de Rugby , avoir de  L'ASM CLERMONT AUVERGNE....... Ou de PLUS BELLE LA VIE. Á Bientôt.</t>
  </si>
  <si>
    <t>Réunionnaise pleine de joie de vivre et           d'enthousiasme.Toujours le sourire et pleine d humour.</t>
  </si>
  <si>
    <t>Urban Culture &amp; Action Sports Festival · Vigo, Rías Baixas, Galicia</t>
  </si>
  <si>
    <t>La tienda de Bmx
C/ Camí antic de València 9
08005 - Poblenou BCN-Spain
L-V: 10h a 13h y 16h a 20h S: 10h a 14h
📩 info@360bs.net - 📞 93 356 89 79</t>
  </si>
  <si>
    <t>#CommunityManager #SocialMedia #ActionSports, #ExtremeSports &amp; #Lifestyle #Freelance. Founder @SurgereMagazine. #Bitcoin lover from its origins.</t>
  </si>
  <si>
    <t>17y||joueur for??????? Esport||poste:smg slay||player for CoD||French</t>
  </si>
  <si>
    <t>📹 E-FISE Montpellier Battle of the Nations
.
🌟Find out more and see the teams! 👇</t>
  </si>
  <si>
    <t>Medio de Comunicación digital para dar a conocer todo lo que ocurre en #Carabobo Venezuela.</t>
  </si>
  <si>
    <t>Le fameux éboueur marseillais ! // #TeamSMLC // #AllezTousVousFaireEnculer // désolé pour vos TL //</t>
  </si>
  <si>
    <t>insta ~ _bike_gang</t>
  </si>
  <si>
    <t>Panasonicのロードバイクに乗っています。BMXも始めました。家族と犬を愛する自転車乗り。鈴木屋敷復元応援中🙂 Japan🇯🇵/cycle/velo/road bike/dog/toy poodle</t>
  </si>
  <si>
    <t>รัก 2 ล้อเป็นชีวิตจิตใจ the man who love 2 wheels. #lfebhndhndlebr #enduro #bmx #roadbike #cyclist #saturdayismybmxday</t>
  </si>
  <si>
    <t>3D | gaming | anime | urban planning 🇳🇬
Constantly learning and doing.</t>
  </si>
  <si>
    <t>♡Beautification♡いっぱい未来の話をしよう--♡ 春馬くんへ🌸→『今夜夢の中 どうか逢いにきて その願いがもし叶うなら 私の心の奥には 春の花が咲いている 恋焦がれたなら 想うその人と 夢の中でもし逢えるなら さみしい夜など きっとないのにね 』♪MISIA 眠れぬ夜は君のせい</t>
  </si>
  <si>
    <t>旅行好き❁訪問(済) #青森 #茨城 #千葉 #埼玉 #群馬 #山梨 #長野 #静岡 #岐阜 #愛知 #京都 #奈良 #大阪 #三重 #岡山 #福岡 #鹿児島
主観で呟きます。誰かのコメで気分左右しがちなのでブロックもあり。返信・フォロバは基本的にしていません。フォロー・フォロー解除はご自由に。イイネはタップリください</t>
  </si>
  <si>
    <t>Bien</t>
  </si>
  <si>
    <t>improve one's skills❤(о´∀`о)</t>
  </si>
  <si>
    <t>Nothing...</t>
  </si>
  <si>
    <t>インスタに投稿されてるクソゲーの広告のコメント欄見るのが趣味</t>
  </si>
  <si>
    <t>Can you feel the empty space?
Can you feel the fire at the gates?
Can you live a life worth dying for?
@soulsgetlost</t>
  </si>
  <si>
    <t>I made this because I just want a place to vent my honest thoughts without judgement from people I see in person. Maybe others can see these and relate.</t>
  </si>
  <si>
    <t>https://t.co/xja7rgr6QP Radio NYC</t>
  </si>
  <si>
    <t>🌱 The Gen Z lifestyle brand ♻️</t>
  </si>
  <si>
    <t>Crypto,Ico,Airdrops,Blockchain Infoz</t>
  </si>
  <si>
    <t>I’m here for MMA twitter, the Edmonton Oilers and the odd construction tweets</t>
  </si>
  <si>
    <t>Twitter oficial de la Asociación de Periodistas Deportivos de Málaga (APDM).</t>
  </si>
  <si>
    <t>🥇Skatepark Málaga🏅 Instalación deportiva para las modalidades de BMX, Skate, Roller, Scooter... gestionada por @MalagaDyE y dependiente del Ayto de @malaga</t>
  </si>
  <si>
    <t>Empresa del Ayto. @malaga dedicada a la gestión de acontecimientos que #Málaga requiere y necesita, desde el Palacio de Deportes José Mª Martín Carpena</t>
  </si>
  <si>
    <t>Fuí Arbitro Fútbol Primera División de la RFEF. Director Gerente Málaga Deporte y Eventos @MalagaDyE . Ciudadanos Málaga 🍊</t>
  </si>
  <si>
    <t>I Make Beats That BANG!| CEO of @laidlawmedia| @Speech__ @ADtheBand Family| @MrChuckD Affiliated| #HipHop #PhD #BoomBap #ConfigArmy #AOR #VerifyConfiga</t>
  </si>
  <si>
    <t>#創価学会SGI
#桜梅桃李
#十界
#宿命転換
#人間革命 
#新・人間革命
＊頑張って来た事の結果待ち。
＊次の職場が最後の職場。
①僕に会いたい方お会いします。
②仕事の話は会社迄。
③プライベートの話は自宅迄。
＊仕事の話 要相談 内線3513迄。 
＊ストレスになる方すみませんノーコメで。
④D.M❌
#相互</t>
  </si>
  <si>
    <t>Velotafeur, mais geek avant tout, hacker, Devops, auteur &amp; contributeur du libre. Python, Docker, Archlinux addict  #JeSuisUnDesDeux #velotaf</t>
  </si>
  <si>
    <t>Local news for the North Olympic Peninsula in Western Washington state. Likes/retweets do not equal endorsements.</t>
  </si>
  <si>
    <t>On &amp; Off Since 1994 || Bicycles || Life || UK ||</t>
  </si>
  <si>
    <t>Retweeting the Southend twitter community &amp; news! Mention Southend to join! @mysouthend is not responsible for content retweeted</t>
  </si>
  <si>
    <t>#Feyenoord 🔴⚪till I die.  #Juventus⚫⚪. #PVV  🇳🇱, #Ferrari 🏎, #WorldSBK 🏍, #USA 🇺🇸 #Trump 🇺🇸, ❤ my wife. ✝️ only God judges me.
loudpipes saves lives 🏍</t>
  </si>
  <si>
    <t>ゆっきーです‼RADWIMPS大好きです♡2013年頑張る(*●⁰♊⁰●)ﾉ</t>
  </si>
  <si>
    <t>CULT CREW | VANS | MONSTER ENERGY  | CINEMA | OPKIX</t>
  </si>
  <si>
    <t>Aime la vie, on en a qu'une donc faire l'amour 🤗 et non la guerre 😢</t>
  </si>
  <si>
    <t>Geek, Retrogameur , Dépressif et Métalleux !! Beau mélange, non !
(Mais toujours avec une pointe d'ironie !)_x000D_
Je ne suis pas Alain Huygues Lacour.</t>
  </si>
  <si>
    <t>Dj/musician /ghost 👻 producer/solo artist.
selling my music to the latest and greatest music🎶artists out there.</t>
  </si>
  <si>
    <t>Hi all people I’m athletic person, Scort male,swimmer,basketball,chef,artist,model &amp; Administrador in GlobalXpressIca!!!</t>
  </si>
  <si>
    <t>Lame ass person</t>
  </si>
  <si>
    <t>Health and wellness, bmx, gaming, dad
BMX Instagram - @nuttymaggs 
https://t.co/NzVUon4UjK</t>
  </si>
  <si>
    <t>Gerente  na empresa @mcdonalds_br CEO e Propietario da marca @sorrateiroS Bilíngue em Português e Espanhol 🇧🇷🇪🇸</t>
  </si>
  <si>
    <t>•Vestuario (marca) Moda masculina streetwear •Delivery grátis Compre por aqui link whatsApp •➡️ https://t.co/4Beruttr4O</t>
  </si>
  <si>
    <t>I love dirt bikes, car, and books. I love to ride Endor cross and build classic cars and bikes.
I also love drawing and reading mystery novels.</t>
  </si>
  <si>
    <t>Aqui pra passar nervoso e xingar o biroliro!</t>
  </si>
  <si>
    <t>Loving and living my life. Completely obsessed with vampires, dragons, roses, and sports.</t>
  </si>
  <si>
    <t>bike shop, Rental, tours</t>
  </si>
  <si>
    <t>Love Motorsport Wrc, World Rallycross, Wec, Music, Video games 🎮🍔🍟🍫🍪🍰🎂</t>
  </si>
  <si>
    <t>Male. I like to ride, slide, and glide extreme sports! Raced Bmx, have a DirtBike and a Car. Waiting for the right Misses.</t>
  </si>
  <si>
    <t>LUV IMSA, WEC, Michelin Pilot Challenge, IndyCar, F1, Fe, Late Models, Sprints, V8 SCars, Nascar-ARCA-Xfinity-Trucks, TransAm, Modifieds, NHRA &amp; Horse racing</t>
  </si>
  <si>
    <t>Wait. Whut?</t>
  </si>
  <si>
    <t>Daily action sports culture
 Around the World!           ASC - Action Sports Connection</t>
  </si>
  <si>
    <t>絶滅寸前の動物のように静かにひっそり生息中、BMXに乗って夜の駒沢公園に出没します！
BMXに興味ある方は気軽に声かけて下さい。
　　　       　　</t>
  </si>
  <si>
    <t>Kraken Bikes Shop</t>
  </si>
  <si>
    <t>Sobre Oztdar™ es una marca fundada en la ciudad de Quetzaltenango con tres sub-marcas que son oztdarbmx, oztdarsk8 y oztdarroller.</t>
  </si>
  <si>
    <t>Married, vegan, w/ three cats and thousands of comic books.</t>
  </si>
  <si>
    <t>BUILT BY SKATEBOARDING</t>
  </si>
  <si>
    <t>ミクさん痛車ミラL700＆痛原チャリJOG SA36J&amp;痛チャリBMXに乗ってます。
無言フォローごめんなさい！
全く知らない人や興味のない分野の人はフォローしないんだからねッ！
仕事垢:@poiten 横滑り垢@DriftMIKU</t>
  </si>
  <si>
    <t>Tagesaktuelle Projekte aus Engineering und IT, viele weitere auf FERCHAU Freelance.  https://t.co/ROZ0pVGnHT</t>
  </si>
  <si>
    <t>Conseiller Commercial @Orange &amp; Ambassadeur @Parnasse. #Orange #EmployeeAdvocacy #AppleMaster #Digital #Tutorat #News ... Mes tweets n’engagent que moi 😉</t>
  </si>
  <si>
    <t>なりきり、日常、ゲーム、r18の混合アカウントです。詳しいことは固定ツイートにのせときますね。お別れはブロックもしくはブロ解がいいかもね
気付いたらフォロバしますね
たまに言葉づかいがこわれます。お承知おきを…
病んでるときは離れた方がいいとおもう
#もちもち同盟 リーダー@ArlenaFelus(ヘッダーも)</t>
  </si>
  <si>
    <t>@08projectBMX1がなんか知んないけど使えなくなったって言うか、ロック食らったからこっち使うことにしたぜ☆ #東方project #carxdriftracing2 #ドリスピ #パズドラ #カスタムキャスト←やってるぜ☆よろしく〜 #ねこタンゴ教 #博麗家の日常 無言フォロー申し訳ありません😅  #BMX</t>
  </si>
  <si>
    <t>Founder &amp; coordinator of #LGBT+ Yorkshire 
Project, social media &amp; website coordinator</t>
  </si>
  <si>
    <t>Mum, forces, Coffee and choco 
Opinions my own!</t>
  </si>
  <si>
    <t>I'm a 43 y.o. nonbinary (she/he/they) autistic lesbian bookworm and writer, and doer of puzzles. Pineapple and is my favorite pizza topping.</t>
  </si>
  <si>
    <t>Niro ambition music</t>
  </si>
  <si>
    <t>La plus grande communauté Urbex sur Twitter, Suivez nous, nous explorons les zones abandonnées les plus fascinantes au Monde !</t>
  </si>
  <si>
    <t>Comentarista Oficial de la emisora deportiva  @sports967Fm y del @tuAngosturaFC 
padre de Amaia 8a
fiel seguidor de los deportes
⚽⚾🏀🥊🏇</t>
  </si>
  <si>
    <t>Photographer and film-maker. i shoot portraits, fashion and sportswear. My personal work is largely concerned with representations of gender and politics.</t>
  </si>
  <si>
    <t>Broadcaster. This is my personal Twitter account. Professional enquiries please contact @ITG_360 and @AdVoiceOfficial</t>
  </si>
  <si>
    <t>Gusto ko maging sibuyas para ako ay maging patatas</t>
  </si>
  <si>
    <t>IG-@Worldstar TikTok-@Worldstar For FB, YT, &amp; Worldstarhiphop, Submit your videos to: Posters@Worldstarhiphop.com</t>
  </si>
  <si>
    <t>#temanberkelana</t>
  </si>
  <si>
    <t>tokyo japan/illustrator/bicycle/skatboard/japan art/blackandwhite ---- ↓↓制作ご依頼はこちらから。↓↓ nidan.illustration@gmail.com</t>
  </si>
  <si>
    <t>The Hague May 18 - 21 2018 Skateboarding | UCI BMX | Inline | Scoot | Freerun | BMX street | Playgrounds &amp; more #profreestyle  Check our website for more info!</t>
  </si>
  <si>
    <t>BCN</t>
  </si>
  <si>
    <t>O resumo de quem eu sou é mó textão</t>
  </si>
  <si>
    <t>Subscribe To My Channel: ᗩᒪIEᑎOᑎᗷᗰ᙭.</t>
  </si>
  <si>
    <t>Seus passos são iluminados e há muita fé em cada um de seus sonhos. ✨🙏</t>
  </si>
  <si>
    <t>23 años // MTB🚲 // Pizza🍕 // Boca Juniors💙💛</t>
  </si>
  <si>
    <t>Hoy más que nunca, pedime lo que quieras.</t>
  </si>
  <si>
    <t>17 years 😈🥵🖤/ BRASIL 🇧🇷 @gtbmxfreestyle @gtbicycles @8eyes_street_wear @virtualbmx @k.e.p_v2 @mobbike I LOVE BMX 😈🥶⛓</t>
  </si>
  <si>
    <t>Ciborgue que dá RT em absolutamente qualquer coisa que disserem sobre Itapevi. 'Desativar Retweets' p/ eu não te pegar. Criado por um itapeviense fanático.</t>
  </si>
  <si>
    <t>Sharing the stoke on two wheels since 1972. You can’t have #GoodTimes without ‘GT’!</t>
  </si>
  <si>
    <t>Twitter oficial da Vans Brasil</t>
  </si>
  <si>
    <t>The official account for GT BMX Freestyle. Holding on and having fun since 1972.</t>
  </si>
  <si>
    <t>Proud distributor of Odyssey BMX, Sunday Bikes, Fairdale Bikes &amp; GSport. 
TX. (512) 382-9973 / CA. (562) 623-9995</t>
  </si>
  <si>
    <t>WE ARE A LARGE IMPORTER OF CYCLES AND CYCLE PARTS</t>
  </si>
  <si>
    <t>Business Developer Digital | Consultor en #Ventas y #Marketing | Transformación Digital | ¿Sabes cómo Vender con Internet? Co-Founder: @IndubiOnline</t>
  </si>
  <si>
    <t>➡️(@)OneLeiner on IG &amp; Periscope ⬅️ GoBrewCrew⚾️GoPackGo🏈FearTheDeer🏀 Follow Me🧔🏽 &amp; Knuckles🐶 #PuppyKnucks I’m only being serious like 6.9% of the time...</t>
  </si>
  <si>
    <t>BLACK LIVES MATTER #ACAB</t>
  </si>
  <si>
    <t>Ride and have fun✌️@Flybikesbmx @redbullESP @VANS_Europe @actionbmxshop @animalbikes</t>
  </si>
  <si>
    <t>Friendly, happy, derpy. PM fine. LondonFurs, WorldFurs, ScotiaCon, Confuzzled. Fursuit by @TheKarelia</t>
  </si>
  <si>
    <t>WhatsApp: 3044848677
Marketing digital y producción audiovisual.
El mundo no paró, está cambiando, ¿y tu marca?</t>
  </si>
  <si>
    <t>Maneuver Different . AZ. 21.</t>
  </si>
  <si>
    <t>seen bare man come in the game then leave.......I AM MR DO YOU REALLY LIKE IT!!! ALL bookings email helenk@wcmuk.org</t>
  </si>
  <si>
    <t>𝑔𝑜 𝑜𝓊𝓉 𝓂𝒶𝓀𝑒 𝓈𝑜𝓂𝑒 𝓂𝑒𝓂𝑜𝓇𝒾𝑒𝓈</t>
  </si>
  <si>
    <t>YouTubeやってます！アニメ/パソコン/ ゲーム/自転車/バイク大好きです！ @AnimeTakmal ←サブ垢 Amazon欲しいものリスト https://t.co/8MJWcm06tX</t>
  </si>
  <si>
    <t>Twitterデビューしました！ 6月よりYouTubeを本気で頑張りだしてますので、もしよかったら そちらの方もチャンネル登録よろしくお願いします！！👏🏻</t>
  </si>
  <si>
    <t>モトクロスが大好きな自転車乗りです！
ポケバイ歴6年 モトクロス歴6年です
モトクロスはスタートとフープスが得意です
オン
ロードは雨が得意でした！</t>
  </si>
  <si>
    <t>YouTubeで毎日LIVE配信してます(๑•̀ㅂ•́)و✧
                 モンハンとGTA5のBMX＆バイクとかやっております(*´ω｀*)
TwitterはLIVE＆情報等をツイートすると思いまする(❁´ω`❁)
いつもリツイートいいね♪ありがとうございます #モンハン #GTA5 #BMX</t>
  </si>
  <si>
    <t>兵庫県宝塚市にある自転車屋です🚴 📍兵庫県宝塚市光明町29-1 👉10:00-19:30 ☎️0797-74-8709 🙇水曜定休 #mtb #ロードバイク #ミニベロ #bmx #クロスバイク #ピスト #シクロクロス #電動自転車 #Eバイク</t>
  </si>
  <si>
    <t>https://t.co/RsmIsb67V1</t>
  </si>
  <si>
    <t>I live in Austin, I ride bikes, travel a lot and have fun doing whatever I'm doing.....</t>
  </si>
  <si>
    <t>As it might, and ought to be.</t>
  </si>
  <si>
    <t>東京東麻布の自転車屋です_x000D_
パーツの販売、交換、修理、カスタムを承ってます！_x000D_
NJSをはじめピスト、シングルスピードのパーツは豊富に揃っています。_x000D_
_x000D_
クンバのお香やSupremeなども何気に置いてありますので、ピスト、ファンション好きな方は是非遊びに来て下さい！_x000D_
_x000D_
Tel 03-6459-1750</t>
  </si>
  <si>
    <t>Vélo de route, VTT</t>
  </si>
  <si>
    <t>L’écologie au quotidien, avec vous. Compte officiel du ministère de la Transition écologique du @gouvernementFR.</t>
  </si>
  <si>
    <t>Compte officiel du ministère des Sports - @RoxaMaracineanu, Ministre déléguée, chargée des Sports - #AisanceAquatique #SportPourTous #EnVieDeSport</t>
  </si>
  <si>
    <t>Compte Twitter officiel de la Fédération Française de Cyclisme (FFC) | Facebook : https://t.co/haSOgDugK8 | Instagram : https://t.co/6dwUsxmsj0</t>
  </si>
  <si>
    <t>Bikes Reviewed provides you the most useful, and unbiased bicycle information. Since 2016, we've tapered our brains to bring out the best information on Bikes.</t>
  </si>
  <si>
    <t>Visual A R T I S T . . . . . . 'H U M A N I T A R I A N' | B M X R I D E R | B R A G A D O N O Z A _clothing mail: Olaiton.alabi@yahoo.com</t>
  </si>
  <si>
    <t>「#未来を担うこどもたちを応援したい」
そんな想いからTBSは【届け、スポーツの力。夢すくすくプロジェクト】を始めました🌟
未就学のちびっ子も、小中高大生も、その親御さんも、フォローしておくと #思いがけない発見 のある情報をお届けしていきます！
#夢すく</t>
  </si>
  <si>
    <t>TBSのスポーツニュース、スポーツ情報を競技問わず発信していく総合アカウントです。旬の話題やアスリートのインタビューなど、独自の目線でお届けします！　S1/エスワン    Instagram:https://t.co/KselA1J2nC Facebook:https://t.co/4jWz8wXhcf</t>
  </si>
  <si>
    <t>Twitter oficial de atención a la ciudadanía del Ayuntamiento de Madrid. Horario de atención de lunes a domingo, 24 horas.</t>
  </si>
  <si>
    <t>To provide high spec new and used affordable BMX, skateboards, scooters and clothing.</t>
  </si>
  <si>
    <t>近藤夏子 SILENTSIREN　 10/17 zoom 10/4 ジューシーナイト next 12/12 ①部　2018年BDライブで歌った「僕の母」は宝物 おじさん夏子族&amp;サイファミ 関係無いフォロー＆鍵垢の無言フォローはスルーかブロック サヨナラはブロ解で アイコンはなおかず君作おじぱん　ヘッダーはまちゅさん</t>
  </si>
  <si>
    <t>BSSテレビ「生たまごBang!」公式アカウントです。“LOVEさんいん LOVEぴーぽー” 週なかにほっこりできる山陰情報バラエティ！毎週水曜夜7時から放送です。土曜日朝9時25分からBang!+でアゲインも放送！</t>
  </si>
  <si>
    <t>画像は､Rubber Duck｡'11.10.大阪･中之島にて｡展示目的等→https://t.co/FuzR5oXPrg… 製作者サイト→https://t.co/IErFTjpfDv (英語)◆®&amp;© Florentijn Hofman 千島土地株式会社 ◆時々毒吐きますww</t>
  </si>
  <si>
    <t>BMX、犬、スニーカー好き。第五人格、モンスト。見たくないものは見たくない、好きなものはとことん好き。他人の恋愛と見た夢ほどつまらん話はない。</t>
  </si>
  <si>
    <t>嫁に怒られ系ユーチューバーです(´；ω；`)ｳｩｩ
https://t.co/oNBT45oUh8
#スケボー　#ブレイクダンス　#料理　#ダイエット
#自転車　#嫁　#嫁のタグいらんやろ</t>
  </si>
  <si>
    <t>オカルトと真実の狭間で 無言フォロー失礼します。スニーカー、なんちゃってデザイン、マンガ等をつぶやく人です。</t>
  </si>
  <si>
    <t>https://t.co/UJvLVmT1In -  Southern African online travel guide</t>
  </si>
  <si>
    <t>spoon垢。
専ﾏﾈ先:𝓚☆*°
専ﾏﾈ:𝓚☆*°
ままちゃんしか勝たん！
𓃠⚧ﾌｧﾐしか勝たんяℵ！</t>
  </si>
  <si>
    <t>｢ほぼ｣毎日GTA5のジョブ紹介(鬼畜レース多目)</t>
  </si>
  <si>
    <t>🤩GTA5やってます🤩 PSID mossan397 YouTubeにてゲーム配信やっておりまする🤩⚽️エンジョイ👻生配信参加待ってまーす🥺🌽 フォロバ100%🤓</t>
  </si>
  <si>
    <t>STU48三島遥香さんの応援アカウントです。</t>
  </si>
  <si>
    <t>compte vérifié et certifié dans les envoie et livraison de stup via Snapchat @willu269 aussi via telegram@loveweed et sur wickme boyfree #Annecy_live #france</t>
  </si>
  <si>
    <t>spécialisé dans de vente de stup recherche de mec pour taff dans nos plantations livraison envoie dispo via snap:ppeuhfra20 Wickr:boyfree 🌿🌿🚚🏍🚨💥😤</t>
  </si>
  <si>
    <t>I retweet #art stuff🔥 Follow for a cookie :)</t>
  </si>
  <si>
    <t>代官山郵便局の地下のcafe FOGLIO(カフェ フォリオ)にて毎日コーヒーに奮闘中♪下手の横好きにお付き合い下さいまし。。。Instagram 9mama34 くままさしも覗いてね♡</t>
  </si>
  <si>
    <t>Bridging the gap in Indian sports: One story at a time.</t>
  </si>
  <si>
    <t>works @TheBridge_IN</t>
  </si>
  <si>
    <t>Youtube 🔥
FPV IS NOT A CRIME
Rendirse no es un opción💥
🇪🇸DRONE PILOT 
Fpv addiction 🔥
Grabación de tomas aéreas únicas 🤖</t>
  </si>
  <si>
    <t>Todas las disciplinas del MTB y BMX en un solo INDOOR. Formación a todos los niveles, entretenimiento y eventos en un mismo espacio cubierto en MADRID.</t>
  </si>
  <si>
    <t>Dat bio
Instagram: @aruizv_</t>
  </si>
  <si>
    <t>アニメ＆特撮＆声優さん大好きо(ж＞▽＜)ｙ ☆ 
 あと、キスマイの「藤ヶ谷太輔」＆ 吉本新喜劇の芸人さん＆「甲斐翔真くん」大好きで～～～す。   
フェイスブックもやってます('-^*)/</t>
  </si>
  <si>
    <t>Artist  Photographer  Entrepreneur 
🎨 Instagram: hart_the_artist</t>
  </si>
  <si>
    <t>T-Shirts, Hoodies &amp; Accessories. #Skate #Surf #BMX #Rasta.   Follow us @HouseofLeo_Tees. 👕🏄‍♀️🚲🏄‍♂️🛹</t>
  </si>
  <si>
    <t>KIVOOS is a Portuguese Streetwear brand inspired by the urban lifestyle, art, and culture.</t>
  </si>
  <si>
    <t>Agência de marketing esportivo com foco nos esportes de ação e aventura. Modalidades esportivas, skate, BMX, patins, parkour e futebol freestyle.</t>
  </si>
  <si>
    <t>ลงรูปการเดินทาง 🍺ชอบการมีชีวิตที่มีสุข 🗾</t>
  </si>
  <si>
    <t>164bikes - TT01
inspired - skye
Trials,Dirtjump,Trail
大阪☞上京☞奈良☞西京☞左京☞川崎</t>
  </si>
  <si>
    <t>三島遥香 (ぱると) を応援して居ます ぱると連 #ぱるとのことが好きなんじょ 格闘少女の物語は山陰地方へ！ ↓三島遥香さんの17Live生配信へのリンク</t>
  </si>
  <si>
    <t>STUは（岡山の沖さん・内海さんプラス瀧野さん）箱推し。NMB48（鳥取の黒田楓和さん）乃木＆日向坂は（岡山の掛橋さん 
・鳥取の山口さん）箱推し。
興味はあります。
アイドル以外では益田アンナさん（モデル）。</t>
  </si>
  <si>
    <t>j’enlève la bonnette, je remets la bonnette, freestyle</t>
  </si>
  <si>
    <t>自転車のこと ｸﾙﾏのこと 服のこと / LOOK 795 BLADE RS / cervelo R5•aspero / PORSCHE Macan Turbo / ｼﾝｸﾞﾙ ﾑｽﾒ×2 /</t>
  </si>
  <si>
    <t>F1 &amp; BMX</t>
  </si>
  <si>
    <t>Ain't nothing wrong with going down, its staying down that's wrong. Balls Deep, First Push.</t>
  </si>
  <si>
    <t>Coast2Coast spreading the fun of BMX, promoting the value of a healthy lifestyle, and providing guidance for our youth to find their passion in life.</t>
  </si>
  <si>
    <t>BMX Rider.    Retweets are not endorsements.</t>
  </si>
  <si>
    <t>Inwestor GPW/NewConnect. Radca prawny. Zapiski luźnych spostrzeżeń i skojarzeń. Prywatne opinie na własny użytek, a nie rekomendacje. RT nie oznacza poparcia.</t>
  </si>
  <si>
    <t>French freestyle motocross rider.#lovelife</t>
  </si>
  <si>
    <t>Unidentified Human Object</t>
  </si>
  <si>
    <t>No Hook Ft LILJAY Out Now 👇🏼👇🏼</t>
  </si>
  <si>
    <t>”I am a Salaryman.”</t>
  </si>
  <si>
    <t>2000 L.F.Y.A.A. Hall of Fame     _x000D_
TWISM_x000D_
Stop telling lies about me and i'll stop telling the truth about you._x000D_
Gamer Tag on PSN - Hendo187</t>
  </si>
  <si>
    <t>FBM BMX
240sx Obsession
'92 240sx Coupe
'93 240sx Vert
'92 D21 Hardbody
Ride Bikes Build Cars</t>
  </si>
  <si>
    <t>Centre commercial digital. Découvrez chaque jour, les nouveautés et les promos de milliers de boutiques ecommerce sur https://t.co/PE7XHz8tbC</t>
  </si>
  <si>
    <t>A full service neighborhood bike shop where customers are family. we specialize in BMX, but sell and work on everything.</t>
  </si>
  <si>
    <t>Intelligence is key</t>
  </si>
  <si>
    <t>The Official Hyper Bicycles Twitter</t>
  </si>
  <si>
    <t>Bicycles for fun! Team support by Vans (@vansbmx66) and Kind Snacks (@kindsnacks). Tag us in your posts... #fairdalebikes #everypedal #fairdalebox</t>
  </si>
  <si>
    <t>Maker of high quality BMX bikes.</t>
  </si>
  <si>
    <t>not yet</t>
  </si>
  <si>
    <t>The world of nature and life</t>
  </si>
  <si>
    <t>a</t>
  </si>
  <si>
    <t>We're just a gameplay channel trying to have a good time</t>
  </si>
  <si>
    <t>Just your local neighborhood telephone man ✌🏼</t>
  </si>
  <si>
    <t>RIDER BMX / 22 / THIONVILLE / INSTAGRAM : maelflores / FACEBOOK: Mael Flores / SNAPCHAT : maelbmx</t>
  </si>
  <si>
    <t>バンジー飛んだのに人権が完全に復活していないYouTuberこと、テラコテラックスです‼️主にスニーカーに関する動画配信しています🖐🏻登録お待ちします‼️</t>
  </si>
  <si>
    <t>#Vegan #Artist/Activist. #Faery Blacksmith &amp; Planetary Lawyer. Peer Educator @ the Omega Fats Action Network.Head Muse @ Metallic Muse Creations.She/Her/Bi #BLM</t>
  </si>
  <si>
    <t>Página de Juventud del Ayuntamiento de Castellón. El objetivo de esta página es ofrecer a la juventud toda la información que genera el Negociado de Juventud -</t>
  </si>
  <si>
    <t>We are a grassroots movement that hopes to one day organize a old school #BMX race in #Terlingua #Texas focusing on #family fun and #sportsmanship</t>
  </si>
  <si>
    <t>USA BMX, The Sanctioning Body of BMX Racing © Follow us on Instagram @usabmx</t>
  </si>
  <si>
    <t>My Name is Sergio and I Love my Bike, #Bmx &amp; #Mtb Rider, Desarrollador Web &amp; Creador de Contenido en YouTube +500k 👊🏼Colaboraciones 👉🏼sergio@boomriders.com</t>
  </si>
  <si>
    <t>The official Twitter page for Hot Wheels! #ChallengeAccepted</t>
  </si>
  <si>
    <t>Bmx flatland rider🇳🇬
contact; 08162042690
ptrscherechukwu@gmail.com</t>
  </si>
  <si>
    <t>Passionate MTB Lover. 
Traveler. Love to go to mountains.</t>
  </si>
  <si>
    <t>⚽️🏐⛷🥊🎽 #เชียร์หน้าจอ #เชียร์ไทยไปด้วยกัน ตามไปเชียร์กันได้ที่ https://t.co/REagi8qAi5 และ https://t.co/8s7puMonfC</t>
  </si>
  <si>
    <t>Aperture BMX - Racing Channel
🚲 BMX racing, with a filmmaking and travel edge
🧑 Account run by Alex. Hi!
🌍 London, England
📩 hello@aperturebmx.com</t>
  </si>
  <si>
    <t>ゲーム、SKE48 (@ske48official)、松井玲奈さん (@renampme)好きの鳥取県境港市民です。
ユネスコ(@UNESCO)「語録　人間の権利」
王地に生れたれば身をば随えられたてまつるやうなりとも心をば随えられたてまつるべからず（日蓮大聖人）</t>
  </si>
  <si>
    <t>Profe x vocación, chilena de corazón... pero con 1/4 de sangre charrúa. La foto grande es Licán Ray, la otra el Cerro La Bandera en Pto Williams.</t>
  </si>
  <si>
    <t>World's Largest BMX Mailorder</t>
  </si>
  <si>
    <t>Often imitated, but never duplicated! Efficient Scholar. 🏁 Man Utd 🔴</t>
  </si>
  <si>
    <t>The Official Twitter Page of Tim Storey World-Renowned Motivational &amp; Inspirational Speaker. Visionary for Change. Creating Paths for Success.</t>
  </si>
  <si>
    <t>Premium BMX and streetwear store in Brisbane, Australia.</t>
  </si>
  <si>
    <t>Check here for updates from the Mayor's Office of Ohio's seventh-largest city. Follow us for updates, city news events and to connect with City Hall.</t>
  </si>
  <si>
    <t>Official Twitter page for the City of Parma (Ohio) Police Dept. Emergency-911. Non-Emergency (440) 885-1234. This page is NOT monitored 24/7.</t>
  </si>
  <si>
    <t>Police Explorer 🚔
Toddler Teacher💙
2K18 Graduate🎓</t>
  </si>
  <si>
    <t>FOREVER 2 WHEELS #311</t>
  </si>
  <si>
    <t>出戻りですがよろしくお願いします‼️
わかった人はフォローしてね😃</t>
  </si>
  <si>
    <t>Twitter page for some gaming clips of mine. Check out my YouTube channel I got some cool clips on there as well.            
rip harambe💯💯💯</t>
  </si>
  <si>
    <t>Amante de los deportes! 🏉⚽🏀🏐🎾 #Boca #Depor</t>
  </si>
  <si>
    <t>Selección Argentina de BMX. 
Recorriendo el 🌎 compitiendo en 🚲!</t>
  </si>
  <si>
    <t>Results &amp; Stats. Comunicación en Concepto. #BuenosAires2018 y #Lima2019 para ESPN 📲</t>
  </si>
  <si>
    <t>Fan del olimpismo argentino. Todo sobre la participación Argentina🇦🇷 en los Juegos Olímpicos, y su preparación para #Tokio2020. Editor: @pauloabal</t>
  </si>
  <si>
    <t>pensamientos al azar de una vida cotidiana.</t>
  </si>
  <si>
    <t>bcn</t>
  </si>
  <si>
    <t>WHIZ LIMITED</t>
  </si>
  <si>
    <t>bmx man, an king of the hill</t>
  </si>
  <si>
    <t>#goodsbmx #pdxbmx 503-282-5408</t>
  </si>
  <si>
    <t>私たちライト電業は、日本・海外の製造業様に技術とソリューションを提案する技術商社です。</t>
  </si>
  <si>
    <t>世界20ヶ国を迷ったグラフィックデザイナー、コピーライター。  内容は固定ツイートを参照ください。 お仕事の依頼や相談はDMもしくは下記アドレスまでどうぞ。フォローバックは気まぐれ。 Ask / 問い合わせ : turkeysdesign@gmail.com　グッズアカウント @turkeysdesign_G</t>
  </si>
  <si>
    <t>there is</t>
  </si>
  <si>
    <t>Retweets things of interest</t>
  </si>
  <si>
    <t>日本四人将棋連盟 プロ第1期生
ぱると(嫁？笑)の所では薬学男,まひなの所では薬学くん,あいぽんの所では兄ぽん
秋元康ガールズバンドオーディションNO.351 美恋ちゃんを1番に応援してます。 422号室の壮子ちゃん 応援！
今までありがとうございました
大好きな人と幸せになる
おかえり
夢で見た景色だ。と言いたい</t>
  </si>
  <si>
    <t>Welcome to our Tech / News HUB. 
Quality Science Updates &amp; Amazing Tech Inventions on here.
Visit https://t.co/QgPVwCytEs for more engagement.</t>
  </si>
  <si>
    <t>京都のBMX SHOP HANGOUTの BLOG です！ _x000D_
HANGOUTはBMXの専門店です！_x000D_
初心者からベテランまでBMXならなんでもOKですよ！ _x000D_
入荷情報などもアップして行きますので〜ヨロシクデス！ _x000D_
バイクセッテイング＆ライドどちらでもお任せあれ！_x000D_
是非一緒にBMXを楽しみましょう！</t>
  </si>
  <si>
    <t>The @BritishCycling Talent Development programme. For interaction, email us at talentdevelopment@britishcycling.org.uk</t>
  </si>
  <si>
    <t>Director del Colegio San Jose de la Familia, Profesor de Educación Física, Deportes y Recreación. Entrenador de Tenis.  casado y con dos hijos maravillosos</t>
  </si>
  <si>
    <t>L@s que creen en la mágia están destinad@s a encontrarla.</t>
  </si>
  <si>
    <t>Welcome to the home of people's passions, a new network of content for adventure sport and active lifestyle fans. Facebook: EDGEsportTV Instagram: EDGEsportTV</t>
  </si>
  <si>
    <t>Todos queremos estar en los Juegos Olimpicos de 2020... en esta cuenta seguiremos el proceso clasificatorio de los deportistas argentinos... Tokyo alla vamos!!!</t>
  </si>
  <si>
    <t>80+ Years of Family Skiing on Shonyo Hill in Northern VT w/ the Northeast Kingdom's Only Night Skiing. CLOSED FOR SEASON</t>
  </si>
  <si>
    <t>wbikekustom garage</t>
  </si>
  <si>
    <t>Ayah dari Rafli,Mishaal,Mahes dan Israj,suami dr Yenni dan kakak dr Arga,Adit dan Adisti,konyol dan sedikit memalukan.... -____-!</t>
  </si>
  <si>
    <t>Things you haven’t thought about in a while. Nostalgia triggers. Also some useless knowledge occasionally. Goes by “Ben.”</t>
  </si>
  <si>
    <t>Mainly watching other people’s OSINT. 👀conflict, weapon systems, politics, markets, UFOs, and dog videos. говорите poquito Русский guey.</t>
  </si>
  <si>
    <t>ストリートスポーツ振興とマナー啓蒙を目的とした若年層U-15 （中学生以下）を対象としたプロジェクトNext Generationsの公式アカウント /////👇👇「NEXT GENERATIONS GAMES 2020」12月6日開催決定🔥 詳細は下記URLを見てね↓↓</t>
  </si>
  <si>
    <t>use code takecontrolz34 in the item shop #ad .19k SUBS ON YOUTUBE VIDEOS DAILY https://t.co/tOu7l1LQ1I</t>
  </si>
  <si>
    <t>Bon Velo are your local  bicycle shops in Herne Hill and West Norwood. We believe in good cycling, fast, friendly and stylish.</t>
  </si>
  <si>
    <t>Bmx Rider
http://t.co/QfHhBc56Mb
http://t.co/35BJAdaXMK
http://t.co/7l4yU8GZaN
http://t.co/YlmnBs2vGC
http://t.co/0Lm60KfQ6o
http://t.co/BcLcZmw9Fe</t>
  </si>
  <si>
    <t>LET HOPE RISE () RIDE BMX 🚲</t>
  </si>
  <si>
    <t>Anarčhîtecturæ!✊🏽🏴</t>
  </si>
  <si>
    <t>映像的雪かきに勤しむ TV Director です。 たいてい 吹雪か 大雪ですが Coolな振りして凌いでおります｡｡｡ƪ(•̃͡ε•̃͡)∫ʃ</t>
  </si>
  <si>
    <t>BoCoは骨伝導技術を活用したコミュニケーション・デバイスメーカーです。　
#boco #骨伝導 #earsopen #docodemoSPEAKER   #イヤホン #スマホ難聴  #ながら聴き #完全ワイヤレス</t>
  </si>
  <si>
    <t>Watch the new Greg Illingworth video, The Woods and watch Greg show you around his trails in style!</t>
  </si>
  <si>
    <t>christian, husband to @worshiprejoices, dad, pastor. taylor guitars, paul simon, and sweet tea.</t>
  </si>
  <si>
    <t>「夏の日に吹く爽やかな声♪」声優事務所出身の愛知産フリーナレーター：サワケン｜声で生活してる人｜TV番組ビジネス共同参画TV、AbemaTV他毎月色々｜声で食えるかは運でなく考え方！声業界の5割以上が食える環境を創るコミュニティ兼キャスティング組織フリーナレーターズユニオン@narrator_union発起人兼代表理事</t>
  </si>
  <si>
    <t>Greenman is back, follow for BMX, hard truth, and reality</t>
  </si>
  <si>
    <t>mongoose bikes, monster energy, stay strong bmx, CTI knee braces</t>
  </si>
  <si>
    <t>Performance Bicycles since 1974.</t>
  </si>
  <si>
    <t>I ride BMX &amp; travel. Hastings, UK - originally from JHB South Africa</t>
  </si>
  <si>
    <t>17💕 dhs '22💙💪🏽 gaming ❤️🥱 instagram: lifewgreg_ snap: lifewgreg</t>
  </si>
  <si>
    <t>Fun for MTB, BMX &amp; all bikes. Book a session on our website. Park hours: Mon-Fr 2-10, Sat-Sun 10-10. The Shop Service hours: Tu-Fr 2-8, Sat 10-6.</t>
  </si>
  <si>
    <t>Speaking my thoughts and talking my mind.</t>
  </si>
  <si>
    <t>love BMX</t>
  </si>
  <si>
    <t>BMX Bikes, BMX Parts, Live chat and free european &amp; worldwide shipping from above 99€ &amp; 299 € order value now at kunstform?! BMX Shop!</t>
  </si>
  <si>
    <t>Compte officiel de la boutique NOMADESHOP. LE spécialiste des produits de glisse urbaine depuis 1997 à Paris Bastille. #Roller #Trottinette #Board #Skateboard</t>
  </si>
  <si>
    <t>💯 YOUTUBEUR 🇫🇷 ♂️23Y
👉18,5 k SUBSCRIBERS 💯 KGANG 💯
🛴 PRO SCOOTER RIDER 🔥
🚩 PARIS 🚩
▶️ SPONSOR @blazerproscooters @nomadeshop_official 
⏬ YOUTUBE ⏬</t>
  </si>
  <si>
    <t>BMX</t>
  </si>
  <si>
    <t>All of our products and methods are sustainable from start to finish ♻️ 🔚
We sell quality, long-lasting, organic items made from only eco-friendly materials💚</t>
  </si>
  <si>
    <t>Glazenwasser/Ginger/Haarlemse mug🦟/🎼House is a Feeling🎶/🔊Hardcore will never die/Rechtshandig/🦵Linksbenig/🤵Getrouwd/Vader van 👨🏼‍🦰(9)👩🏽(13)</t>
  </si>
  <si>
    <t>GOOD GUYS IN BLACK ‘WAKE UP’ MUSIC VIDEO: https://t.co/l1t67HE5sb</t>
  </si>
  <si>
    <t>Skateboard Man</t>
  </si>
  <si>
    <t>100% HEMP CBD #sportstherapyevolved</t>
  </si>
  <si>
    <t>BMX Rider, tweeting my thoughts and about things around me. Wienerschnitzel @Colonybmxbrand @MaxxisTires @Ethika @Profile_Racing</t>
  </si>
  <si>
    <t>2018 World Supersport Team - Profile Racing 
Riders: @Lucra8 &amp; @StefanHill35</t>
  </si>
  <si>
    <t>hi I'm Chelsea and I like riding bikes and destroying the patriarchy (preferably with bikes)</t>
  </si>
  <si>
    <t>Weisse CIS Biokartoffel!</t>
  </si>
  <si>
    <t>Ride BMX Bikes Harder, Faster &amp; Stronger https://t.co/8FSdpfdcYk</t>
  </si>
  <si>
    <t>catch us in the solarrr</t>
  </si>
  <si>
    <t>Ingeniero de Sistemas en el gabacho,Pambolero ,Chilango exiliado Yes , I'm Rafael</t>
  </si>
  <si>
    <t>BMX, HipHop, Comics, Art, Toys! https://t.co/UmL4VSsHOP</t>
  </si>
  <si>
    <t>I LOVE CFC 💙and BMX #STRANGER #CULT #PRIMO #BSD #FIT #OSS.. HUUUGE @fuckbegin Fan and @billieeilish begin is my idol</t>
  </si>
  <si>
    <t>Le Cycle de La Vie</t>
  </si>
  <si>
    <t>ref'!!+</t>
  </si>
  <si>
    <t>♏️ 🏴󠁧󠁢󠁳󠁣󠁴󠁿  👽 🌙 🔮   #hoodies #stickers #happyvibes #scorpio #gothic #grunge #aesthetic #alienlover #ufo #astrologylover #moonlover #legalizmarijuana</t>
  </si>
  <si>
    <t>Scottish/Australian/Californian. BMX rider. Author Ride Against All Odds. Hollywood Film THE RIDE. Ambassador @adoptionuk @aukscot Global Brand Manager Haro BMX</t>
  </si>
  <si>
    <t>Host: All About Fitness podcast Author: Smarter Workouts (see link) Blogger: @NASM Master Trainer: @Nautilusequip @StairMastersays</t>
  </si>
  <si>
    <t>https://t.co/KfNGUjnS3n</t>
  </si>
  <si>
    <t>Ingeniero industrial. Amante del cosmos y de la tecnología.
Defensor del medio ambiente.</t>
  </si>
  <si>
    <t>山陰の魅力をお届けする『三島遥香さん➡️➡️➡️➡️ @_paruto 』の魅力をお届けしたいカープファン/ ＃三島遥香 / #ぱると / #一杯の水 / #生たまごBang!/</t>
  </si>
  <si>
    <t>Vocalist, Dancer/Teacher (Creative Alliance classes start 9/17/19), Actor, ! YouTube: @SoulSon21 / https://t.co/72dxmR1k8O</t>
  </si>
  <si>
    <t>The exclusive digital and print media source for BMX in the state of Pennsylvania.</t>
  </si>
  <si>
    <t>The Visual of Sound</t>
  </si>
  <si>
    <t>スノースクート　自転車店　富山　活動記録、お店の最新情報
https://t.co/2ivdSyuaZj
https://t.co/KfzlU7KvyR</t>
  </si>
  <si>
    <t>Hey Guys, I'm Kindrei. I stream over on twitch and create content over on Youtube. Come check me out! :)</t>
  </si>
  <si>
    <t>❤😱今注目の大道芸のワールドカップに、開催地の静岡は盛り上がった❗️神業とも言える芸が次々と登場❗️
👩‍🦰100％フォロバするわ❗️
無言フォローすみません🙏</t>
  </si>
  <si>
    <t>BMX, fast food, funny shit, porn, &amp; partying. Im a nobody who thinks hes a somebody. If its working for me than dont try to fix it. https://t.co/lKpUzjIg0S</t>
  </si>
  <si>
    <t>MATRIX CONCEPTS | Off road Motorcycle and Cycling pit &amp; performance accessories.</t>
  </si>
  <si>
    <t>愛知でBMXのFLATLANDたまにやってます。よろしくお願いします。 #江南市 #flatland #オートサイクルショップ後藤</t>
  </si>
  <si>
    <t>Crisp Bros Racing Bicycle Co. Est 1982 Australia</t>
  </si>
  <si>
    <t>Pro BMX Rider, Red Bull athlete, sports enthusiast, globe trotter</t>
  </si>
  <si>
    <t>Fair &amp; sustainable bikewear and streetwear fashion - 100% Made in EU</t>
  </si>
  <si>
    <t>Sport scientist at UCLan researching concussion; cycling; nutrition; ISAK L1; triathlete/MTB’er. Views are my own. https://t.co/dpio5RhsN3</t>
  </si>
  <si>
    <t>Your connection with everything UCLanSport. Facebook:  https://t.co/1mRO4SQv3h</t>
  </si>
  <si>
    <t>Tweeting on behalf Sport, Nutrition, Rehabilitation and Allied Health Profession academics, courses and research.</t>
  </si>
  <si>
    <t>S&amp;C coach &amp; sports scientist @AltiusPerform, lecturer @SHU_SPARC, PhD student @LJMUSportSci, Bayesian in training, MMA, BJJ. All views are my own.</t>
  </si>
  <si>
    <t>The official channel promoting UCLan academics' #research and its impact - UCLan is ranked in the top 6% of worldwide universities.  Monitored Mon-Fri</t>
  </si>
  <si>
    <t>宇野陽介 ARESBIKES BMX RIDER</t>
  </si>
  <si>
    <t>American Institute of Physical Activity Sciences</t>
  </si>
  <si>
    <t>20.1.10 けん玉、20.2.22 ﾍﾞｸﾞﾚﾘ､ﾅｯｸﾙﾎﾞｰﾝ、20.3sk8 (再熱･ｸﾞｰﾌｨｰ 、20.7.5 釣り! 、20.8.30 BMX #kendama #けん玉 #begleri #ベグレリ  #シーバス #knucklebone #スケボー #sk8 #BMX #86ZN6</t>
  </si>
  <si>
    <t>Simple life. #Noles #Bucs #Bolts #BMXDad Republicrat.  #GoNavy Vet #GrillMaster lover of food. Jew-ish 2A</t>
  </si>
  <si>
    <t>Signed up to speak the Truth as I know it.</t>
  </si>
  <si>
    <t>GET YOUR CUSTOM KETO
DIET PLAN. This will make your Dick hard Visit: https://t.co/3rNhHClljn</t>
  </si>
  <si>
    <t>Fashion Design</t>
  </si>
  <si>
    <t>Making History! Est. 1976
Protection and Style for MX, BMX, Street Park, &amp; Skate.</t>
  </si>
  <si>
    <t>#TeamOfIndore Providing Cost Effective Solutions of #startups and #SMEs Company Registration, ISO Certification, Websites, Mobile Apps, Digital Marketing</t>
  </si>
  <si>
    <t>いろんなことをしてみたい！スラックライン/SE/バイク/料理/ボルダリング/ミニベロ/スコッチ/サバゲー</t>
  </si>
  <si>
    <t>Celebrating the city's most famous building, its style, architectural impact, cultural significance and its historic importance.</t>
  </si>
  <si>
    <t>Teen band from Akron Ohio. Winners of The Tri-C High School Rock Off. Performed at The Whisky A Go Go. Heard on 91.3 the Summit and ESPN Cleveland Am850</t>
  </si>
  <si>
    <t>CD102.5 - The Alternative Station. Independently Owned for 30 years. Exclusively streaming worldwide at https://t.co/abJMP7dqvT. #CD1025</t>
  </si>
  <si>
    <t>👕👚Marque de vêtements dans l'univers du vélo. 📍Paris.                                     📩myworldparis@outlook.com</t>
  </si>
  <si>
    <t>2xWorld Champion • Olympic Medallist • 2xCommonwealth Champ 💫 Contact: enquiries@helixplayermanagement.com.au</t>
  </si>
  <si>
    <t>Spozom Provide all kind of Sports News Like Cricket, Football, Basketball, Tennis and Players Information. Best Sports Products and Sport Equipment Review.</t>
  </si>
  <si>
    <t>La Coopérative des paramédics de l'Outaouais. Cette page n'est pas surveillée 24/7. Pour toute urgence, composez le 9-1-1.</t>
  </si>
  <si>
    <t>High quality bicycle parts Made in the USA 🇺🇸 Available worldwide 🌎🌍🌏 Got a question? Email: info@profileracing.com</t>
  </si>
  <si>
    <t>ride kids bikes, travel as much as possible.</t>
  </si>
  <si>
    <t>follow me!!</t>
  </si>
  <si>
    <t>Dad, Illustrator and BMX bike rider guy that’s blind in one eye. @BOXPALM</t>
  </si>
  <si>
    <t>sr400　チャリやらなんやら</t>
  </si>
  <si>
    <t>I'm not a doctor, but I play one in IT - I'm an IT pro specializing in cloud. Passions: BMX, F1 &amp; sim racing. Former passions: bass, skateboarding.</t>
  </si>
  <si>
    <t>I'd make games..... IF I HAD THE TIME!!! 
Programmer, Final Fantasy Fanatic, Tricenarian, Mail-in Voter, I love my dog.
She/Her</t>
  </si>
  <si>
    <t>Race on tracks drawn by other players or draw your own! Play on mobile, tablet or desktop at http://t.co/78bryaMztk</t>
  </si>
  <si>
    <t>weatherguy, trader, minister, model, streamer, fight'n outcast. disabled; bi.🌱🚲🎮💻. justice, civ, Nature. $Mesynacious. Black. Social conservative, econ left</t>
  </si>
  <si>
    <t>Cuenta oficial de A. D. BMX BADAJOZ
#BMX 
#BMXRace
#BMXBadajoz</t>
  </si>
  <si>
    <t>Everything you need to know about upcoming #movies, #TVSeries, #DVD &amp; #BluRay, #soundtracks and #games. Trailers, clips, featurettes, posters, news and more.</t>
  </si>
  <si>
    <t>Rollercoasters, Lego construction, Electronic music - these things make me a happy boy</t>
  </si>
  <si>
    <t>Theme parks, fairgrounds, music, theatre, scare attractions, horror &amp; Disney/Pixar movies. 🎢🚴🎆🎟🎮🎧🎫📷🎃👻🧟🔥</t>
  </si>
  <si>
    <t>I like bikes, I like books, I like my friends, and I love my cat and my wife.</t>
  </si>
  <si>
    <t>Red Bull / Tiger Balm / Raising Canes / Profile Racing / DECO / Grind Legacy</t>
  </si>
  <si>
    <t>meat</t>
  </si>
  <si>
    <t>Multi-instrumentalist, session musician, performer, composer/songwriter, music teacher, Storm Chaser/Skywarn Spotter, Weather &amp; Aviation enthusiast/geek</t>
  </si>
  <si>
    <t>L'Actu en T-shirts ! 👕</t>
  </si>
  <si>
    <t>Rider owned BMX store based in Wigan, England with a large retail store and a mailorder department that supplies BMX products globally</t>
  </si>
  <si>
    <t>Music Producer, Holistic Health, Crypto Investor (XRP, VET)  FOR FREE BEATS/SONGS CHECK OUT https://t.co/w83o4dg6cH 
CONTACT ME hendogwestcoast@gmail.com #Freebeats #Music</t>
  </si>
  <si>
    <t>The Gr80's - The Great 80's Movie Debate podcast, where we see if the movies of the 1980's still hold up today!</t>
  </si>
  <si>
    <t>NeoZAZ Internet Entertainment. Mostly Podcasts. Star Wars in Character, Catacombs of Halloween Horror Nights and a whole lot more! All are welcome!</t>
  </si>
  <si>
    <t>Your friendly neighbourhood Evertonian and anti-govt libertarian| I know too much about political science and history</t>
  </si>
  <si>
    <t>Head coach of the Chinese National BMX Olympic Team / Professional BMX Rider. Instagram @darden4130</t>
  </si>
  <si>
    <t>The pocket camera crew, #Insta360ONEX2 is here. Available now at 👇</t>
  </si>
  <si>
    <t>The Official Twitter Page of Professional BMX &amp; MTB Rider Ryan Nyquist. For Business Inquiries Contact: asocontact@teamwass.com</t>
  </si>
  <si>
    <t>ﾃﾞｼﾞﾀﾙモノノフです。
｢ｽﾀｰｼｰﾄﾞ達は分散配備させられて居る,
貴方は1人ではない,ﾌｫｰｽの力で繋がるのだ｣ 
「白うさぎを追え」
「覚醒し自由を掴め,フリーダム」
「我､未来意志を持つ者なり
ニッポンを洗濯するぜよ！」　
円　輪　和　
「この世は循環でできている」　
備蓄せよ。
21.X.11</t>
  </si>
  <si>
    <t>札幌市白石区南郷通13丁目南1-22 ・・・・・・・・アイスキャンディー、オリジナルTシャツ、アメリカ雑貨、ガラスオイルランプ、ドライフラワー等扱っております。</t>
  </si>
  <si>
    <t>bmxer skateboarding surfing spear fishing footbag #psycling_blues 🍅 hydro farmer</t>
  </si>
  <si>
    <t>★ダットラd22 ★ランクル74 ★ハイエース200系 ★YB-1 ★断酒チャレンジ ★ダイエットチャレンジ ★電気主任技術者チャレンジ ★独立チャレンジ ★日々チャレンジ！</t>
  </si>
  <si>
    <t>おかっぱ頭のロートル宅配ドライバーでございます🧒🏻🚚📦 春風亭一之輔さん、星野みちる社長、とんねるず、cyanお嬢、ベッド・インがスキスキスーです💕 あとGIANTSもスキスキスーです🐰 あと最近BMXもスキスキスーになりました🚲 こんなあたしですがどうぞご贔屓に…🙇🏻</t>
  </si>
  <si>
    <t>I trick bikes. My team is U.S.A. 🇺🇸🇺🇸🇺🇸 I LOVE my community. Support our Troops! MAGA!!! USA!!!</t>
  </si>
  <si>
    <t>#contemporary #artcontemporain #digitalart #artcurator #portrait #visualart #acrylicpainting #illustration #love #streetart #mixedmedia #creative #artcollectors</t>
  </si>
  <si>
    <t>#design #success #marketingonline #webdevelopment #emailmarketing #internetmarketing #ecommerce #digitalmarketingtips #searchengineoptimization #businessowner</t>
  </si>
  <si>
    <t>#ArtBasel #fiac #frieze #picasso #warhol #MoMa #nytimes #Guggenheim #Tate #MUMOK #KunsthalleHamburg #MOCA #MAMAG #Monaco #Paris #HongKong #DANIELBRUMMITT ⬅</t>
  </si>
  <si>
    <t>#digitalmarketing #marketing #socialmediamarketing #seo #socialmedia #business #branding #entrepreneur #onlinemarketing #marketingdigital #contentmarketing</t>
  </si>
  <si>
    <t>#SocialMediaMarketer | Independent #Publisher and Branded #Artist | DET</t>
  </si>
  <si>
    <t>just a dude and his bike</t>
  </si>
  <si>
    <t>一般財団法人 日本サイクルスポーツ振興会（JCSPA）の公式アカウントです。「自転車競技を日本のメジャースポーツに」をモットーに、国内外の自転車関係者と連携しながら自転車競技の支援や実施、自転車文化の醸成にいたるまで、自転車競技の振興のために様々な活動をしています。＜お問い合せ・ご質問は、公式HPまで＞</t>
  </si>
  <si>
    <t>•Bmx is fun asf and Trey Jones is my role model                                                                                 •Taylor is my world</t>
  </si>
  <si>
    <t>FIFTEEN-A APPAREL was created through a love of biking and the outdoor lifestyle.</t>
  </si>
  <si>
    <t>兵庫県姫路市でBMXストリート、フラットランドやってます。ハウトゥーのYouTubeチャンネル始めました、チャンネル登録してください！月1回スクールもやってます、楽しくやっていきましょう！</t>
  </si>
  <si>
    <t>にっちゃん(#新田ゆう さん)を全力で応援しながらBMXに乗ってるおっさん</t>
  </si>
  <si>
    <t>(24) BMXライダー🚲💨ショーンです /🇯🇵/レイクタウンローカル/動画もぜひみてね〜❗️⬇︎🎞⬇︎</t>
  </si>
  <si>
    <t>it’s Twitter so be yourself .. Not no one else ... enjoy the banter n the craic! fond of me #Beachlife and the natural outdoors</t>
  </si>
  <si>
    <t>Razzlefrazzlerazzlefrazzlerazzleraz</t>
  </si>
  <si>
    <t>Photos of Dublin past and present. Tag us for a chance to be featured @photosofdublin.</t>
  </si>
  <si>
    <t>BMX Racing bikes, frames, parts and protective gear from some of the world's best BMX and MTB brands for Europe and UK : The best of BMX Racing !</t>
  </si>
  <si>
    <t>CAPOEIRA BATUQUE / URSストリートダンス協会 / SUWATTAROCKERS / とある男子楽屋 /【動画編集などの依頼も承ります！お気軽にDM下さい】</t>
  </si>
  <si>
    <t>Capoeira BATUQUE/B.O.S-Entertainment</t>
  </si>
  <si>
    <t>FUKUOKA  https://t.co/yA7usCnilC</t>
  </si>
  <si>
    <t>bmx rider from jamaica now living in tokyo. modelling, cooking and all sorts of fuckery!!!! follow me on instagram: awireonabmx</t>
  </si>
  <si>
    <t>なかなかつぶやかない・・・</t>
  </si>
  <si>
    <t>Professional Yacht Captain. Fully certified. _x000D_
Yacht transports and deliverys. Dry dock projects. Yacht surveys.</t>
  </si>
  <si>
    <t>Reggae Artist/song writer</t>
  </si>
  <si>
    <t>Lowrider Custom * Slow &amp; Style
Est. 2014</t>
  </si>
  <si>
    <t>Online entrepreneur, biker, avid motocamper. https://t.co/UPc8x8b8QZ</t>
  </si>
  <si>
    <t>I LOVE BMX and Life.</t>
  </si>
  <si>
    <t>Trey Jones @jescojones @cultcrew @theshadowconspiracy @danscompinstagram @vansbmx66 🖖🏿 FloriDEAH</t>
  </si>
  <si>
    <t>(bmx ) :D no hago esto para agradarte si no para ser. Libre.</t>
  </si>
  <si>
    <t>Mу ηαмє ιѕ α αмιяυℓ αηωαяι,уσυ ¢αη ¢αℓℓ мє αηωαяι.Mу αgє 14 уєαяѕ σℓ∂.ι ѕƒαу αƒ ρυ¢нσηg ηєω νιℓℓαgє.(◕‿◕✿)I Fσℓℓσω Iѕℓαм.нσω Aвσυт Yσυ_x000D_   _x000D_   _x000D_   #bbuser #islam</t>
  </si>
  <si>
    <t>We make bmx bikes so you don't have to.</t>
  </si>
  <si>
    <t>🗽𝓝𝓾𝓮𝓿𝓪🇺🇸𝓨𝓸𝓻𝓴🏙 &amp; 🌴𝓟𝓾𝓮𝓻𝓽𝓸🇵🇷𝓡𝓲𝓬𝓸🏖</t>
  </si>
  <si>
    <t>🌹 People CHANGE pictures DONT . sc:lanky_bike , eat healthy, live happy, Amor Fati حب نفسك 21 #blacklivesmatter #wolf #DARETOBEBOLD</t>
  </si>
  <si>
    <t>A Northern Dad of 3 , Husband, dog walker and all round general fixer of broken things. Fatherhood, Parenting &amp; Lifestyle blogger #teesside</t>
  </si>
  <si>
    <t>Knock knock #onehundredpercent for 100 days for $100k @weebeebuggin</t>
  </si>
  <si>
    <t>Tweeting about: #agile, #scrum, #technology, #programming, #socialmedia, #leadership, #hrm, #nwow and many, many, many more. Part in Dutch, mostly in English</t>
  </si>
  <si>
    <t>Bikes, travel, videos ✌️ https://t.co/BVu1ggHlU1</t>
  </si>
  <si>
    <t>Construyendo un futuro paso por paso, responsable, realista, (Alérgico a la Nicotina y a la Mala Ortografía). -Solo sígueme y nos leemos-</t>
  </si>
  <si>
    <t>https://t.co/uvscTj6YmX</t>
  </si>
  <si>
    <t>I used to have a quote here... welcome to my page. https://t.co/K9hUlT3T1j https://t.co/4Nu1Y6Y9p7</t>
  </si>
  <si>
    <t>call of duty player and youtuber.</t>
  </si>
  <si>
    <t>I ride bikes.</t>
  </si>
  <si>
    <t>•Siéntete libre pedaleando por el mundo •Sent-te lliure pedalejant pel món •Feel free pedaling around the world https://t.co/V1kRsxcoGd</t>
  </si>
  <si>
    <t>El sitio donde encontrar historias humanas, curiosidades, anécdotas  sobre Juegos Olímpicos.  Ganador del Mejor Blog de Deportes de los XI Premios 20 Blogs</t>
  </si>
  <si>
    <t>Follow us for the best of what's happening about #Cycling and #biking around the world | Chika chikaaaaaaa ka bro!</t>
  </si>
  <si>
    <t>Scott here , follow my #fitness journey from fat to fit in my forties , mainly #cycling #mtb &amp; #gym #weightlifting</t>
  </si>
  <si>
    <t>Southcart occult , your #1 place in #walsall in the #westmidlands for new , used &amp; vintage #occult &amp; #witchcraft books WhatsApp 07528144837</t>
  </si>
  <si>
    <t>Art producing, motorcycling ocean goer, God fearing, monster and paint Junky.</t>
  </si>
  <si>
    <t>We supply wearparts and accessories to suit crushing machinery used in quarrying, demolition and recycling.</t>
  </si>
  <si>
    <t>authorized taste tester</t>
  </si>
  <si>
    <t>Federal</t>
  </si>
  <si>
    <t>The official Vans Twitter.</t>
  </si>
  <si>
    <t>Pro BMX Rider/Globe Trotter.
Ectb_2000@yahoo.com</t>
  </si>
  <si>
    <t>Doing fine.</t>
  </si>
  <si>
    <t>Chad Kerley, Mike Gray, Josh de Reus, Blake Peters and Stephon Fung.</t>
  </si>
  <si>
    <t>We make bikes.</t>
  </si>
  <si>
    <t>Developer of cleaning solutions for powersports vehicles for off-road, on-road and on-water vehicles. Also tire preps for dirt and asphalt racing applications.</t>
  </si>
  <si>
    <t>@khspromtb Champion mountain bike racers holding the title as the #1 #Downhill #Enduro #MTB race team in the U.S.A. #Bot #Retweet #mtb hashtag @LoganBinggeli</t>
  </si>
  <si>
    <t>Helping the progression of ActionSports at an affordable price while making it easier for people to travel with portable ramps. FREESHIPPING‼️</t>
  </si>
  <si>
    <t>•Nelson Mandela Washington...loading(2021) •M&amp;G Young 200 2020 •FXTM Cycling •Ride4Hope •Velokhaya Board Trustee •👨‍👩‍👦🐶🚴🏾‍♂️</t>
  </si>
  <si>
    <t>#FXTM Gives You More!
The official FXTM Twitter page.
Follow us for the latest FXnews🗞, promos🎁 &amp; events🗓. 
Trading is risky: https://t.co/wJf2WcRzlp</t>
  </si>
  <si>
    <t>South African based competitive cycling team where education &amp; life development takes centre stage. @ItsForexTime @GiantRSA keeps our wheels turning</t>
  </si>
  <si>
    <t>We use cycling and education to give youth living in under-resourced communities in SA the skills they need to succeed in life.</t>
  </si>
  <si>
    <t>I draw! Pictures! I write! Children’s books!  I also work at CHICAGO The Musical:Wardrobe</t>
  </si>
  <si>
    <t>Official Twitter Handle for Durban Tourism, marketing authority for the City of Durban, KZN, South Africa.</t>
  </si>
  <si>
    <t>Situated in the Cradle of Humankind we offer Game Drives, Wildlife centre, Accommodation, Braai &amp; Picnic Facilities, Restaurants, and Event Venues.</t>
  </si>
  <si>
    <t>We are proud to be a UNESCO World Heritage Site! Preserving nature and our human heritage to offer you an amazing leisure destination with so much to do.</t>
  </si>
  <si>
    <t>oi né</t>
  </si>
  <si>
    <t>Cinema is Chad Kerley, Corey Martinez, Garrett Reynolds, Dakota Roche &amp; Nathan Williams.</t>
  </si>
  <si>
    <t>Professional bmx rider. Inquires: matt@rp-rt.com Follow: @harobmx, @premiumbmx_, @rockstarenergy, @markitbmx, @cinemabmx. #CEEKLIFE</t>
  </si>
  <si>
    <t>Fuled by HATE... Driven by HEART...</t>
  </si>
  <si>
    <t>Jadilah ilmuan berseni atau seniman berilmu.</t>
  </si>
  <si>
    <t>dad and bmx rider</t>
  </si>
  <si>
    <t>Official GoPro Twitter. We make the World's Most Versatile Cameras. Share with #GoPro. Save $50 on #GoProHERO9 Black 👇</t>
  </si>
  <si>
    <t>Q</t>
  </si>
  <si>
    <t>@mp_deportes @bmxsanvicente @elmonapedals
•Escriptor músic bmxrider •L.C.06
•https://t.co/FrYXhescKe•
•https://t.co/U8r6OTbyiJ</t>
  </si>
  <si>
    <t>Benvinguts i benvingudes al Twitter oficial de l'Ajuntament de Xàtiva | Bienvenidos y bienvenidas al Twitter oficial del Ayuntamiento de Xàtiva.</t>
  </si>
  <si>
    <t>🏰 Bienvenidos al Twitter oficial de Turismo de Xàtiva. 🏛 Benvinguts al Twitter oficial de Turisme de Xàtiva. 🏞️ Welcome to Xàtiva's Tourism Twitter account🧳</t>
  </si>
  <si>
    <t>Pediatric Cardiac Nurse Practitioner at UPMC Children’s. ❤️my patients❤️to bake❤️love being a mom @ChildrensPGH @pac3quality</t>
  </si>
  <si>
    <t>#BMX https://t.co/73JfIJBX4h</t>
  </si>
  <si>
    <t>Sheffields first rider run and rider owned BMX store. Visit us - http://t.co/waXuF7lsTy</t>
  </si>
  <si>
    <t>This Is United : United BMX</t>
  </si>
  <si>
    <t>Melbourne’s number 1 Rugby League Club.</t>
  </si>
  <si>
    <t>Enjoyer of craft beer 🍺, bourbon 🥃, Las Vegas 🎲, sneakers 👟, gadgets 📱, Android 🤖, movies 🎬, television 📺</t>
  </si>
  <si>
    <t>couldnt think of something to put.... so use your IMAGINATION
 IG @thatgth1ll</t>
  </si>
  <si>
    <t>Entrepreneur. Founder of @PopMyAds and @ConvertifyAPP.</t>
  </si>
  <si>
    <t>The World's 1st &amp; best indoor biking you'll ever experience. Fun for MTB, Cross Country, BMX, Freeride, and Beginner riders.</t>
  </si>
  <si>
    <t>26Welsh! 🏴󠁧󠁢󠁷󠁬󠁳󠁿 Team GB athlete🇬🇧 Professional BMX rider Sponsors: GT BIKES | CANNA-UK |  MAIN SOCIAL INSTA! Enquiries email: Gappyjones@hotmail.co.UK</t>
  </si>
  <si>
    <t>北海道出身。 有機化学と、眼鏡と、本と手芸と、エレクトロニカと、ブローチと、ビールと日本酒と、いちご味と、貝のボタンと美味しいものが好きです。 既婚。 好きな貴石はインペリアルトパーズとパライバトルマリンです。
某所別名ナイさん。fgoはキャスギル推し。
2019/2生まれの娘育ててる。</t>
  </si>
  <si>
    <t>Bmx rider and coach. For booking show: drazil.martin@gmail.com #flatland #bmx #freestyle #show #worldwide https://t.co/s9MdMz9u0f</t>
  </si>
  <si>
    <t>i'm just a boy with a dream.</t>
  </si>
  <si>
    <t>Memes memes memes  memes</t>
  </si>
  <si>
    <t>#70s #80s #90s #synthwave #retro #oldschool #edm #remix #music #video #film #dance #horror #paranormal #dance</t>
  </si>
  <si>
    <t>Ailing's</t>
  </si>
  <si>
    <t>Innovative BMX bikes &amp; parts developed on the east coast since 1996. Follow our Instagram @eastern_bikes</t>
  </si>
  <si>
    <t>This is an extension of our love of cycling - the benefits and joys cycling should be shared, thus we give 10% of our profits to Re-cycle (Bikes for Africa)</t>
  </si>
  <si>
    <t>MTB ROAD DH Enduro BMX.... as long as it's a bike</t>
  </si>
  <si>
    <t>fashionably late✋🏼✨🤚🏼 Professional athlete and I'm dyslexic as fuk, so save it! FOLLOW me on Instagram @thewebbieshow</t>
  </si>
  <si>
    <t>International BMX Flatland Mag blogging on Twitter now!</t>
  </si>
  <si>
    <t>http://t.co/cTd1UBJZYo - Fueling BMX Imagination Since 1993. DIG is the Premier Online Source for BMX Videos, Photography, Interviews, and more.</t>
  </si>
  <si>
    <t>Since their beginnings in 1999 in Vigo, Spain, Flybikes, through a pure love of BMX have been committed to providing the newest technologies &amp; latest innovation</t>
  </si>
  <si>
    <t>Not for the weak hearted ♥️</t>
  </si>
  <si>
    <t>Minding my business</t>
  </si>
  <si>
    <t>Ride PA BMX | @ridepabmx | #ridepabmx</t>
  </si>
  <si>
    <t>We like bashgaurds.</t>
  </si>
  <si>
    <t>astrophysicist</t>
  </si>
  <si>
    <t>Simple</t>
  </si>
  <si>
    <t>Follows You</t>
  </si>
  <si>
    <t>Preston</t>
  </si>
  <si>
    <t>San Francisco, CA</t>
  </si>
  <si>
    <t>Mexico, DF</t>
  </si>
  <si>
    <t>Pennsylvania, USA</t>
  </si>
  <si>
    <t>Orlando, Florida</t>
  </si>
  <si>
    <t>SAITAMA, JAPAN</t>
  </si>
  <si>
    <t>北海道 札幌市</t>
  </si>
  <si>
    <t>Brooklyn, NY</t>
  </si>
  <si>
    <t>Helping musicians from Twitter and Periscope!</t>
  </si>
  <si>
    <t>Sacramento, CA</t>
  </si>
  <si>
    <t>Barcelona</t>
  </si>
  <si>
    <t>Nepal</t>
  </si>
  <si>
    <t>earth</t>
  </si>
  <si>
    <t>日本</t>
  </si>
  <si>
    <t>North West, England</t>
  </si>
  <si>
    <t>Ellesmere Port, England</t>
  </si>
  <si>
    <t xml:space="preserve">TOKYO </t>
  </si>
  <si>
    <t>Shibuya-Tokyo</t>
  </si>
  <si>
    <t>大阪府 箕面市</t>
  </si>
  <si>
    <t>東京都武蔵野市吉祥寺</t>
  </si>
  <si>
    <t>新潟 三条市</t>
  </si>
  <si>
    <t xml:space="preserve">新潟県 三条市 </t>
  </si>
  <si>
    <t>山梨 北杜市</t>
  </si>
  <si>
    <t>Wales, UK.</t>
  </si>
  <si>
    <t>Blair, Neb.</t>
  </si>
  <si>
    <t>South of Heaven</t>
  </si>
  <si>
    <t>Huaquillas, Ecuador</t>
  </si>
  <si>
    <t>Ecuador</t>
  </si>
  <si>
    <t>Huaquillas</t>
  </si>
  <si>
    <t>Malaysia</t>
  </si>
  <si>
    <t>JAPAN</t>
  </si>
  <si>
    <t xml:space="preserve">Saskatchewan, Canada. </t>
  </si>
  <si>
    <t>San Clemente, CA</t>
  </si>
  <si>
    <t>Lyon</t>
  </si>
  <si>
    <t>WorldWide</t>
  </si>
  <si>
    <t>Diadema, Brasil</t>
  </si>
  <si>
    <t>Santo Domingo, Dominican Republic</t>
  </si>
  <si>
    <t xml:space="preserve">Las Vegas, Nevada </t>
  </si>
  <si>
    <t xml:space="preserve">Campos dos Goytacazes, Rio de </t>
  </si>
  <si>
    <t>Mexicali, Baja California</t>
  </si>
  <si>
    <t>ÜT: -6.22351,106.8491</t>
  </si>
  <si>
    <t>San Bruno, CA</t>
  </si>
  <si>
    <t>Olgiate Olona, Lombardia</t>
  </si>
  <si>
    <t>V e n e z u e l a</t>
  </si>
  <si>
    <t>Holly Springs, NC</t>
  </si>
  <si>
    <t>Caracas - Venezuela.</t>
  </si>
  <si>
    <t>Medford, OR</t>
  </si>
  <si>
    <t>Santa Ana, CA</t>
  </si>
  <si>
    <t>Worldwide</t>
  </si>
  <si>
    <t>Norwalk, CA &amp; Austin, TX USA</t>
  </si>
  <si>
    <t>大阪府阪南市箱作100-1</t>
  </si>
  <si>
    <t>Caracas, Venezuela</t>
  </si>
  <si>
    <t>United Kingdom</t>
  </si>
  <si>
    <t>Purgatory</t>
  </si>
  <si>
    <t>Caracas, Distrito Capital</t>
  </si>
  <si>
    <t>Atlanta, GA</t>
  </si>
  <si>
    <t>New York</t>
  </si>
  <si>
    <t>Tucson, AZ</t>
  </si>
  <si>
    <t>Evansville, IN</t>
  </si>
  <si>
    <t>México, D.F.</t>
  </si>
  <si>
    <t>地球</t>
  </si>
  <si>
    <t>Georgia</t>
  </si>
  <si>
    <t>Canada</t>
  </si>
  <si>
    <t>日本 東京</t>
  </si>
  <si>
    <t>Pedro Leopoldo, Minas Gerais</t>
  </si>
  <si>
    <t>愛知県豊橋市</t>
  </si>
  <si>
    <t>En Madrid, España</t>
  </si>
  <si>
    <t>Johor Bahru, Johor</t>
  </si>
  <si>
    <t xml:space="preserve">Worst Place On Earth 🌎 </t>
  </si>
  <si>
    <t>Official MMA's Most Wanted</t>
  </si>
  <si>
    <t>United States</t>
  </si>
  <si>
    <t>Lincolnshire uk</t>
  </si>
  <si>
    <t>Global</t>
  </si>
  <si>
    <t>helsinki</t>
  </si>
  <si>
    <t>İstanbul, Türkiye</t>
  </si>
  <si>
    <t>Maplewood, NJ</t>
  </si>
  <si>
    <t>Cincinnati, OH</t>
  </si>
  <si>
    <t>Köln</t>
  </si>
  <si>
    <t>Kansas?, USA</t>
  </si>
  <si>
    <t>Warsaw / Poland</t>
  </si>
  <si>
    <t>Fortaleza - CE</t>
  </si>
  <si>
    <t>Kampung Jijan, Negeri Sembilan</t>
  </si>
  <si>
    <t>Paris, France</t>
  </si>
  <si>
    <t>CLOSA, THANUTHINK</t>
  </si>
  <si>
    <t>Misiones, Argentina</t>
  </si>
  <si>
    <t>Paris</t>
  </si>
  <si>
    <t>São Paulo</t>
  </si>
  <si>
    <t>Le Havre, France</t>
  </si>
  <si>
    <t>Ohio</t>
  </si>
  <si>
    <t>Seattle, WA</t>
  </si>
  <si>
    <t>Rap City</t>
  </si>
  <si>
    <t>Yorkshire, United Kingdom</t>
  </si>
  <si>
    <t>Pechincha, Rio de Janeiro</t>
  </si>
  <si>
    <t>Perth, Western Australia</t>
  </si>
  <si>
    <t>Caracas</t>
  </si>
  <si>
    <t>Caracas - Venezuela</t>
  </si>
  <si>
    <t>Brookhaven, NY</t>
  </si>
  <si>
    <t xml:space="preserve">Colombia </t>
  </si>
  <si>
    <t>Japan 日本 東京</t>
  </si>
  <si>
    <t>Cali</t>
  </si>
  <si>
    <t>merida venezuela</t>
  </si>
  <si>
    <t>Byrgenwerth</t>
  </si>
  <si>
    <t>Chinook Alberta</t>
  </si>
  <si>
    <t>大岡山帝國</t>
  </si>
  <si>
    <t>West Sacramento, CA</t>
  </si>
  <si>
    <t>Yogyakarta.INA</t>
  </si>
  <si>
    <t>Kanagawa.Japan</t>
  </si>
  <si>
    <t xml:space="preserve">Mentalmente en Lima, Perú </t>
  </si>
  <si>
    <t>South Africa</t>
  </si>
  <si>
    <t xml:space="preserve">#Forza46 #ViscaBarça </t>
  </si>
  <si>
    <t>Toy Hunting, Keeping A 2m Gap</t>
  </si>
  <si>
    <t>Namibia</t>
  </si>
  <si>
    <t>Australia</t>
  </si>
  <si>
    <t>Mataró, España</t>
  </si>
  <si>
    <t>London, England</t>
  </si>
  <si>
    <t>Burwash, England</t>
  </si>
  <si>
    <t>Rhyl, Wales</t>
  </si>
  <si>
    <t>France</t>
  </si>
  <si>
    <t>Paraguaçu paulista</t>
  </si>
  <si>
    <t>湘南の海の中</t>
  </si>
  <si>
    <t>埼玉 川口市</t>
  </si>
  <si>
    <t>Sonthofen</t>
  </si>
  <si>
    <t xml:space="preserve">Malang, East Java, Indonesia </t>
  </si>
  <si>
    <t xml:space="preserve">Aquarius </t>
  </si>
  <si>
    <t>Cyprus</t>
  </si>
  <si>
    <t>Berlin, Germany</t>
  </si>
  <si>
    <t>London</t>
  </si>
  <si>
    <t>Rochester, NY.</t>
  </si>
  <si>
    <t>everywhere</t>
  </si>
  <si>
    <t>Denver</t>
  </si>
  <si>
    <t>ipoh</t>
  </si>
  <si>
    <t>Cikarang, Indonesia</t>
  </si>
  <si>
    <t>North Texas</t>
  </si>
  <si>
    <t>Pacific Time Zone</t>
  </si>
  <si>
    <t>Visalia, CA</t>
  </si>
  <si>
    <t>Central Valley, CA</t>
  </si>
  <si>
    <t>Rockwood, MI</t>
  </si>
  <si>
    <t>Glasgow, UK</t>
  </si>
  <si>
    <t>Earth</t>
  </si>
  <si>
    <t>Lancashire</t>
  </si>
  <si>
    <t>Prescot - Preston</t>
  </si>
  <si>
    <t>The British Isles</t>
  </si>
  <si>
    <t>Preston, England</t>
  </si>
  <si>
    <t>asia+north america</t>
  </si>
  <si>
    <t>vans.com/bmx</t>
  </si>
  <si>
    <t>Hell</t>
  </si>
  <si>
    <t>Cannes, Côte d'Azur, France</t>
  </si>
  <si>
    <t>Cancale, France</t>
  </si>
  <si>
    <t>Namek</t>
  </si>
  <si>
    <t>Nord</t>
  </si>
  <si>
    <t>Ile-de-France, France</t>
  </si>
  <si>
    <t>Chile</t>
  </si>
  <si>
    <t>The Veridical Paradox</t>
  </si>
  <si>
    <t>ÜT: 10.211407,-64.648254</t>
  </si>
  <si>
    <t>indonesia</t>
  </si>
  <si>
    <t>L'Ile-Saint-Denis, France</t>
  </si>
  <si>
    <t>Hendaye, Aquitaine</t>
  </si>
  <si>
    <t>Sisteron, France</t>
  </si>
  <si>
    <t>Medellín</t>
  </si>
  <si>
    <t>Medellín, Colombia</t>
  </si>
  <si>
    <t>Venezuela</t>
  </si>
  <si>
    <t>Available World Wide.</t>
  </si>
  <si>
    <t>San Jose, CA</t>
  </si>
  <si>
    <t>Riga, Latvia</t>
  </si>
  <si>
    <t>San Tome, Venezuela</t>
  </si>
  <si>
    <t>愛知県名古屋市中川区</t>
  </si>
  <si>
    <t>広島 広島市 南区</t>
  </si>
  <si>
    <t>Vancouver, BC</t>
  </si>
  <si>
    <t xml:space="preserve">India </t>
  </si>
  <si>
    <t>Orlando, FL</t>
  </si>
  <si>
    <t>Worldwide!</t>
  </si>
  <si>
    <t>Mars</t>
  </si>
  <si>
    <t>canberra, Australia</t>
  </si>
  <si>
    <t>Guadalajara</t>
  </si>
  <si>
    <t>México</t>
  </si>
  <si>
    <t>日本 埼玉</t>
  </si>
  <si>
    <t xml:space="preserve">California - World </t>
  </si>
  <si>
    <t xml:space="preserve">Blessed </t>
  </si>
  <si>
    <t>Hollywood, California</t>
  </si>
  <si>
    <t>sud de la france</t>
  </si>
  <si>
    <t xml:space="preserve">★OSAKA★JAPAN★ </t>
  </si>
  <si>
    <t>アメリカ村</t>
  </si>
  <si>
    <t>Valence</t>
  </si>
  <si>
    <t>Surabaya, Indonesia</t>
  </si>
  <si>
    <t>Available World Wide</t>
  </si>
  <si>
    <t>とないに住んだっぽい</t>
  </si>
  <si>
    <t>Saint-Éloy-Les-Mines</t>
  </si>
  <si>
    <t xml:space="preserve">originaire Ile de la Réunion </t>
  </si>
  <si>
    <t>Vigo</t>
  </si>
  <si>
    <t>Catalonia, Spain</t>
  </si>
  <si>
    <t>From the mountains to the sea.</t>
  </si>
  <si>
    <t>Montpellier, France</t>
  </si>
  <si>
    <t>Carabobo, Venezuela</t>
  </si>
  <si>
    <t>marseille</t>
  </si>
  <si>
    <t>秋田県秋田市</t>
  </si>
  <si>
    <t>Bangkok, Thailand</t>
  </si>
  <si>
    <t>Lagos, Nigeria</t>
  </si>
  <si>
    <t>関東在住　HARUMAmiura所属</t>
  </si>
  <si>
    <t xml:space="preserve">日本 </t>
  </si>
  <si>
    <t>Surabaya, East Java, Indonesia</t>
  </si>
  <si>
    <t xml:space="preserve">after-party </t>
  </si>
  <si>
    <t>My own thoughts</t>
  </si>
  <si>
    <t>Shibuya-ku, Tokyo</t>
  </si>
  <si>
    <t>Nîmes, France</t>
  </si>
  <si>
    <t>Port Alberni, BC</t>
  </si>
  <si>
    <t>Málaga, España</t>
  </si>
  <si>
    <t xml:space="preserve">Calle Camino Cuarto, Málaga </t>
  </si>
  <si>
    <t>Málaga</t>
  </si>
  <si>
    <t>東京🇯🇵</t>
  </si>
  <si>
    <t>Montpellier</t>
  </si>
  <si>
    <t>Clallam and Jefferson counties</t>
  </si>
  <si>
    <t>Southend-on-Sea</t>
  </si>
  <si>
    <t>Costa Mesa, CA</t>
  </si>
  <si>
    <t>Lorraine, France</t>
  </si>
  <si>
    <t>10 years of chaos</t>
  </si>
  <si>
    <t>Phoenix, Arizona</t>
  </si>
  <si>
    <t>Peru</t>
  </si>
  <si>
    <t>Duque de Caxias, Brasil</t>
  </si>
  <si>
    <t>Rio de Janeiro, Brasil</t>
  </si>
  <si>
    <t>Rincon,Puerto Rico</t>
  </si>
  <si>
    <t>Barbados</t>
  </si>
  <si>
    <t>USA</t>
  </si>
  <si>
    <t>PA/USA</t>
  </si>
  <si>
    <t>#BananaRepublicOfCommiefornia</t>
  </si>
  <si>
    <t>Saltillo, Coahuila de Zaragoza</t>
  </si>
  <si>
    <t>Guatemala</t>
  </si>
  <si>
    <t>Global Skataboarding</t>
  </si>
  <si>
    <t>はちゅね星(静岡)</t>
  </si>
  <si>
    <t>Deutschland</t>
  </si>
  <si>
    <t>Aix-en-Provence, France</t>
  </si>
  <si>
    <t>ひみつなのだー</t>
  </si>
  <si>
    <t>幻想郷 博麗神社 (東京 Tokyodrift支部)</t>
  </si>
  <si>
    <t>York, England</t>
  </si>
  <si>
    <t xml:space="preserve">Scotland </t>
  </si>
  <si>
    <t>Everett, WA</t>
  </si>
  <si>
    <t>Prometheus</t>
  </si>
  <si>
    <t>Dm ouverts</t>
  </si>
  <si>
    <t>London and Glasgow</t>
  </si>
  <si>
    <t>Londonish.</t>
  </si>
  <si>
    <t>The Netherlands</t>
  </si>
  <si>
    <t>Sua mente</t>
  </si>
  <si>
    <t>San Juan, Argentina</t>
  </si>
  <si>
    <t>América Latina</t>
  </si>
  <si>
    <t>Caracastrails</t>
  </si>
  <si>
    <t>Itapevi, Brasil</t>
  </si>
  <si>
    <t>Southern California</t>
  </si>
  <si>
    <t>Norwalk, CT</t>
  </si>
  <si>
    <t>Surabaya</t>
  </si>
  <si>
    <t>Austin, TX / Norwalk, CA</t>
  </si>
  <si>
    <t>Washington, DC</t>
  </si>
  <si>
    <t>UK</t>
  </si>
  <si>
    <t>So.Central Stallis, Milwaukee</t>
  </si>
  <si>
    <t>Cleveland, OH</t>
  </si>
  <si>
    <t>España/Navarra/Pamplona</t>
  </si>
  <si>
    <t>Brighton, England</t>
  </si>
  <si>
    <t>Pluto</t>
  </si>
  <si>
    <t xml:space="preserve">uk </t>
  </si>
  <si>
    <t>Cariacica, Espírito Santo</t>
  </si>
  <si>
    <t>大阪</t>
  </si>
  <si>
    <t>モトクロスレーサー</t>
  </si>
  <si>
    <t>兵庫県宝塚市</t>
  </si>
  <si>
    <t>sick guy</t>
  </si>
  <si>
    <t xml:space="preserve">Austin Texas </t>
  </si>
  <si>
    <t>Las Vegas, NV</t>
  </si>
  <si>
    <t>東京都港区東麻布1-10-5 1F</t>
  </si>
  <si>
    <t>Montélimar, France</t>
  </si>
  <si>
    <t>東京都港区赤坂</t>
  </si>
  <si>
    <t>Madrid</t>
  </si>
  <si>
    <t>KANAGAWA</t>
  </si>
  <si>
    <t>鳥取 米子市</t>
  </si>
  <si>
    <t>大阪市此花区 USJの近所／背景画像はUSJのラグーンの夕景</t>
  </si>
  <si>
    <t>愛を知る県</t>
  </si>
  <si>
    <t>東京 渋谷区</t>
  </si>
  <si>
    <t>GTA5</t>
  </si>
  <si>
    <t>france</t>
  </si>
  <si>
    <t>Artistron</t>
  </si>
  <si>
    <t xml:space="preserve">代官山
</t>
  </si>
  <si>
    <t>India</t>
  </si>
  <si>
    <t>Bengaluru, India</t>
  </si>
  <si>
    <t>España</t>
  </si>
  <si>
    <t>Madrid, Comunidad de Madrid</t>
  </si>
  <si>
    <t>鳥取・西部</t>
  </si>
  <si>
    <t>Toronto 🇨🇦</t>
  </si>
  <si>
    <t>Nyc</t>
  </si>
  <si>
    <t>Lisbon</t>
  </si>
  <si>
    <t>SBC</t>
  </si>
  <si>
    <t>川崎市多摩区</t>
  </si>
  <si>
    <t>明治公園</t>
  </si>
  <si>
    <t>さいたま</t>
  </si>
  <si>
    <t>Calgary AB</t>
  </si>
  <si>
    <t>Atlanta, GA - Athens, GA</t>
  </si>
  <si>
    <t>Biloxi, MS - Athens, GA</t>
  </si>
  <si>
    <t>Kraków, Polska</t>
  </si>
  <si>
    <t>Milton Keynes, England</t>
  </si>
  <si>
    <t xml:space="preserve">MLG </t>
  </si>
  <si>
    <t>Erie, PA</t>
  </si>
  <si>
    <t>Linthicum, MD</t>
  </si>
  <si>
    <t>Los Angeles / Austin</t>
  </si>
  <si>
    <t>RGV, Texas</t>
  </si>
  <si>
    <t>Oregon, USA</t>
  </si>
  <si>
    <t>instagram @rrdblocks</t>
  </si>
  <si>
    <t>Riverside, CA</t>
  </si>
  <si>
    <t>juventud@castello.es</t>
  </si>
  <si>
    <t>Terlingua Texas</t>
  </si>
  <si>
    <t>Gilbert, AZ</t>
  </si>
  <si>
    <t>Guadalajara Mx</t>
  </si>
  <si>
    <t>El Segundo, CA</t>
  </si>
  <si>
    <t>Owerri, Nigeria</t>
  </si>
  <si>
    <t>California, USA</t>
  </si>
  <si>
    <t>Thailand</t>
  </si>
  <si>
    <t>鳥取県境港市在住</t>
  </si>
  <si>
    <t>Chico, CA</t>
  </si>
  <si>
    <t>Sydney, Australia.</t>
  </si>
  <si>
    <t>Worldwide 🌍</t>
  </si>
  <si>
    <t>Los Angeles, CA</t>
  </si>
  <si>
    <t>West End, Brisbane</t>
  </si>
  <si>
    <t>Parma, Ohio</t>
  </si>
  <si>
    <t xml:space="preserve">Nor Cal </t>
  </si>
  <si>
    <t xml:space="preserve">Ligma Balls </t>
  </si>
  <si>
    <t>Valencia, España</t>
  </si>
  <si>
    <t>Ciudad Autónoma de Buenos Aires, Argentina</t>
  </si>
  <si>
    <t>TOKYO</t>
  </si>
  <si>
    <t>Ohio, USA</t>
  </si>
  <si>
    <t>Portland Oregon, USA</t>
  </si>
  <si>
    <t>【本社】〒702-8027 岡山市南区芳泉2丁目2-32</t>
  </si>
  <si>
    <t>日本 広島</t>
  </si>
  <si>
    <t>South East, England</t>
  </si>
  <si>
    <t>これからずっと君の近くにいれたらいいな。</t>
  </si>
  <si>
    <t>Federal Capital Territory, Nig</t>
  </si>
  <si>
    <t>京都市右京区西京極</t>
  </si>
  <si>
    <t>Santiago de Chile</t>
  </si>
  <si>
    <t>Lyndon, VT</t>
  </si>
  <si>
    <t>yogyakarta</t>
  </si>
  <si>
    <t>Kota pelajar dan kota bakpia</t>
  </si>
  <si>
    <t>SOC</t>
  </si>
  <si>
    <t>Herne Hill and West Norwood</t>
  </si>
  <si>
    <t xml:space="preserve">San Diego and New Jersey </t>
  </si>
  <si>
    <t>Surakarta, Jawa Tengah</t>
  </si>
  <si>
    <t>Bogotá, D.C., Colombia</t>
  </si>
  <si>
    <t>Nakameguro</t>
  </si>
  <si>
    <t>東京 中央区</t>
  </si>
  <si>
    <t>Baltimore, MD</t>
  </si>
  <si>
    <t>Woodward, PA</t>
  </si>
  <si>
    <t>池袋</t>
  </si>
  <si>
    <t>Madison, WI</t>
  </si>
  <si>
    <t>Hastings, England</t>
  </si>
  <si>
    <t>Pittsburgh, Pa</t>
  </si>
  <si>
    <t>Long Beach, CA</t>
  </si>
  <si>
    <t>scotland</t>
  </si>
  <si>
    <t>Stuttgart/Germany</t>
  </si>
  <si>
    <t>santa ana ca</t>
  </si>
  <si>
    <t>Nederland</t>
  </si>
  <si>
    <t>Los Angeles, CA.</t>
  </si>
  <si>
    <t>San Diego &amp; world at large</t>
  </si>
  <si>
    <t xml:space="preserve">California </t>
  </si>
  <si>
    <t>Youngstown, OH/Costa Mesa, CA</t>
  </si>
  <si>
    <t>Leicestershire</t>
  </si>
  <si>
    <t>West Palm Beach, FL</t>
  </si>
  <si>
    <t>Wuppertal - Germany</t>
  </si>
  <si>
    <t>long beaaach</t>
  </si>
  <si>
    <t>san francisco california</t>
  </si>
  <si>
    <t>Metro-Dade</t>
  </si>
  <si>
    <t xml:space="preserve">chelsea london/milton keynes </t>
  </si>
  <si>
    <t>🌞➖➖🌙</t>
  </si>
  <si>
    <t>San Diego, CA</t>
  </si>
  <si>
    <t>Rotterdam</t>
  </si>
  <si>
    <t>Dundee, Scotland</t>
  </si>
  <si>
    <t>Buenos Aires</t>
  </si>
  <si>
    <t>瀬戸内</t>
  </si>
  <si>
    <t>Philadelphia, PA</t>
  </si>
  <si>
    <t>The Sun</t>
  </si>
  <si>
    <t>TOYAMA JAPAN</t>
  </si>
  <si>
    <t>England, United Kingdom</t>
  </si>
  <si>
    <t>静岡</t>
  </si>
  <si>
    <t>East Los Angeles, California</t>
  </si>
  <si>
    <t>Valencia, CA.</t>
  </si>
  <si>
    <t>Konan City, Aichi</t>
  </si>
  <si>
    <t>Wien, Vienna</t>
  </si>
  <si>
    <t>Freiburg / Germany</t>
  </si>
  <si>
    <t>Burnley, England</t>
  </si>
  <si>
    <t>Preston, Lancashire, UK</t>
  </si>
  <si>
    <t>石川 金沢市</t>
  </si>
  <si>
    <t>LOS ANGELES</t>
  </si>
  <si>
    <t>NYC</t>
  </si>
  <si>
    <t>New York, New York</t>
  </si>
  <si>
    <t>Dordrecht, Nederland</t>
  </si>
  <si>
    <t>Indore, India</t>
  </si>
  <si>
    <t>結局都内に住むことがなかった関東民</t>
  </si>
  <si>
    <t>Akron, Ohio</t>
  </si>
  <si>
    <t>Columbus, OH</t>
  </si>
  <si>
    <t>Adelaide, AUSTRALIA</t>
  </si>
  <si>
    <t>Rangpur, Bangladesh</t>
  </si>
  <si>
    <t>Gatineau</t>
  </si>
  <si>
    <t>St. Petersburg, FLA</t>
  </si>
  <si>
    <t>essex</t>
  </si>
  <si>
    <t>San Diego</t>
  </si>
  <si>
    <t>Philadelphia, PA, USA</t>
  </si>
  <si>
    <t>Central NJ</t>
  </si>
  <si>
    <t>Fort Worth, TX</t>
  </si>
  <si>
    <t xml:space="preserve">Badajoz </t>
  </si>
  <si>
    <t>Blackpool UK</t>
  </si>
  <si>
    <t>Sheffield, United Kingdom</t>
  </si>
  <si>
    <t>Hammond, Louisiana</t>
  </si>
  <si>
    <t>Florida son</t>
  </si>
  <si>
    <t>Boston, MA, South Orange, NJ</t>
  </si>
  <si>
    <t>Nantes, France</t>
  </si>
  <si>
    <t>Wigan</t>
  </si>
  <si>
    <t>Louisiana, USA</t>
  </si>
  <si>
    <t>People's Republic of China</t>
  </si>
  <si>
    <t>Wilmington, NC</t>
  </si>
  <si>
    <t>武蔵の國　川口</t>
  </si>
  <si>
    <t>北海道 札幌市 白石区</t>
  </si>
  <si>
    <t>japan osaka</t>
  </si>
  <si>
    <t>仙台だっちゃだれ〜</t>
  </si>
  <si>
    <t>Colorado Springs... USA!!!</t>
  </si>
  <si>
    <t>Mill Valley, CA</t>
  </si>
  <si>
    <t>Woodside, CA</t>
  </si>
  <si>
    <t>Los Altos Hills, CA</t>
  </si>
  <si>
    <t>East Hills, NY</t>
  </si>
  <si>
    <t>Briarcliff Manor, NY</t>
  </si>
  <si>
    <t>Hong Kong</t>
  </si>
  <si>
    <t>Palos Verdes Estates, CA</t>
  </si>
  <si>
    <t>North Hills, NY</t>
  </si>
  <si>
    <t>Tokyo, Japan</t>
  </si>
  <si>
    <t>Cornwall</t>
  </si>
  <si>
    <t>姫路</t>
  </si>
  <si>
    <t>不思議の国のニポン</t>
  </si>
  <si>
    <t>Dublin</t>
  </si>
  <si>
    <t>Dublin City, Ireland</t>
  </si>
  <si>
    <t>Fukuoka</t>
  </si>
  <si>
    <t>Tokyo-to, Japan</t>
  </si>
  <si>
    <t>東京・多摩地区</t>
  </si>
  <si>
    <t>Palma</t>
  </si>
  <si>
    <t xml:space="preserve">I am everywere </t>
  </si>
  <si>
    <t>Kendal, Indonesia</t>
  </si>
  <si>
    <t>Bedford, England</t>
  </si>
  <si>
    <t>東京</t>
  </si>
  <si>
    <t>tokyo</t>
  </si>
  <si>
    <t>Casselberry, FL</t>
  </si>
  <si>
    <t>republica dominicana</t>
  </si>
  <si>
    <t>Malaysia••</t>
  </si>
  <si>
    <t>Anaheim, CA</t>
  </si>
  <si>
    <t>New York, USA</t>
  </si>
  <si>
    <t>Austin, TX</t>
  </si>
  <si>
    <t>Richmond, va</t>
  </si>
  <si>
    <t>Middlesbrough, England</t>
  </si>
  <si>
    <t>Belgium</t>
  </si>
  <si>
    <t>Bailadores, Venezuela</t>
  </si>
  <si>
    <t>North Long Beach, CA</t>
  </si>
  <si>
    <t>North Hollywood, CA</t>
  </si>
  <si>
    <t>València</t>
  </si>
  <si>
    <t>1717 S Oakes St.</t>
  </si>
  <si>
    <t>West Midlands, England</t>
  </si>
  <si>
    <t>Staffordshire, England</t>
  </si>
  <si>
    <t>Hastings, UK</t>
  </si>
  <si>
    <t>Jersey, Beloved Redondo, Etc,</t>
  </si>
  <si>
    <t>GERMANY, COLOGNE</t>
  </si>
  <si>
    <t>287 Cayuga Mooresville, NC</t>
  </si>
  <si>
    <t>U.S.A.</t>
  </si>
  <si>
    <t>Johannesburg, South Africa</t>
  </si>
  <si>
    <t>Khayelitsha</t>
  </si>
  <si>
    <t>Manhattan, NY</t>
  </si>
  <si>
    <t>Durban</t>
  </si>
  <si>
    <t>520 Kromdraai Rd 1739 Kromdraa</t>
  </si>
  <si>
    <t>Northwest of Johannesburg</t>
  </si>
  <si>
    <t>Limeira, Brasil</t>
  </si>
  <si>
    <t>Rochester, NY</t>
  </si>
  <si>
    <t>San Diego, CA.</t>
  </si>
  <si>
    <t>Texas</t>
  </si>
  <si>
    <t>JOHOR DT.</t>
  </si>
  <si>
    <t>Lawrenceville,Ga</t>
  </si>
  <si>
    <t>País Valencià/Andorra</t>
  </si>
  <si>
    <t>Al. Jaume I 35, Xàtiva</t>
  </si>
  <si>
    <t>Xàtiva (València)</t>
  </si>
  <si>
    <t>Pittsburgh, PA</t>
  </si>
  <si>
    <t>Sheffield</t>
  </si>
  <si>
    <t>Sunshine Coast, Queensland</t>
  </si>
  <si>
    <t>New Jersey, NYC, Delray Beach</t>
  </si>
  <si>
    <t>Argentina</t>
  </si>
  <si>
    <t>Cleveland OH</t>
  </si>
  <si>
    <t>wales (swansea)</t>
  </si>
  <si>
    <t>delocalized</t>
  </si>
  <si>
    <t>Praha, Česká republika</t>
  </si>
  <si>
    <t>baltimore, md</t>
  </si>
  <si>
    <t>YA MUM</t>
  </si>
  <si>
    <t>Vienna, WV</t>
  </si>
  <si>
    <t>Raleigh, NC</t>
  </si>
  <si>
    <t>SUB TO MY YOUTUBE👉</t>
  </si>
  <si>
    <t>Glasgow, Philly, LA, Chicago</t>
  </si>
  <si>
    <t>The world</t>
  </si>
  <si>
    <t>Massachusetts, USA</t>
  </si>
  <si>
    <t>Oklahoma City, Oklahoma</t>
  </si>
  <si>
    <t>Olsztyn</t>
  </si>
  <si>
    <t>Accra</t>
  </si>
  <si>
    <t>https://t.co/FEQEm74c8r</t>
  </si>
  <si>
    <t>https://t.co/gI33QTtE54</t>
  </si>
  <si>
    <t>https://t.co/drWsk71MTi</t>
  </si>
  <si>
    <t>https://t.co/Jz9x6FMMIH</t>
  </si>
  <si>
    <t>http://t.co/fUiUorNvD8</t>
  </si>
  <si>
    <t>https://t.co/gUHHrWaxlU</t>
  </si>
  <si>
    <t>https://t.co/5g5GwydOyp</t>
  </si>
  <si>
    <t>https://t.co/JYaF6p8VEA</t>
  </si>
  <si>
    <t>https://t.co/zspKyXb9Tu</t>
  </si>
  <si>
    <t>https://t.co/uUintWsbxe</t>
  </si>
  <si>
    <t>https://t.co/l9osMBjFcW</t>
  </si>
  <si>
    <t>https://t.co/Nl3PtzpqnN</t>
  </si>
  <si>
    <t>https://t.co/Qfo8Yrcq3W</t>
  </si>
  <si>
    <t>https://t.co/vEgwFbCj18</t>
  </si>
  <si>
    <t>https://t.co/gsi6MGTIMY</t>
  </si>
  <si>
    <t>https://t.co/nDkockcveX</t>
  </si>
  <si>
    <t>http://t.co/ntT2yYG9Kc</t>
  </si>
  <si>
    <t>http://t.co/5N9heyA1c0</t>
  </si>
  <si>
    <t>https://t.co/kXxbGI6ZGi</t>
  </si>
  <si>
    <t>https://t.co/DyfVlnFzU6</t>
  </si>
  <si>
    <t>https://t.co/JthDAQyN3z</t>
  </si>
  <si>
    <t>https://t.co/4rCUPUk6Yb</t>
  </si>
  <si>
    <t>https://t.co/Cg1XXhJ8KR</t>
  </si>
  <si>
    <t>https://t.co/OaAgc1mYQ4</t>
  </si>
  <si>
    <t>https://t.co/ZrvfAbqQ1A</t>
  </si>
  <si>
    <t>https://t.co/O7UN17fjRq</t>
  </si>
  <si>
    <t>http://t.co/FVa9kukt</t>
  </si>
  <si>
    <t>https://t.co/bTmwPCHAds</t>
  </si>
  <si>
    <t>https://t.co/4vcdCQbPR3</t>
  </si>
  <si>
    <t>https://t.co/5mKEocPonz</t>
  </si>
  <si>
    <t>https://t.co/uHs95Ma0gj</t>
  </si>
  <si>
    <t>http://t.co/XZ5jKGfrGN</t>
  </si>
  <si>
    <t>https://t.co/D6bwy0eMu0</t>
  </si>
  <si>
    <t>https://t.co/w2KeJZgp0P</t>
  </si>
  <si>
    <t>https://t.co/K22URz9kID</t>
  </si>
  <si>
    <t>https://t.co/7vQGOkPvfM</t>
  </si>
  <si>
    <t>https://t.co/VxxJnbvG6d</t>
  </si>
  <si>
    <t>https://t.co/qkVaJFk2CG</t>
  </si>
  <si>
    <t>https://t.co/HaUkZOQW0r</t>
  </si>
  <si>
    <t>https://t.co/5MLscS9Net</t>
  </si>
  <si>
    <t>https://t.co/6srHuY4gke</t>
  </si>
  <si>
    <t>http://t.co/evd1LjgMXQ</t>
  </si>
  <si>
    <t>https://t.co/tchTl4v8fk</t>
  </si>
  <si>
    <t>https://t.co/eRDZaKwbCZ</t>
  </si>
  <si>
    <t>https://t.co/sjgzcNTKYT</t>
  </si>
  <si>
    <t>https://t.co/S8G89kXL4C</t>
  </si>
  <si>
    <t>https://t.co/qcLbDj6KmR</t>
  </si>
  <si>
    <t>https://t.co/3xAyK5SDAr</t>
  </si>
  <si>
    <t>https://t.co/WhYP7VsHFx</t>
  </si>
  <si>
    <t>https://t.co/pT3qr5fopL</t>
  </si>
  <si>
    <t>https://t.co/9JavXskDch</t>
  </si>
  <si>
    <t>https://t.co/SXkcj1Ytj4</t>
  </si>
  <si>
    <t>https://t.co/fTGLRdVvFN</t>
  </si>
  <si>
    <t>https://t.co/0TW5CIzTtu</t>
  </si>
  <si>
    <t>https://t.co/Dzhs1HNWmz</t>
  </si>
  <si>
    <t>https://t.co/80cQRKzlaa</t>
  </si>
  <si>
    <t>https://t.co/fty8vTIA4j</t>
  </si>
  <si>
    <t>https://t.co/OZ9uWWzYFt</t>
  </si>
  <si>
    <t>https://t.co/1mMaSzJu79</t>
  </si>
  <si>
    <t>https://t.co/zPb99JFzeS</t>
  </si>
  <si>
    <t>https://t.co/VknaRZjQCF</t>
  </si>
  <si>
    <t>https://t.co/cz0987Jfap</t>
  </si>
  <si>
    <t>https://t.co/Mn5aq9ulhn</t>
  </si>
  <si>
    <t>http://t.co/XAgl9q2ID9</t>
  </si>
  <si>
    <t>https://t.co/r7rml8JOez</t>
  </si>
  <si>
    <t>https://t.co/VRDRj3wCTO</t>
  </si>
  <si>
    <t>https://t.co/0Lhna2d8wY</t>
  </si>
  <si>
    <t>https://t.co/bhQSZc6Km9</t>
  </si>
  <si>
    <t>https://t.co/cyyifltShw</t>
  </si>
  <si>
    <t>https://t.co/IKV3wtf8cL</t>
  </si>
  <si>
    <t>https://t.co/lzaV9m5kOQ</t>
  </si>
  <si>
    <t>https://t.co/7ZFrc5Tock</t>
  </si>
  <si>
    <t>https://t.co/7dxuPrqxfb</t>
  </si>
  <si>
    <t>https://t.co/1vWvuw5Ssm</t>
  </si>
  <si>
    <t>https://t.co/2UbP9ktPoU</t>
  </si>
  <si>
    <t>https://t.co/Ripq5IRf3i</t>
  </si>
  <si>
    <t>http://t.co/yXFvEBg2mA</t>
  </si>
  <si>
    <t>https://t.co/sZ2Jm1JJtF</t>
  </si>
  <si>
    <t>https://t.co/lVrpGpFRQJ</t>
  </si>
  <si>
    <t>https://t.co/hqqSlFKl7s</t>
  </si>
  <si>
    <t>http://t.co/o8CnxEsif6</t>
  </si>
  <si>
    <t>https://t.co/JWvvNmFJyu</t>
  </si>
  <si>
    <t>https://t.co/77fFDkZg5V</t>
  </si>
  <si>
    <t>https://t.co/OKTWzppBlx</t>
  </si>
  <si>
    <t>https://t.co/lrV3j57A4v</t>
  </si>
  <si>
    <t>https://t.co/QeOCBZIu1p</t>
  </si>
  <si>
    <t>https://t.co/v8NShcxy2q</t>
  </si>
  <si>
    <t>https://t.co/XeuYwR5Bet</t>
  </si>
  <si>
    <t>https://t.co/1JQLh5ngMK</t>
  </si>
  <si>
    <t>https://t.co/i1PivazjB5</t>
  </si>
  <si>
    <t>https://t.co/Sq96g23Yxo</t>
  </si>
  <si>
    <t>http://t.co/ODEnSh9j98</t>
  </si>
  <si>
    <t>https://t.co/yulBFNpnCz</t>
  </si>
  <si>
    <t>https://t.co/o8Gv4jI9u4</t>
  </si>
  <si>
    <t>https://t.co/a1mIvowQMJ</t>
  </si>
  <si>
    <t>https://t.co/X0axiO1B9K</t>
  </si>
  <si>
    <t>https://t.co/LA3n97OKbW</t>
  </si>
  <si>
    <t>https://t.co/ZU9r6Ytie5</t>
  </si>
  <si>
    <t>https://t.co/OtfoadXiAL</t>
  </si>
  <si>
    <t>https://t.co/fK4LDjilyP</t>
  </si>
  <si>
    <t>https://t.co/vCzJXulN38</t>
  </si>
  <si>
    <t>https://t.co/wsTIiX2uxJ</t>
  </si>
  <si>
    <t>http://t.co/JQeQWvdUas</t>
  </si>
  <si>
    <t>https://t.co/ExvLs1uYTv</t>
  </si>
  <si>
    <t>https://t.co/XHFYFIuNOi</t>
  </si>
  <si>
    <t>https://t.co/7ECBTGzooT</t>
  </si>
  <si>
    <t>https://t.co/jy23nReRlP</t>
  </si>
  <si>
    <t>https://t.co/4cMnkhjwWS</t>
  </si>
  <si>
    <t>https://t.co/cD5KPq7Gq5</t>
  </si>
  <si>
    <t>http://t.co/YnsxzQrxrM</t>
  </si>
  <si>
    <t>https://t.co/oZ5QB1oEQE</t>
  </si>
  <si>
    <t>https://t.co/5iY7bXcfDG</t>
  </si>
  <si>
    <t>http://t.co/STJX7EP74T</t>
  </si>
  <si>
    <t>https://t.co/g8u5LIenv0</t>
  </si>
  <si>
    <t>https://t.co/pHEE6nE0Au</t>
  </si>
  <si>
    <t>https://t.co/K05I9d1JpC</t>
  </si>
  <si>
    <t>https://t.co/C93UBOdl4O</t>
  </si>
  <si>
    <t>https://t.co/rra5PGeFPT</t>
  </si>
  <si>
    <t>https://t.co/rBrUrftPJb</t>
  </si>
  <si>
    <t>https://t.co/gVwIQzUhCT</t>
  </si>
  <si>
    <t>https://t.co/YNEdH3FOX7</t>
  </si>
  <si>
    <t>http://t.co/XLEjuguhdn</t>
  </si>
  <si>
    <t>https://t.co/m5FRWKACRr</t>
  </si>
  <si>
    <t>https://t.co/UYm6HPAGCV</t>
  </si>
  <si>
    <t>https://t.co/wYHdNnr2Wq</t>
  </si>
  <si>
    <t>https://t.co/8SHANMnw1J</t>
  </si>
  <si>
    <t>http://t.co/LXW54jkxml</t>
  </si>
  <si>
    <t>https://t.co/bnvajsL6Cg</t>
  </si>
  <si>
    <t>https://t.co/0s2rttNoBE</t>
  </si>
  <si>
    <t>https://t.co/K24Dva846V</t>
  </si>
  <si>
    <t>https://t.co/wbkBJOOjo2</t>
  </si>
  <si>
    <t>https://t.co/nTakCq11XX</t>
  </si>
  <si>
    <t>https://t.co/oeI1LloWue</t>
  </si>
  <si>
    <t>https://t.co/jxbZelySt7</t>
  </si>
  <si>
    <t>http://t.co/fo1ClIAeUm</t>
  </si>
  <si>
    <t>https://t.co/xgociTVD4U</t>
  </si>
  <si>
    <t>https://t.co/4OvfrPmnAF</t>
  </si>
  <si>
    <t>https://t.co/LXYis1cwZB</t>
  </si>
  <si>
    <t>https://t.co/czUjc1Jbh2</t>
  </si>
  <si>
    <t>https://t.co/5XOdFnxrwk</t>
  </si>
  <si>
    <t>https://t.co/G1Wk87jvKd</t>
  </si>
  <si>
    <t>http://t.co/YnBVit9Y3T</t>
  </si>
  <si>
    <t>https://t.co/HUqhe4jFK4</t>
  </si>
  <si>
    <t>http://t.co/0yg0rId4LG</t>
  </si>
  <si>
    <t>https://t.co/HcXXtfEnJW</t>
  </si>
  <si>
    <t>https://t.co/BRr2rGifEV</t>
  </si>
  <si>
    <t>http://t.co/4GShEuIHAV</t>
  </si>
  <si>
    <t>https://t.co/MALTSUNa9r</t>
  </si>
  <si>
    <t>https://t.co/fzN5BdcUoe</t>
  </si>
  <si>
    <t>https://t.co/ngWfsVcZ3V</t>
  </si>
  <si>
    <t>https://t.co/R4uKsEnGzv</t>
  </si>
  <si>
    <t>https://t.co/yjBqiDBcN3</t>
  </si>
  <si>
    <t>https://t.co/o6aESMdYSM</t>
  </si>
  <si>
    <t>https://t.co/117HQqz1Di</t>
  </si>
  <si>
    <t>https://t.co/6abGiVMAfw</t>
  </si>
  <si>
    <t>https://t.co/Vf9HCp5m2Y</t>
  </si>
  <si>
    <t>https://t.co/YMcFUsYmaP</t>
  </si>
  <si>
    <t>https://t.co/MH2NknzDwt</t>
  </si>
  <si>
    <t>https://t.co/7MEdCFvdvx</t>
  </si>
  <si>
    <t>https://t.co/M0W3ZuSXud</t>
  </si>
  <si>
    <t>https://t.co/Rh0ukpc4T6</t>
  </si>
  <si>
    <t>https://t.co/64t7sAGfDA</t>
  </si>
  <si>
    <t>https://t.co/ajkTPgRaKs</t>
  </si>
  <si>
    <t>https://t.co/fWwqGI7F7T</t>
  </si>
  <si>
    <t>https://t.co/136Vom0ZY4</t>
  </si>
  <si>
    <t>https://t.co/mOXgiHWTF7</t>
  </si>
  <si>
    <t>https://t.co/A1Ovwsog8E</t>
  </si>
  <si>
    <t>https://t.co/2wKjoBQl4r</t>
  </si>
  <si>
    <t>https://t.co/qT596TaXVr</t>
  </si>
  <si>
    <t>https://t.co/2vFUvQi6vV</t>
  </si>
  <si>
    <t>https://t.co/lirSbmQKZC</t>
  </si>
  <si>
    <t>http://t.co/MBd33OyZhY</t>
  </si>
  <si>
    <t>http://t.co/2NHVJ5zCMb</t>
  </si>
  <si>
    <t>https://t.co/ASYPE1aTWl</t>
  </si>
  <si>
    <t>http://t.co/5NT8pzk3ND</t>
  </si>
  <si>
    <t>https://t.co/U5fg0Cr5k4</t>
  </si>
  <si>
    <t>https://t.co/UlVRhQilVX</t>
  </si>
  <si>
    <t>https://t.co/4nrHb4vMJP</t>
  </si>
  <si>
    <t>https://t.co/jpRqzgR829</t>
  </si>
  <si>
    <t>https://t.co/wdGkqs602b</t>
  </si>
  <si>
    <t>https://t.co/gzpi6YBRfD</t>
  </si>
  <si>
    <t>https://t.co/RfrnEMvWGX</t>
  </si>
  <si>
    <t>https://t.co/VJRvRTi3t7</t>
  </si>
  <si>
    <t>https://t.co/7iIHOqbKkn</t>
  </si>
  <si>
    <t>https://t.co/bGLoVUnApA</t>
  </si>
  <si>
    <t>https://t.co/1CAdhRi6Tq</t>
  </si>
  <si>
    <t>https://t.co/p0Zs42wmSs</t>
  </si>
  <si>
    <t>https://t.co/ilv4bTz89G</t>
  </si>
  <si>
    <t>https://t.co/owzNQKvT0v</t>
  </si>
  <si>
    <t>https://t.co/NEEUjatczl</t>
  </si>
  <si>
    <t>https://t.co/02c8IxaNA4</t>
  </si>
  <si>
    <t>https://t.co/3kVLUrnSXm</t>
  </si>
  <si>
    <t>https://t.co/P9TXHGeyrK</t>
  </si>
  <si>
    <t>https://t.co/XreOdn1KGQ</t>
  </si>
  <si>
    <t>https://t.co/bvdDES386k</t>
  </si>
  <si>
    <t>https://t.co/2HJ8PoJQ6V</t>
  </si>
  <si>
    <t>https://t.co/s5Zu1jGEEm</t>
  </si>
  <si>
    <t>https://t.co/oEDkEu3eWv</t>
  </si>
  <si>
    <t>https://t.co/s5Zu1jp3MO</t>
  </si>
  <si>
    <t>http://t.co/5uVbU8lmME</t>
  </si>
  <si>
    <t>https://t.co/s7BpAULa0V</t>
  </si>
  <si>
    <t>https://t.co/vqsgHh8gTA</t>
  </si>
  <si>
    <t>https://t.co/xxGtHpZazN</t>
  </si>
  <si>
    <t>https://t.co/KlPJFA07aV</t>
  </si>
  <si>
    <t>https://t.co/ATQgZHb7mo</t>
  </si>
  <si>
    <t>https://t.co/cYDhXxdmcm</t>
  </si>
  <si>
    <t>https://t.co/HNJGhvwF9V</t>
  </si>
  <si>
    <t>https://t.co/WT12z76i1p</t>
  </si>
  <si>
    <t>https://t.co/PIyk3WdquG</t>
  </si>
  <si>
    <t>https://t.co/9oq83rmsme</t>
  </si>
  <si>
    <t>https://t.co/tYu7yonM0K</t>
  </si>
  <si>
    <t>http://t.co/TAxSKEDALg</t>
  </si>
  <si>
    <t>https://t.co/x2LY7DP9Np</t>
  </si>
  <si>
    <t>https://t.co/YQ1wvxt3kI</t>
  </si>
  <si>
    <t>https://t.co/3zfhMGhgVX</t>
  </si>
  <si>
    <t>https://t.co/Vk8ebA5m4T</t>
  </si>
  <si>
    <t>https://t.co/BwTdhoto0Z</t>
  </si>
  <si>
    <t>https://t.co/nRNIkNnrmj</t>
  </si>
  <si>
    <t>https://t.co/hLgrfWo15D</t>
  </si>
  <si>
    <t>https://t.co/7ipQzSMAPG</t>
  </si>
  <si>
    <t>https://t.co/I8KLwSK4GK</t>
  </si>
  <si>
    <t>https://t.co/7YyEJgoZ7l</t>
  </si>
  <si>
    <t>http://t.co/9g9W3Q7361</t>
  </si>
  <si>
    <t>https://t.co/MdzQbCgwLp</t>
  </si>
  <si>
    <t>https://t.co/qFVlOKDpT1</t>
  </si>
  <si>
    <t>https://t.co/v2HtftZ2it</t>
  </si>
  <si>
    <t>https://t.co/QYxi465eQ0</t>
  </si>
  <si>
    <t>https://t.co/GNygZX8Wyg</t>
  </si>
  <si>
    <t>http://t.co/EiPPXZsYlb</t>
  </si>
  <si>
    <t>https://t.co/oiYhDTvmSz</t>
  </si>
  <si>
    <t>https://t.co/yi6dhzIMug</t>
  </si>
  <si>
    <t>https://t.co/9VRLOvNFvz</t>
  </si>
  <si>
    <t>http://t.co/MCZ0yVSohO</t>
  </si>
  <si>
    <t>https://t.co/0WQ4qpGMDF</t>
  </si>
  <si>
    <t>https://t.co/NnOjzCnWUw</t>
  </si>
  <si>
    <t>https://t.co/IOxZTIs6MH</t>
  </si>
  <si>
    <t>https://t.co/iQezgM16OF</t>
  </si>
  <si>
    <t>https://t.co/e8arH1Gz91</t>
  </si>
  <si>
    <t>https://t.co/qbSi9ST7KF</t>
  </si>
  <si>
    <t>https://t.co/VPmWgVnt3m</t>
  </si>
  <si>
    <t>https://t.co/FZO2pfTLiA</t>
  </si>
  <si>
    <t>https://t.co/DIeYU8TtvX</t>
  </si>
  <si>
    <t>http://t.co/ywaYk6KeGZ</t>
  </si>
  <si>
    <t>https://t.co/1cYdXX6riX</t>
  </si>
  <si>
    <t>https://t.co/bj06RejlxD</t>
  </si>
  <si>
    <t>https://t.co/CFTg6VRDXl</t>
  </si>
  <si>
    <t>https://t.co/H96tbiaavH</t>
  </si>
  <si>
    <t>https://t.co/aRNq2gT9oB</t>
  </si>
  <si>
    <t>https://t.co/phaH98zlVA</t>
  </si>
  <si>
    <t>http://t.co/uVhbqAmj2c</t>
  </si>
  <si>
    <t>https://t.co/ow75EQgmYz</t>
  </si>
  <si>
    <t>https://t.co/n6HbbcQIuo</t>
  </si>
  <si>
    <t>https://t.co/skE1yrotYi</t>
  </si>
  <si>
    <t>https://t.co/5tswKjDdLr</t>
  </si>
  <si>
    <t>https://t.co/mm1qUF6SiW</t>
  </si>
  <si>
    <t>https://t.co/p80dnxArd1</t>
  </si>
  <si>
    <t>https://t.co/ffesQBN2XK</t>
  </si>
  <si>
    <t>https://t.co/cWq8Q01v8M</t>
  </si>
  <si>
    <t>https://t.co/lz39rXg1J4</t>
  </si>
  <si>
    <t>http://t.co/9piHGHKiVV</t>
  </si>
  <si>
    <t>https://t.co/w2vRaFgacO</t>
  </si>
  <si>
    <t>http://t.co/2DcI38ldSz</t>
  </si>
  <si>
    <t>https://t.co/kmcfNk4UVt</t>
  </si>
  <si>
    <t>https://t.co/e2wfpFBOod</t>
  </si>
  <si>
    <t>https://t.co/F5RMSEPOSS</t>
  </si>
  <si>
    <t>https://t.co/LjYR06h6OJ</t>
  </si>
  <si>
    <t>https://t.co/yqHQY8seEB</t>
  </si>
  <si>
    <t>https://t.co/Y8qf7yME6R</t>
  </si>
  <si>
    <t>https://t.co/1KXgICvOqT</t>
  </si>
  <si>
    <t>https://t.co/B2bcyTi0wb</t>
  </si>
  <si>
    <t>https://t.co/KvjKUt0lTK</t>
  </si>
  <si>
    <t>https://t.co/6C0KmebQxX</t>
  </si>
  <si>
    <t>https://t.co/8Vr9q19rni</t>
  </si>
  <si>
    <t>https://t.co/QgPVwCytEs</t>
  </si>
  <si>
    <t>http://t.co/dxZplAtyg2</t>
  </si>
  <si>
    <t>https://t.co/I0pgu5l2v8</t>
  </si>
  <si>
    <t>https://t.co/qbZgeT01aq</t>
  </si>
  <si>
    <t>https://t.co/LhrVgY6QyE</t>
  </si>
  <si>
    <t>https://t.co/l4GCmMpLBG</t>
  </si>
  <si>
    <t>https://t.co/9Uh9uP8obz</t>
  </si>
  <si>
    <t>https://t.co/5FBBWVACXr</t>
  </si>
  <si>
    <t>http://t.co/XP7ldogjPN</t>
  </si>
  <si>
    <t>https://t.co/kMDqhAjdJN</t>
  </si>
  <si>
    <t>https://t.co/C96QiWij1C</t>
  </si>
  <si>
    <t>https://t.co/l0V93RHrsU</t>
  </si>
  <si>
    <t>https://t.co/AAvLmi1ywx</t>
  </si>
  <si>
    <t>https://t.co/26D0IvdIaZ</t>
  </si>
  <si>
    <t>http://t.co/1JoIXAO5FL</t>
  </si>
  <si>
    <t>https://t.co/2LX7psQ08q</t>
  </si>
  <si>
    <t>https://t.co/T9KOQiwCvm</t>
  </si>
  <si>
    <t>https://t.co/8GBuoUvk7j</t>
  </si>
  <si>
    <t>http://t.co/O7sT5j0qW4</t>
  </si>
  <si>
    <t>https://t.co/OjNqY3kiYy</t>
  </si>
  <si>
    <t>https://t.co/zZMQ1sFBV9</t>
  </si>
  <si>
    <t>https://t.co/wN7hIIPNbj</t>
  </si>
  <si>
    <t>https://t.co/ayaor6XtkJ</t>
  </si>
  <si>
    <t>https://t.co/BBqBEfj92m</t>
  </si>
  <si>
    <t>https://t.co/cOIgEExqeZ</t>
  </si>
  <si>
    <t>https://t.co/kjf9Vi8q5R</t>
  </si>
  <si>
    <t>https://t.co/FIXKwg99ob</t>
  </si>
  <si>
    <t>https://t.co/fQWyoJkhH0</t>
  </si>
  <si>
    <t>https://t.co/ezacHnEzXd</t>
  </si>
  <si>
    <t>http://t.co/nLoQayrQ</t>
  </si>
  <si>
    <t>https://t.co/8Sh0FdLOqL</t>
  </si>
  <si>
    <t>https://t.co/rXkdokscyO</t>
  </si>
  <si>
    <t>https://t.co/yIx4aGAp0N</t>
  </si>
  <si>
    <t>https://t.co/kiXSBXHj02</t>
  </si>
  <si>
    <t>https://t.co/4GTuayr334</t>
  </si>
  <si>
    <t>https://t.co/APBcDBVhac</t>
  </si>
  <si>
    <t>https://t.co/Iq3S9ZOh7v</t>
  </si>
  <si>
    <t>http://t.co/0nkp7RtR1f</t>
  </si>
  <si>
    <t>https://t.co/tmwIsHOfdw</t>
  </si>
  <si>
    <t>https://t.co/sf3oNmGrp8</t>
  </si>
  <si>
    <t>https://t.co/nkPkyfnCpm</t>
  </si>
  <si>
    <t>https://t.co/AwofDtPLxD</t>
  </si>
  <si>
    <t>http://t.co/9w0fe8FwAf</t>
  </si>
  <si>
    <t>https://t.co/Ep3Guj2DVi</t>
  </si>
  <si>
    <t>https://t.co/O8IHsMA9cU</t>
  </si>
  <si>
    <t>https://t.co/pfsfYqKPGO</t>
  </si>
  <si>
    <t>https://t.co/6BCyQeFGfW</t>
  </si>
  <si>
    <t>https://t.co/GiJduPGtGM</t>
  </si>
  <si>
    <t>https://t.co/nto9GRYiF5</t>
  </si>
  <si>
    <t>https://t.co/6OSJmWTrh6</t>
  </si>
  <si>
    <t>https://t.co/KwtuoC03ND</t>
  </si>
  <si>
    <t>https://t.co/3auQ1j8aXP</t>
  </si>
  <si>
    <t>https://t.co/NaLWD5z0WW</t>
  </si>
  <si>
    <t>https://t.co/Mi218M4hrc</t>
  </si>
  <si>
    <t>https://t.co/lA8RvdO0iz</t>
  </si>
  <si>
    <t>http://t.co/s5uar0C8Au</t>
  </si>
  <si>
    <t>https://t.co/mWS2ce7bBp</t>
  </si>
  <si>
    <t>https://t.co/PzfOwQ3qMi</t>
  </si>
  <si>
    <t>https://t.co/nJm7F2Pp6X</t>
  </si>
  <si>
    <t>https://t.co/qY8zjm2oP4</t>
  </si>
  <si>
    <t>https://t.co/r5iJzCUV3p</t>
  </si>
  <si>
    <t>https://t.co/v18JrHivaV</t>
  </si>
  <si>
    <t>https://t.co/pwNfhEOoNe</t>
  </si>
  <si>
    <t>https://t.co/2jiEijL6mO</t>
  </si>
  <si>
    <t>https://t.co/QoPDGMzJpV</t>
  </si>
  <si>
    <t>http://t.co/oX99x6Warz</t>
  </si>
  <si>
    <t>https://t.co/xSnUEmlOth</t>
  </si>
  <si>
    <t>http://t.co/Ld8wafajQj</t>
  </si>
  <si>
    <t>https://t.co/Psi8VdTpR3</t>
  </si>
  <si>
    <t>http://t.co/3rnJnayW6q</t>
  </si>
  <si>
    <t>https://t.co/9KM1T2mIp9</t>
  </si>
  <si>
    <t>http://t.co/tZqAzT36Ls</t>
  </si>
  <si>
    <t>https://t.co/1BOJVbIQhr</t>
  </si>
  <si>
    <t>https://t.co/pDctDxx2iS</t>
  </si>
  <si>
    <t>https://t.co/FeEMMXDv2c</t>
  </si>
  <si>
    <t>https://t.co/ghuMSzPI4S</t>
  </si>
  <si>
    <t>http://t.co/56DlmAI9b1</t>
  </si>
  <si>
    <t>https://t.co/I3FpprgWf1</t>
  </si>
  <si>
    <t>https://t.co/WVYBqqUXhn</t>
  </si>
  <si>
    <t>https://t.co/q6fLtbEhx1</t>
  </si>
  <si>
    <t>https://t.co/QeVUx7j4Sl</t>
  </si>
  <si>
    <t>https://t.co/GB0iR7FzuU</t>
  </si>
  <si>
    <t>https://t.co/H7pHoKtKXI</t>
  </si>
  <si>
    <t>https://t.co/H7P2hR1YoV</t>
  </si>
  <si>
    <t>https://t.co/d4e08pNo7q</t>
  </si>
  <si>
    <t>https://t.co/q5QBeJV0RX</t>
  </si>
  <si>
    <t>https://t.co/ySZao0XnN6</t>
  </si>
  <si>
    <t>https://t.co/jyknXTWe3l</t>
  </si>
  <si>
    <t>https://t.co/HZtVN50V2j</t>
  </si>
  <si>
    <t>https://t.co/Eeuh1SLAjK</t>
  </si>
  <si>
    <t>https://t.co/SSx3otb06M</t>
  </si>
  <si>
    <t>https://t.co/lENnrrJIXH</t>
  </si>
  <si>
    <t>https://t.co/VAqXg2vL9O</t>
  </si>
  <si>
    <t>https://t.co/jPG3JeeZeD</t>
  </si>
  <si>
    <t>https://t.co/7qACIH3GZJ</t>
  </si>
  <si>
    <t>https://t.co/Pts2TCuUlp</t>
  </si>
  <si>
    <t>https://t.co/aehz0S2vVC</t>
  </si>
  <si>
    <t>https://t.co/LBkiAEGxUI</t>
  </si>
  <si>
    <t>http://t.co/ywx3i1pRV8</t>
  </si>
  <si>
    <t>http://t.co/SxRl3WfRb5</t>
  </si>
  <si>
    <t>https://t.co/ROW24rWzjH</t>
  </si>
  <si>
    <t>https://t.co/5G8kNanFgk</t>
  </si>
  <si>
    <t>http://t.co/SW6YbPQ4Ou</t>
  </si>
  <si>
    <t>https://t.co/ptII0CxHPa</t>
  </si>
  <si>
    <t>https://t.co/FUjkoRnGAd</t>
  </si>
  <si>
    <t>http://t.co/eZxOKCZzgO</t>
  </si>
  <si>
    <t>https://t.co/h8xKKIY5f8</t>
  </si>
  <si>
    <t>https://t.co/V8r0to2McX</t>
  </si>
  <si>
    <t>https://t.co/KAyA0CALoC</t>
  </si>
  <si>
    <t>https://t.co/HVr8VVBLtI</t>
  </si>
  <si>
    <t>https://t.co/IC0ns8UvbC</t>
  </si>
  <si>
    <t>https://t.co/VXVTQk5wvq</t>
  </si>
  <si>
    <t>http://t.co/SndkgFNLTA</t>
  </si>
  <si>
    <t>https://t.co/UolrSkvUx2</t>
  </si>
  <si>
    <t>https://t.co/9Fz4y8bcYI</t>
  </si>
  <si>
    <t>https://t.co/pyt0ugd8Ff</t>
  </si>
  <si>
    <t>https://t.co/E0lTTpxLja</t>
  </si>
  <si>
    <t>http://t.co/S74HVLgj8J</t>
  </si>
  <si>
    <t>https://t.co/yzP5LcpSip</t>
  </si>
  <si>
    <t>http://t.co/GIRUsbWA8Y</t>
  </si>
  <si>
    <t>http://t.co/yyo0weTbbD</t>
  </si>
  <si>
    <t>https://t.co/hZbNWPLx05</t>
  </si>
  <si>
    <t>https://t.co/MB24gPJsJz</t>
  </si>
  <si>
    <t>https://t.co/y93ORpOT7x</t>
  </si>
  <si>
    <t>https://t.co/KXR9mKWTAi</t>
  </si>
  <si>
    <t>https://t.co/MUzFckbB9P</t>
  </si>
  <si>
    <t>https://t.co/RHxVGlrqYR</t>
  </si>
  <si>
    <t>https://t.co/7VtxlBCnDD</t>
  </si>
  <si>
    <t>https://t.co/OYbyJ6WPcp</t>
  </si>
  <si>
    <t>https://t.co/BFcFjjPCQw</t>
  </si>
  <si>
    <t>https://t.co/SiEnUzJWVQ</t>
  </si>
  <si>
    <t>https://t.co/TVW4gF11pP</t>
  </si>
  <si>
    <t>https://t.co/ysJ5R6mdA0</t>
  </si>
  <si>
    <t>https://t.co/j0b6tYmi9t</t>
  </si>
  <si>
    <t>https://t.co/tkMhFwpFld</t>
  </si>
  <si>
    <t>https://t.co/2Fk1x1GuGf</t>
  </si>
  <si>
    <t>https://t.co/n3jMvfEYW2</t>
  </si>
  <si>
    <t>https://t.co/Iwpj2adTYb</t>
  </si>
  <si>
    <t>https://t.co/daPqt40b1s</t>
  </si>
  <si>
    <t>https://t.co/ywxXPqoR7c</t>
  </si>
  <si>
    <t>https://t.co/balGf8hiv0</t>
  </si>
  <si>
    <t>https://t.co/VG4nZvcMr8</t>
  </si>
  <si>
    <t>http://t.co/waXuF7lsTy</t>
  </si>
  <si>
    <t>http://t.co/eu33Pl34oF</t>
  </si>
  <si>
    <t>https://t.co/KpsX5JD7tC</t>
  </si>
  <si>
    <t>https://t.co/DJCN2LegDJ</t>
  </si>
  <si>
    <t>https://t.co/F5o8Li5MZ9</t>
  </si>
  <si>
    <t>https://t.co/H0KAewfFcq</t>
  </si>
  <si>
    <t>http://t.co/Z1o826Ya1N</t>
  </si>
  <si>
    <t>https://t.co/s9MdMz9u0f</t>
  </si>
  <si>
    <t>https://t.co/YyJcniRJcR</t>
  </si>
  <si>
    <t>https://t.co/DGmEr1283F</t>
  </si>
  <si>
    <t>https://t.co/ihigV1d27k</t>
  </si>
  <si>
    <t>http://t.co/lEfKKaIXvs</t>
  </si>
  <si>
    <t>https://t.co/HO9hHrc5GU</t>
  </si>
  <si>
    <t>http://t.co/9VPnbx0qh9</t>
  </si>
  <si>
    <t>http://t.co/x0Lpqz0HIh</t>
  </si>
  <si>
    <t>https://t.co/2qOQq6YPiq</t>
  </si>
  <si>
    <t>https://t.co/oW5X8O6Fcf</t>
  </si>
  <si>
    <t>https://t.co/097po5sHUq</t>
  </si>
  <si>
    <t>http://t.co/sPeiYQY2ZF</t>
  </si>
  <si>
    <t>https://t.co/Cr6xd5RFrP</t>
  </si>
  <si>
    <t>http://t.co/wnktBr1yKM</t>
  </si>
  <si>
    <t>https://t.co/HFIIK3zjxo</t>
  </si>
  <si>
    <t>http://t.co/5CmmEmPLx1</t>
  </si>
  <si>
    <t>http://pbs.twimg.com/profile_images/908057187242708994/WJS0adsf_normal.jpg</t>
  </si>
  <si>
    <t>http://pbs.twimg.com/profile_images/1206281874173247493/gRGk4gZi_normal.jpg</t>
  </si>
  <si>
    <t>http://pbs.twimg.com/profile_images/3693519112/23cda4aa93d9d5769c2db626bc7849da_normal.jpeg</t>
  </si>
  <si>
    <t>http://pbs.twimg.com/profile_images/1284187498747293698/rK2rek5h_normal.jpg</t>
  </si>
  <si>
    <t>http://pbs.twimg.com/profile_images/1189315577594040320/6zQkTHKg_normal.jpg</t>
  </si>
  <si>
    <t>http://pbs.twimg.com/profile_images/1323753854127775745/U6SBAoEe_normal.jpg</t>
  </si>
  <si>
    <t>http://pbs.twimg.com/profile_images/1324510657618669568/iqyxkEjp_normal.jpg</t>
  </si>
  <si>
    <t>http://pbs.twimg.com/profile_images/801105959728906244/HBrUMLhx_normal.jpg</t>
  </si>
  <si>
    <t>http://pbs.twimg.com/profile_images/344513261579478532/93fb787735ac47932ea09af787a66c75_normal.png</t>
  </si>
  <si>
    <t>http://pbs.twimg.com/profile_images/727646262216925184/Ams_IjYq_normal.jpg</t>
  </si>
  <si>
    <t>http://pbs.twimg.com/profile_images/1314900390798737412/qFTjqv9c_normal.jpg</t>
  </si>
  <si>
    <t>http://pbs.twimg.com/profile_images/1250891276993597441/fw9TqeFj_normal.jpg</t>
  </si>
  <si>
    <t>http://pbs.twimg.com/profile_images/1303689490217672705/wKPK95Un_normal.jpg</t>
  </si>
  <si>
    <t>http://pbs.twimg.com/profile_images/1313129082507255809/TfqH0xXn_normal.jpg</t>
  </si>
  <si>
    <t>http://pbs.twimg.com/profile_images/638590494809808896/YntqmFjR_normal.jpg</t>
  </si>
  <si>
    <t>http://pbs.twimg.com/profile_images/622338644141961216/5uUOOPRk_normal.png</t>
  </si>
  <si>
    <t>http://pbs.twimg.com/profile_images/1311513558975471618/U-KvxEAc_normal.jpg</t>
  </si>
  <si>
    <t>http://pbs.twimg.com/profile_images/992804435188269056/8qkrxkv7_normal.jpg</t>
  </si>
  <si>
    <t>http://pbs.twimg.com/profile_images/1318333596017565698/t3URWLIN_normal.jpg</t>
  </si>
  <si>
    <t>http://pbs.twimg.com/profile_images/1297920004097286144/H1xEl0GY_normal.png</t>
  </si>
  <si>
    <t>http://pbs.twimg.com/profile_images/1103122143108161537/gUd5X_QQ_normal.png</t>
  </si>
  <si>
    <t>http://pbs.twimg.com/profile_images/1156944668485009409/mqNhoGfG_normal.jpg</t>
  </si>
  <si>
    <t>http://pbs.twimg.com/profile_images/1090211107392888832/aX820CBj_normal.jpg</t>
  </si>
  <si>
    <t>http://pbs.twimg.com/profile_images/857398621318160384/yPYliKQC_normal.jpg</t>
  </si>
  <si>
    <t>http://pbs.twimg.com/profile_images/630684260656128000/5uRngU_q_normal.jpg</t>
  </si>
  <si>
    <t>http://pbs.twimg.com/profile_images/1173516949097238528/1ct8gaTw_normal.jpg</t>
  </si>
  <si>
    <t>http://pbs.twimg.com/profile_images/809070740687335424/KhonYXbo_normal.jpg</t>
  </si>
  <si>
    <t>http://pbs.twimg.com/profile_images/1271954018/block_jp_normal.jpg</t>
  </si>
  <si>
    <t>http://pbs.twimg.com/profile_images/662498425011724288/6jqxAoW__normal.jpg</t>
  </si>
  <si>
    <t>http://pbs.twimg.com/profile_images/703821490186092544/x9nMd8xI_normal.jpg</t>
  </si>
  <si>
    <t>http://pbs.twimg.com/profile_images/875664230925516800/BJmTHmH7_normal.jpg</t>
  </si>
  <si>
    <t>http://pbs.twimg.com/profile_images/1305120410527084548/LdnDeT6G_normal.jpg</t>
  </si>
  <si>
    <t>http://pbs.twimg.com/profile_images/1261996351178502145/_4MUMqV1_normal.jpg</t>
  </si>
  <si>
    <t>http://pbs.twimg.com/profile_images/1139093721280999429/ZliAv2Yn_normal.jpg</t>
  </si>
  <si>
    <t>http://pbs.twimg.com/profile_images/989027851193212929/dQ9BT0Gf_normal.jpg</t>
  </si>
  <si>
    <t>http://pbs.twimg.com/profile_images/1321089820853178371/y4rNi499_normal.jpg</t>
  </si>
  <si>
    <t>http://pbs.twimg.com/profile_images/1312563605297074176/qg4ESB8X_normal.jpg</t>
  </si>
  <si>
    <t>http://pbs.twimg.com/profile_images/953378810531004416/1Z-VVwrw_normal.jpg</t>
  </si>
  <si>
    <t>http://pbs.twimg.com/profile_images/653309892661510144/y6KTZVec_normal.jpg</t>
  </si>
  <si>
    <t>http://pbs.twimg.com/profile_images/1279479251042029568/ULjUoXoM_normal.jpg</t>
  </si>
  <si>
    <t>http://pbs.twimg.com/profile_images/680547423471702016/HlqafoU7_normal.jpg</t>
  </si>
  <si>
    <t>http://pbs.twimg.com/profile_images/794019103300349953/B9xU5yeR_normal.jpg</t>
  </si>
  <si>
    <t>http://pbs.twimg.com/profile_images/1125268921542639616/ebHkT_rm_normal.jpg</t>
  </si>
  <si>
    <t>http://pbs.twimg.com/profile_images/909299332444073985/-pkpCp6A_normal.jpg</t>
  </si>
  <si>
    <t>http://pbs.twimg.com/profile_images/1326974699289632769/rCWjwFj9_normal.jpg</t>
  </si>
  <si>
    <t>http://pbs.twimg.com/profile_images/1327354247311142912/QfBAFH8v_normal.jpg</t>
  </si>
  <si>
    <t>http://pbs.twimg.com/profile_images/1319351947556655104/nwpAirOv_normal.jpg</t>
  </si>
  <si>
    <t>http://pbs.twimg.com/profile_images/378800000370907973/0585f38f12e70688ec1c6f6bbf0bf2e6_normal.jpeg</t>
  </si>
  <si>
    <t>http://pbs.twimg.com/profile_images/1224802584214376449/PeSElV_Q_normal.jpg</t>
  </si>
  <si>
    <t>http://pbs.twimg.com/profile_images/966049542465441792/H0cwfw1A_normal.jpg</t>
  </si>
  <si>
    <t>http://pbs.twimg.com/profile_images/1181461111/sommaire-bp2010-v1_normal.jpg</t>
  </si>
  <si>
    <t>http://pbs.twimg.com/profile_images/1265333599601033216/yXtsWjLz_normal.jpg</t>
  </si>
  <si>
    <t>http://pbs.twimg.com/profile_images/930621017004937216/C_DWvvUU_normal.jpg</t>
  </si>
  <si>
    <t>http://pbs.twimg.com/profile_images/1313337697587654656/bxweSSTq_normal.jpg</t>
  </si>
  <si>
    <t>http://pbs.twimg.com/profile_images/536053630684909568/2Wqryosk_normal.jpeg</t>
  </si>
  <si>
    <t>http://pbs.twimg.com/profile_images/801109255923240960/b9lUwUcA_normal.jpg</t>
  </si>
  <si>
    <t>http://pbs.twimg.com/profile_images/1288641708134150149/adpo1UFK_normal.jpg</t>
  </si>
  <si>
    <t>http://pbs.twimg.com/profile_images/1311157380047155200/PkDF_hRQ_normal.jpg</t>
  </si>
  <si>
    <t>http://pbs.twimg.com/profile_images/1308991756843843587/Te05DjvW_normal.jpg</t>
  </si>
  <si>
    <t>http://pbs.twimg.com/profile_images/1308106203860529152/yOwTDF9G_normal.jpg</t>
  </si>
  <si>
    <t>http://pbs.twimg.com/profile_images/1319177419270520833/7lz69LKr_normal.jpg</t>
  </si>
  <si>
    <t>http://pbs.twimg.com/profile_images/674542887867142144/c3yl_Gw8_normal.jpg</t>
  </si>
  <si>
    <t>http://pbs.twimg.com/profile_images/1327070426904875010/2gh-nF3Y_normal.jpg</t>
  </si>
  <si>
    <t>http://pbs.twimg.com/profile_images/695485647893745664/2w5O_gvi_normal.jpg</t>
  </si>
  <si>
    <t>http://pbs.twimg.com/profile_images/1227606754395074561/LB6LVpXH_normal.jpg</t>
  </si>
  <si>
    <t>http://pbs.twimg.com/profile_images/992544066721206273/-RQzeNMn_normal.jpg</t>
  </si>
  <si>
    <t>http://pbs.twimg.com/profile_images/1206157237158338560/Qu62_4jG_normal.jpg</t>
  </si>
  <si>
    <t>http://pbs.twimg.com/profile_images/1296916247460945920/9jEPSNz3_normal.jpg</t>
  </si>
  <si>
    <t>http://pbs.twimg.com/profile_images/1325186226513534977/-ucz1jHg_normal.jpg</t>
  </si>
  <si>
    <t>http://pbs.twimg.com/profile_images/1228448399/logo3_2011_normal.gif</t>
  </si>
  <si>
    <t>http://pbs.twimg.com/profile_images/462292130656825350/CCEodjkO_normal.png</t>
  </si>
  <si>
    <t>http://pbs.twimg.com/profile_images/1270056911031824384/pVNgufP7_normal.jpg</t>
  </si>
  <si>
    <t>http://pbs.twimg.com/profile_images/1111076488667910147/LVw5njZ8_normal.png</t>
  </si>
  <si>
    <t>http://pbs.twimg.com/profile_images/1239347527058685960/0BGoZsd5_normal.jpg</t>
  </si>
  <si>
    <t>http://pbs.twimg.com/profile_images/1292206148842594310/fI4njIkU_normal.jpg</t>
  </si>
  <si>
    <t>http://pbs.twimg.com/profile_images/1317935410161569794/GLFYWuuo_normal.jpg</t>
  </si>
  <si>
    <t>http://pbs.twimg.com/profile_images/1312097458344910848/aP4EIArd_normal.jpg</t>
  </si>
  <si>
    <t>http://pbs.twimg.com/profile_images/378800000053840539/a6adebde6bed5bcb6cbb3ddbeda9e3b4_normal.jpeg</t>
  </si>
  <si>
    <t>http://pbs.twimg.com/profile_images/1315027974249418752/slnFd-94_normal.jpg</t>
  </si>
  <si>
    <t>http://pbs.twimg.com/profile_images/1281940181285777410/6tQCrfWm_normal.jpg</t>
  </si>
  <si>
    <t>http://pbs.twimg.com/profile_images/1063490533467676672/OxppFwbB_normal.jpg</t>
  </si>
  <si>
    <t>http://pbs.twimg.com/profile_images/869154221991395328/GXUVJEgF_normal.jpg</t>
  </si>
  <si>
    <t>http://pbs.twimg.com/profile_images/1311746663002767360/u50c1s8f_normal.jpg</t>
  </si>
  <si>
    <t>http://pbs.twimg.com/profile_images/631017506/me_normal.JPG</t>
  </si>
  <si>
    <t>http://pbs.twimg.com/profile_images/1019338014932140032/eI_-IX7A_normal.jpg</t>
  </si>
  <si>
    <t>http://pbs.twimg.com/profile_images/381813637/foto_normal.gif</t>
  </si>
  <si>
    <t>http://pbs.twimg.com/profile_images/1267674294735138818/JUhLAkA4_normal.jpg</t>
  </si>
  <si>
    <t>http://pbs.twimg.com/profile_images/1325299092214349824/jh47Suuw_normal.jpg</t>
  </si>
  <si>
    <t>http://pbs.twimg.com/profile_images/1297619902719762432/DvICJ1aB_normal.jpg</t>
  </si>
  <si>
    <t>http://pbs.twimg.com/profile_images/1119677995927658496/Pa05QT3y_normal.png</t>
  </si>
  <si>
    <t>http://pbs.twimg.com/profile_images/1242102393954656256/i_eLN7K3_normal.jpg</t>
  </si>
  <si>
    <t>http://pbs.twimg.com/profile_images/1139741716653780992/otdSS1SR_normal.png</t>
  </si>
  <si>
    <t>http://pbs.twimg.com/profile_images/683540470585143297/KwvYbTo4_normal.jpg</t>
  </si>
  <si>
    <t>http://pbs.twimg.com/profile_images/1315313501183913984/f7h3oA5y_normal.jpg</t>
  </si>
  <si>
    <t>http://pbs.twimg.com/profile_images/802999266994065408/TJCxHW6i_normal.jpg</t>
  </si>
  <si>
    <t>http://pbs.twimg.com/profile_images/1297870240462774275/do9T9oPl_normal.jpg</t>
  </si>
  <si>
    <t>http://pbs.twimg.com/profile_images/1320435291979730944/z-kNyQDB_normal.jpg</t>
  </si>
  <si>
    <t>http://pbs.twimg.com/profile_images/877683474563387392/HqyYYMfX_normal.jpg</t>
  </si>
  <si>
    <t>http://pbs.twimg.com/profile_images/644441373274337280/tU5ATVFA_normal.jpg</t>
  </si>
  <si>
    <t>http://pbs.twimg.com/profile_images/1317158911351222272/6NzekY_P_normal.jpg</t>
  </si>
  <si>
    <t>http://pbs.twimg.com/profile_images/1325896557766565889/TyOgWNNv_normal.jpg</t>
  </si>
  <si>
    <t>http://pbs.twimg.com/profile_images/1305305898286559232/9fJ0H323_normal.png</t>
  </si>
  <si>
    <t>http://pbs.twimg.com/profile_images/1104542154494484480/EwZBnA--_normal.png</t>
  </si>
  <si>
    <t>http://pbs.twimg.com/profile_images/1309072403302092800/jshiCi72_normal.jpg</t>
  </si>
  <si>
    <t>http://pbs.twimg.com/profile_images/1018027970756161536/AWvZ3kY8_normal.jpg</t>
  </si>
  <si>
    <t>http://pbs.twimg.com/profile_images/1309107337404317701/WI4dWEOt_normal.jpg</t>
  </si>
  <si>
    <t>http://pbs.twimg.com/profile_images/1325388263390109696/AHzTPUwf_normal.jpg</t>
  </si>
  <si>
    <t>http://pbs.twimg.com/profile_images/1321365379214680064/omqidtMi_normal.jpg</t>
  </si>
  <si>
    <t>http://pbs.twimg.com/profile_images/1262345954411180032/1WkWXa_9_normal.jpg</t>
  </si>
  <si>
    <t>http://pbs.twimg.com/profile_images/590568069401051136/N9ozVRrt_normal.jpg</t>
  </si>
  <si>
    <t>http://pbs.twimg.com/profile_images/626868097488715776/vib1J3NR_normal.jpg</t>
  </si>
  <si>
    <t>http://pbs.twimg.com/profile_images/1147017830770126850/OY00LY7H_normal.png</t>
  </si>
  <si>
    <t>http://pbs.twimg.com/profile_images/2341108519/ckuzw44ds7ofcjdiav02_normal.png</t>
  </si>
  <si>
    <t>http://pbs.twimg.com/profile_images/1277957736341389312/M4qHLaDO_normal.jpg</t>
  </si>
  <si>
    <t>http://pbs.twimg.com/profile_images/1232145422447067138/fkeMPYUG_normal.jpg</t>
  </si>
  <si>
    <t>http://pbs.twimg.com/profile_images/1098572134291595266/D41Q92kJ_normal.jpg</t>
  </si>
  <si>
    <t>http://pbs.twimg.com/profile_images/1317295586392104960/CXp3smK-_normal.jpg</t>
  </si>
  <si>
    <t>http://pbs.twimg.com/profile_images/1320511264850911232/fvP8ckDA_normal.jpg</t>
  </si>
  <si>
    <t>http://pbs.twimg.com/profile_images/707112717048549376/xSE6Hp0y_normal.jpg</t>
  </si>
  <si>
    <t>http://pbs.twimg.com/profile_images/1061099650378272768/vvA88uZw_normal.jpg</t>
  </si>
  <si>
    <t>http://pbs.twimg.com/profile_images/1299671279109320707/Ta3yzPdY_normal.jpg</t>
  </si>
  <si>
    <t>http://pbs.twimg.com/profile_images/1307061516269740032/N11jzENG_normal.jpg</t>
  </si>
  <si>
    <t>http://pbs.twimg.com/profile_images/1232764162586972160/s9rQSt5i_normal.jpg</t>
  </si>
  <si>
    <t>http://pbs.twimg.com/profile_images/958868222249394181/MxedlgSt_normal.jpg</t>
  </si>
  <si>
    <t>http://pbs.twimg.com/profile_images/615658734132592640/aSmsNsaW_normal.jpg</t>
  </si>
  <si>
    <t>http://pbs.twimg.com/profile_images/568792837504782336/c2sgxCel_normal.jpeg</t>
  </si>
  <si>
    <t>http://pbs.twimg.com/profile_images/615758272730009600/KTXE0Iqd_normal.jpg</t>
  </si>
  <si>
    <t>http://pbs.twimg.com/profile_images/1241305380988354560/0M5Un6AN_normal.jpg</t>
  </si>
  <si>
    <t>http://pbs.twimg.com/profile_images/1319835353629458433/RkTTNd1o_normal.jpg</t>
  </si>
  <si>
    <t>http://pbs.twimg.com/profile_images/1242596865930977280/wum58wwf_normal.jpg</t>
  </si>
  <si>
    <t>http://pbs.twimg.com/profile_images/1033184060666007552/o4Sw4rM-_normal.jpg</t>
  </si>
  <si>
    <t>http://pbs.twimg.com/profile_images/450735749625688064/uR7VNDbZ_normal.png</t>
  </si>
  <si>
    <t>http://pbs.twimg.com/profile_images/386806934/downsized_0825090252_normal.jpg</t>
  </si>
  <si>
    <t>http://pbs.twimg.com/profile_images/1156183925246574592/WtEGQ--F_normal.jpg</t>
  </si>
  <si>
    <t>http://pbs.twimg.com/profile_images/1312000480789229568/pEBnP_P8_normal.jpg</t>
  </si>
  <si>
    <t>http://pbs.twimg.com/profile_images/1280260811752120320/bNfTmVsE_normal.jpg</t>
  </si>
  <si>
    <t>http://pbs.twimg.com/profile_images/824639597548371968/czpObeNp_normal.jpg</t>
  </si>
  <si>
    <t>http://pbs.twimg.com/profile_images/1319085103830675457/-npZMsqV_normal.jpg</t>
  </si>
  <si>
    <t>http://pbs.twimg.com/profile_images/1046203396880044032/Q1Y_rHdI_normal.jpg</t>
  </si>
  <si>
    <t>http://pbs.twimg.com/profile_images/1192251458353324032/duDGDDAz_normal.jpg</t>
  </si>
  <si>
    <t>http://pbs.twimg.com/profile_images/1501957990/Untitled250_normal.jpg</t>
  </si>
  <si>
    <t>http://pbs.twimg.com/profile_images/1295006786936692738/ezn9h-8f_normal.jpg</t>
  </si>
  <si>
    <t>http://pbs.twimg.com/profile_images/1145342497243009024/18ACD1H4_normal.jpg</t>
  </si>
  <si>
    <t>http://pbs.twimg.com/profile_images/1326191278489395201/mXbF4pBr_normal.jpg</t>
  </si>
  <si>
    <t>http://pbs.twimg.com/profile_images/1213031204146073601/ELWRBCmV_normal.jpg</t>
  </si>
  <si>
    <t>http://pbs.twimg.com/profile_images/1287564793348423680/SAwfGh5U_normal.jpg</t>
  </si>
  <si>
    <t>http://pbs.twimg.com/profile_images/1066962365005029376/ZFLJWiVG_normal.jpg</t>
  </si>
  <si>
    <t>http://pbs.twimg.com/profile_images/1325591175449862144/oU0QunNC_normal.jpg</t>
  </si>
  <si>
    <t>http://pbs.twimg.com/profile_images/1324400991710556160/3CePVEkm_normal.jpg</t>
  </si>
  <si>
    <t>http://pbs.twimg.com/profile_images/1325650476184952832/sKlasBUQ_normal.jpg</t>
  </si>
  <si>
    <t>http://pbs.twimg.com/profile_images/1322665356641464320/aHzOQifw_normal.jpg</t>
  </si>
  <si>
    <t>http://pbs.twimg.com/profile_images/1326498471679987714/Y4pM2aAe_normal.jpg</t>
  </si>
  <si>
    <t>http://pbs.twimg.com/profile_images/1173943371485851649/3pfwCPNk_normal.jpg</t>
  </si>
  <si>
    <t>http://pbs.twimg.com/profile_images/1134817911313489922/Ey35HGW0_normal.png</t>
  </si>
  <si>
    <t>http://pbs.twimg.com/profile_images/1064849370451988480/cRqdwpAQ_normal.jpg</t>
  </si>
  <si>
    <t>http://pbs.twimg.com/profile_images/877823614506209281/CNvSR196_normal.jpg</t>
  </si>
  <si>
    <t>http://pbs.twimg.com/profile_images/1323554726378692612/w-hQE9fB_normal.jpg</t>
  </si>
  <si>
    <t>http://pbs.twimg.com/profile_images/837053164419444736/e7Vol3V__normal.jpg</t>
  </si>
  <si>
    <t>http://pbs.twimg.com/profile_images/846538264739688448/3ZYc5j96_normal.jpg</t>
  </si>
  <si>
    <t>http://abs.twimg.com/sticky/default_profile_images/default_profile_normal.png</t>
  </si>
  <si>
    <t>http://pbs.twimg.com/profile_images/1071817352688398337/oILj1Bk6_normal.jpg</t>
  </si>
  <si>
    <t>http://pbs.twimg.com/profile_images/969959683032219648/f-4pwVuD_normal.jpg</t>
  </si>
  <si>
    <t>http://pbs.twimg.com/profile_images/1032892362383609857/sfxvydUO_normal.jpg</t>
  </si>
  <si>
    <t>http://pbs.twimg.com/profile_images/1298205745805238275/mpL-s1uU_normal.jpg</t>
  </si>
  <si>
    <t>http://pbs.twimg.com/profile_images/1308312933835907072/AG8yAwMf_normal.jpg</t>
  </si>
  <si>
    <t>http://pbs.twimg.com/profile_images/1304070067559243776/nKasrKcA_normal.jpg</t>
  </si>
  <si>
    <t>http://pbs.twimg.com/profile_images/839947132597592064/XN7zxNG0_normal.jpg</t>
  </si>
  <si>
    <t>http://pbs.twimg.com/profile_images/1246992315081560067/KD0K2oNd_normal.jpg</t>
  </si>
  <si>
    <t>http://pbs.twimg.com/profile_images/1196074532018126849/ywz8CQiT_normal.jpg</t>
  </si>
  <si>
    <t>http://pbs.twimg.com/profile_images/1062302021087383552/yGtf0GaR_normal.jpg</t>
  </si>
  <si>
    <t>http://pbs.twimg.com/profile_images/1073710183698681856/SdFgYr0__normal.jpg</t>
  </si>
  <si>
    <t>http://pbs.twimg.com/profile_images/1264942685326118912/5dVNPSMZ_normal.jpg</t>
  </si>
  <si>
    <t>http://pbs.twimg.com/profile_images/1314006868214321152/MtjYjlee_normal.jpg</t>
  </si>
  <si>
    <t>http://pbs.twimg.com/profile_images/1281467038393868291/66M9CBaU_normal.jpg</t>
  </si>
  <si>
    <t>http://pbs.twimg.com/profile_images/1294482845273120768/N1AGXIkH_normal.jpg</t>
  </si>
  <si>
    <t>http://pbs.twimg.com/profile_images/1324178772275376130/VRKr83Kx_normal.jpg</t>
  </si>
  <si>
    <t>http://pbs.twimg.com/profile_images/1354704878/Rudolph3_normal.jpg</t>
  </si>
  <si>
    <t>http://pbs.twimg.com/profile_images/1317380128398217217/vTeQJTK-_normal.jpg</t>
  </si>
  <si>
    <t>http://pbs.twimg.com/profile_images/1159109932727382017/0-jvYkqx_normal.jpg</t>
  </si>
  <si>
    <t>http://pbs.twimg.com/profile_images/810504889545740288/BHdvsd4a_normal.jpg</t>
  </si>
  <si>
    <t>http://pbs.twimg.com/profile_images/432208382552846336/ci-f6V-k_normal.jpeg</t>
  </si>
  <si>
    <t>http://pbs.twimg.com/profile_images/1235210820268761093/Bbq3dZLV_normal.jpg</t>
  </si>
  <si>
    <t>http://pbs.twimg.com/profile_images/1327929647791628288/FQhfajtG_normal.jpg</t>
  </si>
  <si>
    <t>http://pbs.twimg.com/profile_images/1252312153803145218/5FTBpTyI_normal.jpg</t>
  </si>
  <si>
    <t>http://pbs.twimg.com/profile_images/1311348528807989248/eWoAKOFY_normal.jpg</t>
  </si>
  <si>
    <t>http://pbs.twimg.com/profile_images/1283101204009058304/ocNFH92T_normal.jpg</t>
  </si>
  <si>
    <t>http://pbs.twimg.com/profile_images/1325867177698762752/lLnWkNXJ_normal.jpg</t>
  </si>
  <si>
    <t>http://pbs.twimg.com/profile_images/1274505411241086977/FaBk8-b0_normal.jpg</t>
  </si>
  <si>
    <t>http://pbs.twimg.com/profile_images/423350922408767488/nlA_m2WH_normal.jpeg</t>
  </si>
  <si>
    <t>http://pbs.twimg.com/profile_images/914299708872433664/aUjv8XB6_normal.jpg</t>
  </si>
  <si>
    <t>http://pbs.twimg.com/profile_images/941113002/KRLsquare_normal.jpg</t>
  </si>
  <si>
    <t>http://pbs.twimg.com/profile_images/1321949196186984449/90oDXghq_normal.jpg</t>
  </si>
  <si>
    <t>http://pbs.twimg.com/profile_images/3607062002/b762fc50cb5af10e48d55f494b7e2311_normal.jpeg</t>
  </si>
  <si>
    <t>http://pbs.twimg.com/profile_images/1304719301090435073/yFBLdx2R_normal.jpg</t>
  </si>
  <si>
    <t>http://pbs.twimg.com/profile_images/264614948/sydney-uluru-melbourne_136_normal.JPG</t>
  </si>
  <si>
    <t>http://pbs.twimg.com/profile_images/1327126410515898368/JaOZ7ieT_normal.jpg</t>
  </si>
  <si>
    <t>http://pbs.twimg.com/profile_images/474156219834187776/U2FRCNp9_normal.jpeg</t>
  </si>
  <si>
    <t>http://pbs.twimg.com/profile_images/1303622073886167041/B6OjRR4s_normal.jpg</t>
  </si>
  <si>
    <t>http://pbs.twimg.com/profile_images/992483571922292738/CiAw4m-V_normal.jpg</t>
  </si>
  <si>
    <t>http://pbs.twimg.com/profile_images/950739953423716353/da0jKTaa_normal.jpg</t>
  </si>
  <si>
    <t>http://pbs.twimg.com/profile_images/810520141192687620/tQ843s00_normal.jpg</t>
  </si>
  <si>
    <t>http://pbs.twimg.com/profile_images/1729872972/image_normal.jpg</t>
  </si>
  <si>
    <t>http://pbs.twimg.com/profile_images/1307319928412876800/eoNj1XQG_normal.jpg</t>
  </si>
  <si>
    <t>http://pbs.twimg.com/profile_images/709974567977091073/dHbImwNS_normal.jpg</t>
  </si>
  <si>
    <t>http://pbs.twimg.com/profile_images/1253596504725565442/Yv4sBDYz_normal.jpg</t>
  </si>
  <si>
    <t>http://pbs.twimg.com/profile_images/1326990355007463432/Hnp7DsQI_normal.jpg</t>
  </si>
  <si>
    <t>http://pbs.twimg.com/profile_images/2973744012/45c208956fdbe6fae47dc4a693958567_normal.jpeg</t>
  </si>
  <si>
    <t>http://pbs.twimg.com/profile_images/1316708152545628163/lxbUp6tA_normal.jpg</t>
  </si>
  <si>
    <t>http://pbs.twimg.com/profile_images/976764571460435968/9IeNgdM-_normal.jpg</t>
  </si>
  <si>
    <t>http://pbs.twimg.com/profile_images/850405496347660288/kthI6ACc_normal.jpg</t>
  </si>
  <si>
    <t>http://pbs.twimg.com/profile_images/1159937144288358401/claLgCXJ_normal.jpg</t>
  </si>
  <si>
    <t>http://pbs.twimg.com/profile_images/964787695951208448/B2hhDfHN_normal.jpg</t>
  </si>
  <si>
    <t>http://pbs.twimg.com/profile_images/1278992058527756289/MmuRwUso_normal.jpg</t>
  </si>
  <si>
    <t>http://pbs.twimg.com/profile_images/921004553063067650/vOU4oCwl_normal.jpg</t>
  </si>
  <si>
    <t>http://pbs.twimg.com/profile_images/1020297011181096960/LRvSbtR6_normal.jpg</t>
  </si>
  <si>
    <t>http://pbs.twimg.com/profile_images/1019606120858562560/BIyXKFxj_normal.jpg</t>
  </si>
  <si>
    <t>http://pbs.twimg.com/profile_images/1317952703457349632/PMMae-fP_normal.jpg</t>
  </si>
  <si>
    <t>http://pbs.twimg.com/profile_images/1310718504841117696/Wny-dnqI_normal.jpg</t>
  </si>
  <si>
    <t>http://pbs.twimg.com/profile_images/1242940980787109891/XwxbWeVF_normal.jpg</t>
  </si>
  <si>
    <t>http://pbs.twimg.com/profile_images/1126606523868897280/ShCaDk4-_normal.jpg</t>
  </si>
  <si>
    <t>http://pbs.twimg.com/profile_images/1290328563166707712/IQd2cn5E_normal.jpg</t>
  </si>
  <si>
    <t>http://pbs.twimg.com/profile_images/1255190927045345281/myU0Mf9N_normal.jpg</t>
  </si>
  <si>
    <t>http://pbs.twimg.com/profile_images/1298687134275174401/j-Utc7SV_normal.jpg</t>
  </si>
  <si>
    <t>http://pbs.twimg.com/profile_images/1064853409289912321/Uin9jIan_normal.jpg</t>
  </si>
  <si>
    <t>http://pbs.twimg.com/profile_images/3683304911/983deb18a9785bddee814df4db11475d_normal.jpeg</t>
  </si>
  <si>
    <t>http://pbs.twimg.com/profile_images/1289489720897089536/DpQmT087_normal.jpg</t>
  </si>
  <si>
    <t>http://pbs.twimg.com/profile_images/1325925562351714304/kaJHpuxr_normal.jpg</t>
  </si>
  <si>
    <t>http://pbs.twimg.com/profile_images/1299730136762331137/cCNsenWW_normal.jpg</t>
  </si>
  <si>
    <t>http://pbs.twimg.com/profile_images/1290525979887022080/pC-Ir0Kd_normal.jpg</t>
  </si>
  <si>
    <t>http://pbs.twimg.com/profile_images/1219369364895363073/inzGnEfm_normal.jpg</t>
  </si>
  <si>
    <t>http://pbs.twimg.com/profile_images/704532234707927040/xECQ0Wvl_normal.jpg</t>
  </si>
  <si>
    <t>http://pbs.twimg.com/profile_images/1303044182337105920/V2j6y2TG_normal.jpg</t>
  </si>
  <si>
    <t>http://pbs.twimg.com/profile_images/1277468193121021952/LogKCEWL_normal.jpg</t>
  </si>
  <si>
    <t>http://pbs.twimg.com/profile_images/1534346735/23_normal.jpg</t>
  </si>
  <si>
    <t>http://pbs.twimg.com/profile_images/627644421/the-phantom_normal.jpg</t>
  </si>
  <si>
    <t>http://pbs.twimg.com/profile_images/975760229093687296/zK7XDLIg_normal.jpg</t>
  </si>
  <si>
    <t>http://pbs.twimg.com/profile_images/742292159764832256/KbdVTpHy_normal.jpg</t>
  </si>
  <si>
    <t>http://pbs.twimg.com/profile_images/1298745031306682368/zAJr72To_normal.jpg</t>
  </si>
  <si>
    <t>http://pbs.twimg.com/profile_images/1298393185152929792/1-xnrZpc_normal.jpg</t>
  </si>
  <si>
    <t>http://pbs.twimg.com/profile_images/1289065323182923777/bwYD8mfH_normal.jpg</t>
  </si>
  <si>
    <t>http://pbs.twimg.com/profile_images/486351670574874625/ZTCm2iDx_normal.jpeg</t>
  </si>
  <si>
    <t>http://pbs.twimg.com/profile_images/875705512934780928/MGN_Z2PG_normal.jpg</t>
  </si>
  <si>
    <t>http://pbs.twimg.com/profile_images/896264223923163137/g3_hosR4_normal.jpg</t>
  </si>
  <si>
    <t>http://pbs.twimg.com/profile_images/1200174376852705280/EquuwGB9_normal.jpg</t>
  </si>
  <si>
    <t>http://pbs.twimg.com/profile_images/1127258808126803968/ks4KfJd9_normal.jpg</t>
  </si>
  <si>
    <t>http://pbs.twimg.com/profile_images/1551910319/Joris_hyves_normal.jpg</t>
  </si>
  <si>
    <t>http://pbs.twimg.com/profile_images/811630084259913728/9vTd6lf__normal.jpg</t>
  </si>
  <si>
    <t>http://pbs.twimg.com/profile_images/1282678770881531904/SqU3iRuI_normal.jpg</t>
  </si>
  <si>
    <t>http://pbs.twimg.com/profile_images/732339963/se-logo_normal.png</t>
  </si>
  <si>
    <t>http://pbs.twimg.com/profile_images/1230441238836342785/vxfb9VDZ_normal.jpg</t>
  </si>
  <si>
    <t>http://pbs.twimg.com/profile_images/1312964735/l_normal.png</t>
  </si>
  <si>
    <t>http://pbs.twimg.com/profile_images/1154599885846413316/sOVo45E3_normal.jpg</t>
  </si>
  <si>
    <t>http://pbs.twimg.com/profile_images/1323514964712148992/PeJdEmza_normal.jpg</t>
  </si>
  <si>
    <t>http://pbs.twimg.com/profile_images/1295450034373304326/MKF7jRmE_normal.jpg</t>
  </si>
  <si>
    <t>http://pbs.twimg.com/profile_images/646044928812777472/tLTLuTqJ_normal.jpg</t>
  </si>
  <si>
    <t>http://pbs.twimg.com/profile_images/1211011319769554944/zHPJLpyz_normal.jpg</t>
  </si>
  <si>
    <t>http://pbs.twimg.com/profile_images/1019368817082810368/tf3yH0VZ_normal.jpg</t>
  </si>
  <si>
    <t>http://pbs.twimg.com/profile_images/1046844012391411712/X8UWMcf1_normal.jpg</t>
  </si>
  <si>
    <t>http://pbs.twimg.com/profile_images/833731986967531520/X75JccCF_normal.jpg</t>
  </si>
  <si>
    <t>http://pbs.twimg.com/profile_images/1262086018087497728/9WERsR2p_normal.jpg</t>
  </si>
  <si>
    <t>http://pbs.twimg.com/profile_images/1320708280600174593/7sY5z_r2_normal.jpg</t>
  </si>
  <si>
    <t>http://pbs.twimg.com/profile_images/2388267227/QCVDKIcl_normal</t>
  </si>
  <si>
    <t>http://pbs.twimg.com/profile_images/2580798226/8uKAO0Rw_normal</t>
  </si>
  <si>
    <t>http://pbs.twimg.com/profile_images/1237932847287029760/VtdFu9KM_normal.jpg</t>
  </si>
  <si>
    <t>http://pbs.twimg.com/profile_images/1247990464004800512/7kbo41DB_normal.jpg</t>
  </si>
  <si>
    <t>http://pbs.twimg.com/profile_images/479310090005385217/oo7FnUrb_normal.jpeg</t>
  </si>
  <si>
    <t>http://pbs.twimg.com/profile_images/1323220565381898241/XfsNgY-N_normal.jpg</t>
  </si>
  <si>
    <t>http://pbs.twimg.com/profile_images/1324062570689425409/aOX90y5A_normal.jpg</t>
  </si>
  <si>
    <t>http://pbs.twimg.com/profile_images/749253979201089536/OUJzoUW0_normal.jpg</t>
  </si>
  <si>
    <t>http://pbs.twimg.com/profile_images/990629233733976064/A0WburLs_normal.jpg</t>
  </si>
  <si>
    <t>http://pbs.twimg.com/profile_images/1128715436621737984/0Id8zbWq_normal.jpg</t>
  </si>
  <si>
    <t>http://pbs.twimg.com/profile_images/1321708445008015360/U3BJN2Au_normal.jpg</t>
  </si>
  <si>
    <t>http://pbs.twimg.com/profile_images/1219696610952781825/enF6aK9l_normal.jpg</t>
  </si>
  <si>
    <t>http://pbs.twimg.com/profile_images/1078349939208605702/ZOCtxPmr_normal.jpg</t>
  </si>
  <si>
    <t>http://pbs.twimg.com/profile_images/619452106395779072/liISwZN-_normal.jpg</t>
  </si>
  <si>
    <t>http://pbs.twimg.com/profile_images/1322253998523621377/DuCPI1tY_normal.jpg</t>
  </si>
  <si>
    <t>http://pbs.twimg.com/profile_images/1072419438450933761/LIdm7tnO_normal.jpg</t>
  </si>
  <si>
    <t>http://pbs.twimg.com/profile_images/1054457215795580928/2QzNvNYW_normal.jpg</t>
  </si>
  <si>
    <t>http://pbs.twimg.com/profile_images/1324697331116187650/fdQTbcPv_normal.jpg</t>
  </si>
  <si>
    <t>http://pbs.twimg.com/profile_images/1146478103759327232/rAjakU8N_normal.jpg</t>
  </si>
  <si>
    <t>http://pbs.twimg.com/profile_images/1194470996343836673/q7WnUJi1_normal.jpg</t>
  </si>
  <si>
    <t>http://pbs.twimg.com/profile_images/1207842778173960192/1QU6wRlk_normal.jpg</t>
  </si>
  <si>
    <t>http://pbs.twimg.com/profile_images/633252928132935680/gd6Lsp2b_normal.jpg</t>
  </si>
  <si>
    <t>http://pbs.twimg.com/profile_images/1323265780708900864/IRruaCDL_normal.jpg</t>
  </si>
  <si>
    <t>http://pbs.twimg.com/profile_images/1268399094826807297/QqVsMeBW_normal.jpg</t>
  </si>
  <si>
    <t>http://pbs.twimg.com/profile_images/1233727301650714625/GsMfEFeZ_normal.jpg</t>
  </si>
  <si>
    <t>http://pbs.twimg.com/profile_images/778052491891978240/bl0ZktvI_normal.jpg</t>
  </si>
  <si>
    <t>http://pbs.twimg.com/profile_images/497399794264842240/Ei83-46b_normal.jpeg</t>
  </si>
  <si>
    <t>http://pbs.twimg.com/profile_images/1260436059533557760/OhjorW7s_normal.jpg</t>
  </si>
  <si>
    <t>http://pbs.twimg.com/profile_images/1320580467473657858/zvhlA02a_normal.jpg</t>
  </si>
  <si>
    <t>http://pbs.twimg.com/profile_images/1318151750600228865/HhjMC0Ge_normal.jpg</t>
  </si>
  <si>
    <t>http://pbs.twimg.com/profile_images/1101590077556359169/aDCo3lS4_normal.jpg</t>
  </si>
  <si>
    <t>http://pbs.twimg.com/profile_images/1318574599001559040/Vhmn07AS_normal.jpg</t>
  </si>
  <si>
    <t>http://pbs.twimg.com/profile_images/1228330835918585857/-6o76jHu_normal.jpg</t>
  </si>
  <si>
    <t>http://pbs.twimg.com/profile_images/1040470109855207425/3AMdwnC5_normal.jpg</t>
  </si>
  <si>
    <t>http://pbs.twimg.com/profile_images/976323065893216258/CecnvGjr_normal.jpg</t>
  </si>
  <si>
    <t>http://pbs.twimg.com/profile_images/787796551557054465/3zSqohkW_normal.jpg</t>
  </si>
  <si>
    <t>http://pbs.twimg.com/profile_images/1303406731498717186/ZrOCnDII_normal.jpg</t>
  </si>
  <si>
    <t>http://pbs.twimg.com/profile_images/930013762274414592/pXWbKllX_normal.jpg</t>
  </si>
  <si>
    <t>http://pbs.twimg.com/profile_images/545143505375342594/xhUOgq0E_normal.png</t>
  </si>
  <si>
    <t>http://pbs.twimg.com/profile_images/1650214864/malaga_deportes_y_eventos_anagrama_normal.gif</t>
  </si>
  <si>
    <t>http://pbs.twimg.com/profile_images/1113463049585930245/Xt1DWaVk_normal.jpg</t>
  </si>
  <si>
    <t>http://pbs.twimg.com/profile_images/1251501077494718465/XZDkH66L_normal.jpg</t>
  </si>
  <si>
    <t>http://pbs.twimg.com/profile_images/670715521747275776/ij-QnTpF_normal.jpg</t>
  </si>
  <si>
    <t>http://pbs.twimg.com/profile_images/975694882030305280/NzqaqS-__normal.jpg</t>
  </si>
  <si>
    <t>http://pbs.twimg.com/profile_images/1228611805175525377/JKHzPvNV_normal.jpg</t>
  </si>
  <si>
    <t>http://pbs.twimg.com/profile_images/794688775750197248/7XAsjsZR_normal.jpg</t>
  </si>
  <si>
    <t>http://pbs.twimg.com/profile_images/896616712593866752/7YXx8DRi_normal.jpg</t>
  </si>
  <si>
    <t>http://pbs.twimg.com/profile_images/274944857/southend_pier_normal.jpg</t>
  </si>
  <si>
    <t>http://pbs.twimg.com/profile_images/655721396279095296/8MnuQ4sK_normal.jpg</t>
  </si>
  <si>
    <t>http://pbs.twimg.com/profile_images/687654771/images_normal.jpg</t>
  </si>
  <si>
    <t>http://pbs.twimg.com/profile_images/378800000223500399/e1e5b483e9b07186a31a243e4de7cc8d_normal.jpeg</t>
  </si>
  <si>
    <t>http://pbs.twimg.com/profile_images/806197898086006784/JdFmrWRZ_normal.jpg</t>
  </si>
  <si>
    <t>http://pbs.twimg.com/profile_images/1137484319340015617/LdZcAT4j_normal.png</t>
  </si>
  <si>
    <t>http://pbs.twimg.com/profile_images/1282658022897188865/sZRoP5wT_normal.jpg</t>
  </si>
  <si>
    <t>http://pbs.twimg.com/profile_images/1144349126487920640/9tiaSdzA_normal.png</t>
  </si>
  <si>
    <t>http://pbs.twimg.com/profile_images/1326511262348537858/mF7M96gX_normal.jpg</t>
  </si>
  <si>
    <t>http://pbs.twimg.com/profile_images/764966930981593088/fxR5s0sS_normal.jpg</t>
  </si>
  <si>
    <t>http://pbs.twimg.com/profile_images/1327958521602846721/ZnUpkFD0_normal.jpg</t>
  </si>
  <si>
    <t>http://pbs.twimg.com/profile_images/1326123004527403008/gleKKAGM_normal.jpg</t>
  </si>
  <si>
    <t>http://pbs.twimg.com/profile_images/1299826401588117505/L0oADNaO_normal.jpg</t>
  </si>
  <si>
    <t>http://pbs.twimg.com/profile_images/1324136050067996673/gwZAAhJa_normal.jpg</t>
  </si>
  <si>
    <t>http://pbs.twimg.com/profile_images/1295892766405394434/88PHTvzo_normal.jpg</t>
  </si>
  <si>
    <t>http://pbs.twimg.com/profile_images/1172374403364995079/IBWa3NJs_normal.jpg</t>
  </si>
  <si>
    <t>http://pbs.twimg.com/profile_images/1312500032705265664/__1w9_AV_normal.jpg</t>
  </si>
  <si>
    <t>http://pbs.twimg.com/profile_images/1024688093784363008/W_doJBub_normal.jpg</t>
  </si>
  <si>
    <t>http://pbs.twimg.com/profile_images/948623561232699392/aO0FII7A_normal.jpg</t>
  </si>
  <si>
    <t>http://pbs.twimg.com/profile_images/1274128634941517824/r4k2oEUa_normal.jpg</t>
  </si>
  <si>
    <t>http://pbs.twimg.com/profile_images/1243173937183363079/O_yc09DC_normal.jpg</t>
  </si>
  <si>
    <t>http://pbs.twimg.com/profile_images/1325634810891694080/3eLQMD0y_normal.jpg</t>
  </si>
  <si>
    <t>http://pbs.twimg.com/profile_images/2089965123/image_normal.jpg</t>
  </si>
  <si>
    <t>http://pbs.twimg.com/profile_images/740387061375471617/85r7kyAS_normal.jpg</t>
  </si>
  <si>
    <t>http://pbs.twimg.com/profile_images/2312032487/nezu_koma_bmx_normal.jpg</t>
  </si>
  <si>
    <t>http://pbs.twimg.com/profile_images/1151025295736000513/s4bTwx5G_normal.jpg</t>
  </si>
  <si>
    <t>http://pbs.twimg.com/profile_images/1319105509908205568/6p94eMvf_normal.jpg</t>
  </si>
  <si>
    <t>http://pbs.twimg.com/profile_images/1203720697970909189/-wiQGWX2_normal.jpg</t>
  </si>
  <si>
    <t>http://pbs.twimg.com/profile_images/486658781632139265/hsQT45wd_normal.jpeg</t>
  </si>
  <si>
    <t>http://pbs.twimg.com/profile_images/1313020125054791681/87BPrpB6_normal.jpg</t>
  </si>
  <si>
    <t>http://pbs.twimg.com/profile_images/1145650538333298688/Es44Cc9l_normal.png</t>
  </si>
  <si>
    <t>http://pbs.twimg.com/profile_images/1326177446903812101/yeBmYDrj_normal.jpg</t>
  </si>
  <si>
    <t>http://pbs.twimg.com/profile_images/1314761104891899904/UZKuwYHw_normal.jpg</t>
  </si>
  <si>
    <t>http://pbs.twimg.com/profile_images/1325448494572658688/PMXxuJpr_normal.jpg</t>
  </si>
  <si>
    <t>http://pbs.twimg.com/profile_images/1192869048016605185/JocG59dg_normal.jpg</t>
  </si>
  <si>
    <t>http://pbs.twimg.com/profile_images/1249605237633056768/A--kW90P_normal.jpg</t>
  </si>
  <si>
    <t>http://pbs.twimg.com/profile_images/1313537352887750657/8Wk7HO4x_normal.jpg</t>
  </si>
  <si>
    <t>http://pbs.twimg.com/profile_images/1321567067229880326/05uOuEzX_normal.jpg</t>
  </si>
  <si>
    <t>http://pbs.twimg.com/profile_images/1287076526844973057/E8vmovUJ_normal.jpg</t>
  </si>
  <si>
    <t>http://pbs.twimg.com/profile_images/1292591289255559168/fN_iQAHd_normal.jpg</t>
  </si>
  <si>
    <t>http://pbs.twimg.com/profile_images/723079535009370112/cvwGrxtY_normal.jpg</t>
  </si>
  <si>
    <t>http://pbs.twimg.com/profile_images/906120746967203840/mSDwgBci_normal.jpg</t>
  </si>
  <si>
    <t>http://pbs.twimg.com/profile_images/378800000604045211/ca8e45ce18fd740c7861549594984c9d_normal.jpeg</t>
  </si>
  <si>
    <t>http://pbs.twimg.com/profile_images/1328105949677031425/Nj47x0r__normal.jpg</t>
  </si>
  <si>
    <t>http://pbs.twimg.com/profile_images/488738791511703552/cxf92nyL_normal.png</t>
  </si>
  <si>
    <t>http://pbs.twimg.com/profile_images/1327793016791175168/NGAFF-_H_normal.jpg</t>
  </si>
  <si>
    <t>http://pbs.twimg.com/profile_images/974186316131835904/4rRAPYIH_normal.jpg</t>
  </si>
  <si>
    <t>http://pbs.twimg.com/profile_images/1229931526009368579/lp9tSOvZ_normal.jpg</t>
  </si>
  <si>
    <t>http://pbs.twimg.com/profile_images/996044161165025280/W4lskNLk_normal.jpg</t>
  </si>
  <si>
    <t>http://pbs.twimg.com/profile_images/1185176868695224323/7KBwFOUa_normal.jpg</t>
  </si>
  <si>
    <t>http://pbs.twimg.com/profile_images/1290813589301997568/0z9Vvcta_normal.jpg</t>
  </si>
  <si>
    <t>http://pbs.twimg.com/profile_images/1307787639995719680/67BFD1Z0_normal.jpg</t>
  </si>
  <si>
    <t>http://pbs.twimg.com/profile_images/1327977475947761664/VoyyK_45_normal.jpg</t>
  </si>
  <si>
    <t>http://pbs.twimg.com/profile_images/1239604749118439424/s2sKyRYU_normal.jpg</t>
  </si>
  <si>
    <t>http://pbs.twimg.com/profile_images/1217287976587341826/S1keAY2B_normal.jpg</t>
  </si>
  <si>
    <t>http://pbs.twimg.com/profile_images/1139551365192175616/6w9WKljn_normal.jpg</t>
  </si>
  <si>
    <t>http://pbs.twimg.com/profile_images/1194049055296573440/LlKw3fDs_normal.jpg</t>
  </si>
  <si>
    <t>http://pbs.twimg.com/profile_images/738820006167871488/kHceJong_normal.jpg</t>
  </si>
  <si>
    <t>http://pbs.twimg.com/profile_images/1310552401640910848/HNAaIEo__normal.jpg</t>
  </si>
  <si>
    <t>http://pbs.twimg.com/profile_images/976811994912378880/wDaho66z_normal.jpg</t>
  </si>
  <si>
    <t>http://pbs.twimg.com/profile_images/710075611637784577/T_PRaYgb_normal.jpg</t>
  </si>
  <si>
    <t>http://pbs.twimg.com/profile_images/668964617037705216/oLi2XQuI_normal.jpg</t>
  </si>
  <si>
    <t>http://pbs.twimg.com/profile_images/1150733270683832320/-_HIIrn__normal.jpg</t>
  </si>
  <si>
    <t>http://pbs.twimg.com/profile_images/1187775404263669760/t6rsTJoj_normal.jpg</t>
  </si>
  <si>
    <t>http://pbs.twimg.com/profile_images/452904628133593088/ECmB_32u_normal.jpeg</t>
  </si>
  <si>
    <t>http://pbs.twimg.com/profile_images/1095689241172967424/X7ow_Y5b_normal.png</t>
  </si>
  <si>
    <t>http://pbs.twimg.com/profile_images/1241738688213790722/Mw89H6gS_normal.jpg</t>
  </si>
  <si>
    <t>http://pbs.twimg.com/profile_images/1326586575275388928/XEnT0q67_normal.png</t>
  </si>
  <si>
    <t>http://pbs.twimg.com/profile_images/1251856998632771586/D-5m7a09_normal.jpg</t>
  </si>
  <si>
    <t>http://pbs.twimg.com/profile_images/1310637250737311744/mOQJev4V_normal.jpg</t>
  </si>
  <si>
    <t>http://pbs.twimg.com/profile_images/1267664063544414208/hCrjOYsi_normal.jpg</t>
  </si>
  <si>
    <t>http://pbs.twimg.com/profile_images/971180066918019072/klE_jEC3_normal.jpg</t>
  </si>
  <si>
    <t>http://pbs.twimg.com/profile_images/1320535388415545349/JmbkGeVc_normal.jpg</t>
  </si>
  <si>
    <t>http://pbs.twimg.com/profile_images/1293303302336253957/-WYNAyML_normal.jpg</t>
  </si>
  <si>
    <t>http://pbs.twimg.com/profile_images/1302059552905375751/A9xcR3v__normal.jpg</t>
  </si>
  <si>
    <t>http://pbs.twimg.com/profile_images/948938624615239680/6PNsxLQ8_normal.jpg</t>
  </si>
  <si>
    <t>http://pbs.twimg.com/profile_images/1327686618455695361/nT1pya4B_normal.jpg</t>
  </si>
  <si>
    <t>http://pbs.twimg.com/profile_images/1136956016610856960/VQr0SLHB_normal.png</t>
  </si>
  <si>
    <t>http://pbs.twimg.com/profile_images/1267268095069974529/GOUFN8Lt_normal.jpg</t>
  </si>
  <si>
    <t>http://pbs.twimg.com/profile_images/1233399665141223426/lKTtPJRW_normal.jpg</t>
  </si>
  <si>
    <t>http://pbs.twimg.com/profile_images/1324804349395050496/z6FD_sGe_normal.jpg</t>
  </si>
  <si>
    <t>http://pbs.twimg.com/profile_images/1282213070933078022/LfDrGH-K_normal.jpg</t>
  </si>
  <si>
    <t>http://pbs.twimg.com/profile_images/1278669676088885248/KScDV_k5_normal.jpg</t>
  </si>
  <si>
    <t>http://pbs.twimg.com/profile_images/913793388587180032/1IcNSNuf_normal.jpg</t>
  </si>
  <si>
    <t>http://pbs.twimg.com/profile_images/629137048981516288/VtAuGwcd_normal.jpg</t>
  </si>
  <si>
    <t>http://pbs.twimg.com/profile_images/1588345273/ps_logo_normal.jpg</t>
  </si>
  <si>
    <t>http://pbs.twimg.com/profile_images/1234152200185794561/InCNmY5O_normal.jpg</t>
  </si>
  <si>
    <t>http://pbs.twimg.com/profile_images/1231901308912914435/eA28-QIf_normal.jpg</t>
  </si>
  <si>
    <t>http://pbs.twimg.com/profile_images/1232237894666014720/BpdHVgy__normal.jpg</t>
  </si>
  <si>
    <t>http://pbs.twimg.com/profile_images/756029006554726400/_DWHt0uM_normal.jpg</t>
  </si>
  <si>
    <t>http://pbs.twimg.com/profile_images/1255135137223729155/5Sm36bEs_normal.jpg</t>
  </si>
  <si>
    <t>http://pbs.twimg.com/profile_images/1156874780496277508/6ICfe9ow_normal.jpg</t>
  </si>
  <si>
    <t>http://pbs.twimg.com/profile_images/1290563546057601026/heOOC7e__normal.png</t>
  </si>
  <si>
    <t>http://pbs.twimg.com/profile_images/1261133528621649920/-vOqg0t5_normal.jpg</t>
  </si>
  <si>
    <t>http://pbs.twimg.com/profile_images/1199975871706255360/5WPMGIA2_normal.jpg</t>
  </si>
  <si>
    <t>http://pbs.twimg.com/profile_images/1250678522168909825/bi48HzI4_normal.jpg</t>
  </si>
  <si>
    <t>http://pbs.twimg.com/profile_images/875651941954486272/_xT4i7nw_normal.jpg</t>
  </si>
  <si>
    <t>http://pbs.twimg.com/profile_images/1238387146517434369/nJy-dRkr_normal.jpg</t>
  </si>
  <si>
    <t>http://pbs.twimg.com/profile_images/378800000024701748/0c97bb9166f37022b338fa3b57bd4e10_normal.jpeg</t>
  </si>
  <si>
    <t>http://pbs.twimg.com/profile_images/1325024602280525824/OcsQU0Qz_normal.jpg</t>
  </si>
  <si>
    <t>http://pbs.twimg.com/profile_images/842753223995744256/SExXD_A4_normal.jpg</t>
  </si>
  <si>
    <t>http://pbs.twimg.com/profile_images/1287724385617362944/boaD-e8p_normal.jpg</t>
  </si>
  <si>
    <t>http://pbs.twimg.com/profile_images/592661411077201921/JQWx_UWs_normal.jpg</t>
  </si>
  <si>
    <t>http://pbs.twimg.com/profile_images/1327270824475119616/moNTsbIi_normal.jpg</t>
  </si>
  <si>
    <t>http://pbs.twimg.com/profile_images/1310162587154227201/gBj5uZYH_normal.jpg</t>
  </si>
  <si>
    <t>http://pbs.twimg.com/profile_images/1299689152523325440/2u6zSI4Z_normal.jpg</t>
  </si>
  <si>
    <t>http://pbs.twimg.com/profile_images/1203818005630570497/1BeVoWhQ_normal.jpg</t>
  </si>
  <si>
    <t>http://pbs.twimg.com/profile_images/1313519823733903369/3KWq7SkP_normal.jpg</t>
  </si>
  <si>
    <t>http://pbs.twimg.com/profile_images/1322494550980571136/JPCaHbjz_normal.jpg</t>
  </si>
  <si>
    <t>http://pbs.twimg.com/profile_images/1231475845404872704/jaSuplIQ_normal.jpg</t>
  </si>
  <si>
    <t>http://pbs.twimg.com/profile_images/2427282870/image_normal.jpg</t>
  </si>
  <si>
    <t>http://pbs.twimg.com/profile_images/1037906303803318272/Sqx5VCGg_normal.jpg</t>
  </si>
  <si>
    <t>http://pbs.twimg.com/profile_images/1327679846336536576/EvA_7O90_normal.jpg</t>
  </si>
  <si>
    <t>http://pbs.twimg.com/profile_images/1244712907612487686/ZQZm6o1Y_normal.jpg</t>
  </si>
  <si>
    <t>http://pbs.twimg.com/profile_images/812552137846689792/b5m3ahQp_normal.jpg</t>
  </si>
  <si>
    <t>http://pbs.twimg.com/profile_images/955517219055730689/Xn4qlNTX_normal.jpg</t>
  </si>
  <si>
    <t>http://pbs.twimg.com/profile_images/606316159168704512/AKML2UFs_normal.jpg</t>
  </si>
  <si>
    <t>http://pbs.twimg.com/profile_images/1191737228638261249/SJMml2yB_normal.jpg</t>
  </si>
  <si>
    <t>http://pbs.twimg.com/profile_images/378800000470775151/02f7ef0b6046299b3c7f0fb68d2ba613_normal.jpeg</t>
  </si>
  <si>
    <t>http://pbs.twimg.com/profile_images/1237535815795789824/QCAPSPiP_normal.jpg</t>
  </si>
  <si>
    <t>http://pbs.twimg.com/profile_images/985618906336415745/3l5WQocW_normal.jpg</t>
  </si>
  <si>
    <t>http://pbs.twimg.com/profile_images/1093566262029008897/2IJn9zEr_normal.jpg</t>
  </si>
  <si>
    <t>http://pbs.twimg.com/profile_images/1246716779998539779/Z5urFX3t_normal.jpg</t>
  </si>
  <si>
    <t>http://pbs.twimg.com/profile_images/1004022722890907648/obvQOwPR_normal.jpg</t>
  </si>
  <si>
    <t>http://pbs.twimg.com/profile_images/1297859539534979072/-jNTBtUV_normal.jpg</t>
  </si>
  <si>
    <t>http://pbs.twimg.com/profile_images/1203807884414312448/fHCjTAOo_normal.jpg</t>
  </si>
  <si>
    <t>http://pbs.twimg.com/profile_images/761896578940448768/s5BdjS5J_normal.jpg</t>
  </si>
  <si>
    <t>http://pbs.twimg.com/profile_images/1180855831665004547/S1EpSKZ4_normal.jpg</t>
  </si>
  <si>
    <t>http://pbs.twimg.com/profile_images/1109858178492030976/5ydHETTL_normal.jpg</t>
  </si>
  <si>
    <t>http://pbs.twimg.com/profile_images/1129130554123853824/mRscfAaK_normal.jpg</t>
  </si>
  <si>
    <t>http://pbs.twimg.com/profile_images/805544804104818688/v0AUVNZR_normal.jpg</t>
  </si>
  <si>
    <t>http://pbs.twimg.com/profile_images/1011713785957048320/iYBt2IcF_normal.jpg</t>
  </si>
  <si>
    <t>http://pbs.twimg.com/profile_images/777236303477870592/eRjuXMrE_normal.jpg</t>
  </si>
  <si>
    <t>http://pbs.twimg.com/profile_images/1226775294532628485/CDoU2Xfd_normal.jpg</t>
  </si>
  <si>
    <t>http://pbs.twimg.com/profile_images/1169526917327929344/x9n21DDN_normal.jpg</t>
  </si>
  <si>
    <t>http://pbs.twimg.com/profile_images/570796051238383616/PLpwgj2S_normal.jpeg</t>
  </si>
  <si>
    <t>http://pbs.twimg.com/profile_images/1296515906525306881/zoXvVvNH_normal.jpg</t>
  </si>
  <si>
    <t>http://pbs.twimg.com/profile_images/1311505564602642434/ymRG2oN5_normal.jpg</t>
  </si>
  <si>
    <t>http://pbs.twimg.com/profile_images/574697172244934657/rox6tvzb_normal.jpeg</t>
  </si>
  <si>
    <t>http://pbs.twimg.com/profile_images/378800000050535744/f8885a78a5a5e111c552cd9c5540e7bb_normal.jpeg</t>
  </si>
  <si>
    <t>http://pbs.twimg.com/profile_images/908865119190487040/yzSDdJlc_normal.jpg</t>
  </si>
  <si>
    <t>http://pbs.twimg.com/profile_images/1208370548411117568/EV48GlqU_normal.jpg</t>
  </si>
  <si>
    <t>http://pbs.twimg.com/profile_images/1304552689997553664/MLtANrj4_normal.jpg</t>
  </si>
  <si>
    <t>http://pbs.twimg.com/profile_images/1304052455228010496/SjNGAhxa_normal.jpg</t>
  </si>
  <si>
    <t>http://pbs.twimg.com/profile_images/2860732638/532d0236a59e2e3d2e5f1d2f38d43d25_normal.jpeg</t>
  </si>
  <si>
    <t>http://pbs.twimg.com/profile_images/751111193540960256/rRVWc89Q_normal.jpg</t>
  </si>
  <si>
    <t>http://pbs.twimg.com/profile_images/1270031276632731653/a1KojymA_normal.jpg</t>
  </si>
  <si>
    <t>http://pbs.twimg.com/profile_images/1318533447191769088/FUMDSBP8_normal.jpg</t>
  </si>
  <si>
    <t>http://pbs.twimg.com/profile_images/1322199876411760640/Qm0VMUNb_normal.jpg</t>
  </si>
  <si>
    <t>http://pbs.twimg.com/profile_images/1315072309657509888/f6QvNcSo_normal.jpg</t>
  </si>
  <si>
    <t>http://pbs.twimg.com/profile_images/1135238468831993856/5trrHSvf_normal.jpg</t>
  </si>
  <si>
    <t>http://pbs.twimg.com/profile_images/951568626380718082/U2h60KC3_normal.jpg</t>
  </si>
  <si>
    <t>http://pbs.twimg.com/profile_images/3586222906/10fb165869538aa2dbf7e13218647e02_normal.jpeg</t>
  </si>
  <si>
    <t>http://pbs.twimg.com/profile_images/1320033854380531712/MsICTEKB_normal.jpg</t>
  </si>
  <si>
    <t>http://pbs.twimg.com/profile_images/1296798616896512000/NKUxQJJr_normal.jpg</t>
  </si>
  <si>
    <t>http://pbs.twimg.com/profile_images/1169442029601820672/dL363xvV_normal.jpg</t>
  </si>
  <si>
    <t>http://pbs.twimg.com/profile_images/1067389652548628480/XTvH9W8P_normal.jpg</t>
  </si>
  <si>
    <t>http://pbs.twimg.com/profile_images/1184551462539579393/PMTPuty7_normal.jpg</t>
  </si>
  <si>
    <t>http://pbs.twimg.com/profile_images/1171955705298866176/isBwtlDd_normal.jpg</t>
  </si>
  <si>
    <t>http://pbs.twimg.com/profile_images/1193791087401414656/wlQDKb1V_normal.jpg</t>
  </si>
  <si>
    <t>http://pbs.twimg.com/profile_images/1303463894640242688/1e6sskyA_normal.jpg</t>
  </si>
  <si>
    <t>http://pbs.twimg.com/profile_images/1026689810151264256/fjrjmFQU_normal.jpg</t>
  </si>
  <si>
    <t>http://pbs.twimg.com/profile_images/1321558139578232832/XOwt2nnS_normal.jpg</t>
  </si>
  <si>
    <t>http://pbs.twimg.com/profile_images/1502176576/virtual_normal.jpg</t>
  </si>
  <si>
    <t>http://pbs.twimg.com/profile_images/1101062523044847617/Yn-nRpHm_normal.jpg</t>
  </si>
  <si>
    <t>http://pbs.twimg.com/profile_images/1214910446840344578/lZT24pcA_normal.jpg</t>
  </si>
  <si>
    <t>http://pbs.twimg.com/profile_images/1013173117206847488/5D7-smGZ_normal.jpg</t>
  </si>
  <si>
    <t>http://pbs.twimg.com/profile_images/2858105046/af966846814886579c036ba94956a889_normal.jpeg</t>
  </si>
  <si>
    <t>http://pbs.twimg.com/profile_images/647137282491838464/-TwxZOjf_normal.jpg</t>
  </si>
  <si>
    <t>http://pbs.twimg.com/profile_images/2332540496/5ti6fh8ooi2vtiuqyzbj_normal.jpeg</t>
  </si>
  <si>
    <t>http://pbs.twimg.com/profile_images/83308631/twitter_icon-black_normal.jpg</t>
  </si>
  <si>
    <t>http://pbs.twimg.com/profile_images/886725559392153600/rIlsweyX_normal.jpg</t>
  </si>
  <si>
    <t>http://pbs.twimg.com/profile_images/1321107744598986753/zl7pH3uY_normal.jpg</t>
  </si>
  <si>
    <t>http://pbs.twimg.com/profile_images/992397437644881922/WxF2J0am_normal.jpg</t>
  </si>
  <si>
    <t>http://pbs.twimg.com/profile_images/740722901632983040/1K-OZYv6_normal.jpg</t>
  </si>
  <si>
    <t>http://pbs.twimg.com/profile_images/1214606782548652032/r_bNtVwf_normal.jpg</t>
  </si>
  <si>
    <t>http://pbs.twimg.com/profile_images/378800000510592029/a4bbeb4d9ef7d9cc68b5de39238977b0_normal.png</t>
  </si>
  <si>
    <t>http://pbs.twimg.com/profile_images/1230337087989264385/8UOhZNW3_normal.jpg</t>
  </si>
  <si>
    <t>http://pbs.twimg.com/profile_images/533099126343610369/BgaH4ytA_normal.jpeg</t>
  </si>
  <si>
    <t>http://pbs.twimg.com/profile_images/1109403243862351872/rV72tGrV_normal.jpg</t>
  </si>
  <si>
    <t>http://pbs.twimg.com/profile_images/1302847101542465536/0XzMRaSY_normal.jpg</t>
  </si>
  <si>
    <t>http://pbs.twimg.com/profile_images/1325022647277776896/oOwLzeO5_normal.jpg</t>
  </si>
  <si>
    <t>http://pbs.twimg.com/profile_images/975360663932604416/OzaeMIe1_normal.jpg</t>
  </si>
  <si>
    <t>http://pbs.twimg.com/profile_images/1327052356748455936/jurql4sp_normal.jpg</t>
  </si>
  <si>
    <t>http://pbs.twimg.com/profile_images/766264439440113664/8jT7eg29_normal.jpg</t>
  </si>
  <si>
    <t>http://pbs.twimg.com/profile_images/3177352106/c5ba64f8e7520910b0169f3cc9333d5a_normal.jpeg</t>
  </si>
  <si>
    <t>http://pbs.twimg.com/profile_images/1302647499090526211/NVtWzJY4_normal.jpg</t>
  </si>
  <si>
    <t>http://pbs.twimg.com/profile_images/1307409755921670145/8YHz2ea0_normal.jpg</t>
  </si>
  <si>
    <t>http://pbs.twimg.com/profile_images/1247514626490634246/6HbdJ2nR_normal.jpg</t>
  </si>
  <si>
    <t>http://pbs.twimg.com/profile_images/1319735353411047424/o31MfU88_normal.jpg</t>
  </si>
  <si>
    <t>http://pbs.twimg.com/profile_images/840483256864661505/g7Hc3aH-_normal.jpg</t>
  </si>
  <si>
    <t>http://pbs.twimg.com/profile_images/1082580333277544450/p5DJ2gfc_normal.jpg</t>
  </si>
  <si>
    <t>http://pbs.twimg.com/profile_images/986701481284808704/ufHRbNoY_normal.jpg</t>
  </si>
  <si>
    <t>http://pbs.twimg.com/profile_images/1323233897904181248/CKtYvTfp_normal.jpg</t>
  </si>
  <si>
    <t>http://pbs.twimg.com/profile_images/1143861725575417856/agO8aClf_normal.png</t>
  </si>
  <si>
    <t>http://pbs.twimg.com/profile_images/1203725424917807109/t37kihWk_normal.jpg</t>
  </si>
  <si>
    <t>http://pbs.twimg.com/profile_images/1292080047151616001/O00yvc2o_normal.jpg</t>
  </si>
  <si>
    <t>http://pbs.twimg.com/profile_images/792991867/hangoutlego_normal.jpg</t>
  </si>
  <si>
    <t>http://pbs.twimg.com/profile_images/1135302286882856960/1sbGxwe0_normal.jpg</t>
  </si>
  <si>
    <t>http://pbs.twimg.com/profile_images/1008032372632227840/hV2iOrzu_normal.jpg</t>
  </si>
  <si>
    <t>http://pbs.twimg.com/profile_images/1116781511787855878/CN2kjTsE_normal.png</t>
  </si>
  <si>
    <t>http://pbs.twimg.com/profile_images/1311272698321022977/EUurWpRw_normal.png</t>
  </si>
  <si>
    <t>http://pbs.twimg.com/profile_images/1138238852886421505/xLj24bHZ_normal.jpg</t>
  </si>
  <si>
    <t>http://pbs.twimg.com/profile_images/1198770049848397833/u3E23zvq_normal.png</t>
  </si>
  <si>
    <t>http://pbs.twimg.com/profile_images/951223519454445569/fwm41YlD_normal.jpg</t>
  </si>
  <si>
    <t>http://pbs.twimg.com/profile_images/1062839781481046016/a390RWlz_normal.jpg</t>
  </si>
  <si>
    <t>http://pbs.twimg.com/profile_images/1327011350044766208/VvIO52LY_normal.jpg</t>
  </si>
  <si>
    <t>http://pbs.twimg.com/profile_images/1322293118658473984/fUtIqYYJ_normal.jpg</t>
  </si>
  <si>
    <t>http://pbs.twimg.com/profile_images/1232193649577824256/Qfcfhvm-_normal.jpg</t>
  </si>
  <si>
    <t>http://pbs.twimg.com/profile_images/1096843906673717249/gc3hkmtS_normal.png</t>
  </si>
  <si>
    <t>http://pbs.twimg.com/profile_images/1171552514/BonVelo_LogoBV_normal.jpg</t>
  </si>
  <si>
    <t>http://pbs.twimg.com/profile_images/3698518721/0e5cd01f09bf4a8eee9020a304626295_normal.jpeg</t>
  </si>
  <si>
    <t>http://pbs.twimg.com/profile_images/1138224992397606912/c18HGbeU_normal.jpg</t>
  </si>
  <si>
    <t>http://pbs.twimg.com/profile_images/1316769851193659393/kpvNzP5H_normal.jpg</t>
  </si>
  <si>
    <t>http://pbs.twimg.com/profile_images/1326023460469039104/HoiaPkFy_normal.jpg</t>
  </si>
  <si>
    <t>http://pbs.twimg.com/profile_images/1067001679986384896/RaqEAKX2_normal.jpg</t>
  </si>
  <si>
    <t>http://pbs.twimg.com/profile_images/944088105245581312/VygAHDqu_normal.jpg</t>
  </si>
  <si>
    <t>http://pbs.twimg.com/profile_images/1005289510022901762/9nsUcszM_normal.jpg</t>
  </si>
  <si>
    <t>http://pbs.twimg.com/profile_images/257451469/kyle_head_normal.jpg</t>
  </si>
  <si>
    <t>http://pbs.twimg.com/profile_images/1689839308/image_normal.jpg</t>
  </si>
  <si>
    <t>http://pbs.twimg.com/profile_images/1302856416718323712/eqbJpDpH_normal.jpg</t>
  </si>
  <si>
    <t>http://pbs.twimg.com/profile_images/1327249219271467009/4ALPT8TC_normal.jpg</t>
  </si>
  <si>
    <t>http://pbs.twimg.com/profile_images/1600461363/Benwallacebmx_normal.jpg</t>
  </si>
  <si>
    <t>http://pbs.twimg.com/profile_images/94111401/mlogo_normal.jpg</t>
  </si>
  <si>
    <t>http://pbs.twimg.com/profile_images/1023099435998490624/ZeV40Ybv_normal.jpg</t>
  </si>
  <si>
    <t>http://pbs.twimg.com/profile_images/1315679534914703361/MMBfEDCT_normal.jpg</t>
  </si>
  <si>
    <t>http://pbs.twimg.com/profile_images/2294227795/image_normal.jpg</t>
  </si>
  <si>
    <t>http://pbs.twimg.com/profile_images/1040240818571931648/oII8Rmor_normal.jpg</t>
  </si>
  <si>
    <t>http://pbs.twimg.com/profile_images/743162401734877184/aYXq7nM4_normal.jpg</t>
  </si>
  <si>
    <t>http://pbs.twimg.com/profile_images/633032907364376576/7nUyNY4-_normal.jpg</t>
  </si>
  <si>
    <t>http://pbs.twimg.com/profile_images/1030462389832040448/7NjtlRJo_normal.jpg</t>
  </si>
  <si>
    <t>http://pbs.twimg.com/profile_images/1168854668493111297/XthklnLo_normal.jpg</t>
  </si>
  <si>
    <t>http://pbs.twimg.com/profile_images/1079852233699651585/vKR6Z3tr_normal.jpg</t>
  </si>
  <si>
    <t>http://pbs.twimg.com/profile_images/1278684261411741696/_lHQk2cF_normal.jpg</t>
  </si>
  <si>
    <t>http://pbs.twimg.com/profile_images/1327357633980928000/gNVFZUeZ_normal.jpg</t>
  </si>
  <si>
    <t>http://pbs.twimg.com/profile_images/688181817766100993/qC7vakEb_normal.jpg</t>
  </si>
  <si>
    <t>http://pbs.twimg.com/profile_images/1325015260/1979_driveway_fs_stink_normal.jpg</t>
  </si>
  <si>
    <t>http://pbs.twimg.com/profile_images/1236019991104729088/oFQHP6AQ_normal.jpg</t>
  </si>
  <si>
    <t>http://pbs.twimg.com/profile_images/959160894704861184/sTv069mG_normal.jpg</t>
  </si>
  <si>
    <t>http://pbs.twimg.com/profile_images/424844316943474689/0G516Izy_normal.jpeg</t>
  </si>
  <si>
    <t>http://pbs.twimg.com/profile_images/581498612095557632/r3yAQUTg_normal.jpg</t>
  </si>
  <si>
    <t>http://pbs.twimg.com/profile_images/835661566519410688/KXV5tzeQ_normal.jpg</t>
  </si>
  <si>
    <t>http://pbs.twimg.com/profile_images/378800000673269713/e7bf5139a48c144d1deb1786b523898e_normal.jpeg</t>
  </si>
  <si>
    <t>http://pbs.twimg.com/profile_images/746999205722456064/PXncUfjU_normal.jpg</t>
  </si>
  <si>
    <t>http://pbs.twimg.com/profile_images/1152684431464755200/NoveHlSQ_normal.jpg</t>
  </si>
  <si>
    <t>http://pbs.twimg.com/profile_images/967956518715846656/RBBsKy6J_normal.jpg</t>
  </si>
  <si>
    <t>http://pbs.twimg.com/profile_images/1298607444986339329/8qPWBr-i_normal.jpg</t>
  </si>
  <si>
    <t>http://pbs.twimg.com/profile_images/1258577065084882953/ci186-4W_normal.jpg</t>
  </si>
  <si>
    <t>http://pbs.twimg.com/profile_images/1267921090870984704/9PlaQnM__normal.jpg</t>
  </si>
  <si>
    <t>http://pbs.twimg.com/profile_images/1327957389103001600/SwXgUpsU_normal.jpg</t>
  </si>
  <si>
    <t>http://pbs.twimg.com/profile_images/1326390436739608576/iSmHO8Zk_normal.jpg</t>
  </si>
  <si>
    <t>http://pbs.twimg.com/profile_images/1307389935637458950/sPoY5DTv_normal.jpg</t>
  </si>
  <si>
    <t>http://pbs.twimg.com/profile_images/1102385723699650561/8QX88HVU_normal.jpg</t>
  </si>
  <si>
    <t>http://pbs.twimg.com/profile_images/1219633928807550977/O_6v0FfB_normal.jpg</t>
  </si>
  <si>
    <t>http://pbs.twimg.com/profile_images/960297875258343424/pVNQx0rB_normal.jpg</t>
  </si>
  <si>
    <t>http://pbs.twimg.com/profile_images/771806352419196928/YbLzK4bb_normal.jpg</t>
  </si>
  <si>
    <t>http://pbs.twimg.com/profile_images/3641403768/720c5422141d61dffc8816ded9e9bac4_normal.jpeg</t>
  </si>
  <si>
    <t>http://pbs.twimg.com/profile_images/1321818974796087296/83tIOEnW_normal.jpg</t>
  </si>
  <si>
    <t>http://pbs.twimg.com/profile_images/2867775072/87bf9a249c1872afc08f2aecc198a812_normal.jpeg</t>
  </si>
  <si>
    <t>http://pbs.twimg.com/profile_images/1203678904109502464/5Lj_nSQx_normal.jpg</t>
  </si>
  <si>
    <t>http://pbs.twimg.com/profile_images/913871058096328704/YQzqCouu_normal.jpg</t>
  </si>
  <si>
    <t>http://pbs.twimg.com/profile_images/821528697417113600/hw-ZqJoA_normal.jpg</t>
  </si>
  <si>
    <t>http://pbs.twimg.com/profile_images/1052649035834712064/qknCReBq_normal.jpg</t>
  </si>
  <si>
    <t>http://pbs.twimg.com/profile_images/1315555886/_4065160_normal.jpg</t>
  </si>
  <si>
    <t>http://pbs.twimg.com/profile_images/1318070963100155905/K1ttSddf_normal.jpg</t>
  </si>
  <si>
    <t>http://pbs.twimg.com/profile_images/1251394418285744129/jFvDUXUN_normal.jpg</t>
  </si>
  <si>
    <t>http://pbs.twimg.com/profile_images/1069461376731496448/HNjfZFG1_normal.jpg</t>
  </si>
  <si>
    <t>http://pbs.twimg.com/profile_images/971990979942105088/fpNS5IQS_normal.jpg</t>
  </si>
  <si>
    <t>http://pbs.twimg.com/profile_images/1161368386825146368/W1rB8cPT_normal.jpg</t>
  </si>
  <si>
    <t>http://pbs.twimg.com/profile_images/1302779463424512006/tm2zHL3O_normal.jpg</t>
  </si>
  <si>
    <t>http://pbs.twimg.com/profile_images/1047828937970081794/GE7qgDyT_normal.jpg</t>
  </si>
  <si>
    <t>http://pbs.twimg.com/profile_images/660789570074599424/yKJKSY2j_normal.jpg</t>
  </si>
  <si>
    <t>http://pbs.twimg.com/profile_images/1427434248/Senad1_normal.jpg</t>
  </si>
  <si>
    <t>http://pbs.twimg.com/profile_images/1097956991287377920/s0TpDibh_normal.jpg</t>
  </si>
  <si>
    <t>http://pbs.twimg.com/profile_images/1002849830438363136/vK1F75Oy_normal.jpg</t>
  </si>
  <si>
    <t>http://pbs.twimg.com/profile_images/1034719084187975680/s9-vZ_DK_normal.jpg</t>
  </si>
  <si>
    <t>http://pbs.twimg.com/profile_images/1305241757895057408/4oOxQwGt_normal.jpg</t>
  </si>
  <si>
    <t>http://pbs.twimg.com/profile_images/1129927227582439426/bXINRvES_normal.jpg</t>
  </si>
  <si>
    <t>http://pbs.twimg.com/profile_images/1304381744448188418/wZ_Pq_v-_normal.jpg</t>
  </si>
  <si>
    <t>http://pbs.twimg.com/profile_images/1168511647851266048/YCKOqSP__normal.jpg</t>
  </si>
  <si>
    <t>http://pbs.twimg.com/profile_images/1325920985355333632/tNty-nR2_normal.jpg</t>
  </si>
  <si>
    <t>http://pbs.twimg.com/profile_images/1293566690882547713/Y1L5blGz_normal.jpg</t>
  </si>
  <si>
    <t>http://pbs.twimg.com/profile_images/1273610727979352067/ZjoeDlR0_normal.jpg</t>
  </si>
  <si>
    <t>http://pbs.twimg.com/profile_images/635461182300643329/yMjWVkAe_normal.png</t>
  </si>
  <si>
    <t>http://pbs.twimg.com/profile_images/1089742890916491264/BLgnEQfv_normal.jpg</t>
  </si>
  <si>
    <t>http://pbs.twimg.com/profile_images/738739477305294848/1DGSFRbV_normal.jpg</t>
  </si>
  <si>
    <t>http://pbs.twimg.com/profile_images/1212832568439197698/lttXU7J8_normal.jpg</t>
  </si>
  <si>
    <t>http://pbs.twimg.com/profile_images/993761185039347712/1os70rTf_normal.jpg</t>
  </si>
  <si>
    <t>http://pbs.twimg.com/profile_images/963338588774531072/4f9J8-iV_normal.jpg</t>
  </si>
  <si>
    <t>http://pbs.twimg.com/profile_images/1604235810/NCM_0046_normal.JPG</t>
  </si>
  <si>
    <t>http://pbs.twimg.com/profile_images/1118845188259176448/rmHgiZZe_normal.png</t>
  </si>
  <si>
    <t>http://pbs.twimg.com/profile_images/1179380305351852032/mMRVrldN_normal.jpg</t>
  </si>
  <si>
    <t>http://pbs.twimg.com/profile_images/1296877505333403651/_wEF2nOH_normal.jpg</t>
  </si>
  <si>
    <t>http://pbs.twimg.com/profile_images/1063842861848948736/bxI3m73k_normal.jpg</t>
  </si>
  <si>
    <t>http://pbs.twimg.com/profile_images/1090564050738532352/a24E4uYS_normal.jpg</t>
  </si>
  <si>
    <t>http://pbs.twimg.com/profile_images/967458904694079488/Lw8Ieu1M_normal.jpg</t>
  </si>
  <si>
    <t>http://pbs.twimg.com/profile_images/1133011034002927616/Q_P29Wjy_normal.png</t>
  </si>
  <si>
    <t>http://pbs.twimg.com/profile_images/1605987007/Profile_NonComStack_300x300_normal.jpg</t>
  </si>
  <si>
    <t>http://pbs.twimg.com/profile_images/1137158061/31687_436878820750_596335750_6100468_4331613_n_normal.jpg</t>
  </si>
  <si>
    <t>http://pbs.twimg.com/profile_images/2323923960/image_normal.jpg</t>
  </si>
  <si>
    <t>http://pbs.twimg.com/profile_images/1233900259673116672/7-1Ts_V3_normal.jpg</t>
  </si>
  <si>
    <t>http://pbs.twimg.com/profile_images/775708552585416705/ZMAIaPvf_normal.jpg</t>
  </si>
  <si>
    <t>http://pbs.twimg.com/profile_images/1249729716354830338/qgWYvJrQ_normal.jpg</t>
  </si>
  <si>
    <t>http://pbs.twimg.com/profile_images/344370048/filigranetronche_normal.gif</t>
  </si>
  <si>
    <t>http://pbs.twimg.com/profile_images/1246581074861469700/Oq3pC-TX_normal.jpg</t>
  </si>
  <si>
    <t>http://pbs.twimg.com/profile_images/1312390265164922881/RA1-UT5v_normal.jpg</t>
  </si>
  <si>
    <t>http://pbs.twimg.com/profile_images/839185753355649025/RDLZriHr_normal.jpg</t>
  </si>
  <si>
    <t>http://pbs.twimg.com/profile_images/1327005097767936001/97K00Uij_normal.jpg</t>
  </si>
  <si>
    <t>http://pbs.twimg.com/profile_images/1215310198954430465/TAbPPO8x_normal.jpg</t>
  </si>
  <si>
    <t>http://pbs.twimg.com/profile_images/1060593573249409024/EeN5HivK_normal.jpg</t>
  </si>
  <si>
    <t>http://pbs.twimg.com/profile_images/1219169761/Thumbs_up_normal.jpg</t>
  </si>
  <si>
    <t>http://pbs.twimg.com/profile_images/1176501257881739265/es0A_Ul2_normal.jpg</t>
  </si>
  <si>
    <t>http://pbs.twimg.com/profile_images/1307137746063052800/7L8fpiRE_normal.jpg</t>
  </si>
  <si>
    <t>http://pbs.twimg.com/profile_images/1573714743/photo__5__normal.JPG</t>
  </si>
  <si>
    <t>http://pbs.twimg.com/profile_images/1320489457804550146/digtqVuz_normal.jpg</t>
  </si>
  <si>
    <t>http://pbs.twimg.com/profile_images/1314960525/Chadbacomesh_normal.jpg</t>
  </si>
  <si>
    <t>http://pbs.twimg.com/profile_images/3631935684/0b91020aad5e74f09a9b6f2dfd35d3b3_normal.jpeg</t>
  </si>
  <si>
    <t>http://pbs.twimg.com/profile_images/59623007/francoisvillelogo_72dpi_300_largeur_normal.jpg</t>
  </si>
  <si>
    <t>http://pbs.twimg.com/profile_images/1032596983/alanbmx_normal.jpg</t>
  </si>
  <si>
    <t>http://pbs.twimg.com/profile_images/1324134724084797440/ccZHVp2e_normal.jpg</t>
  </si>
  <si>
    <t>http://pbs.twimg.com/profile_images/1213563607033794564/agJVITnC_normal.jpg</t>
  </si>
  <si>
    <t>http://pbs.twimg.com/profile_images/1268183672575995905/shIShTm-_normal.jpg</t>
  </si>
  <si>
    <t>http://pbs.twimg.com/profile_images/1325162296490905601/2JNIkeNg_normal.jpg</t>
  </si>
  <si>
    <t>http://pbs.twimg.com/profile_images/1016421052061290496/5riw2tyn_normal.jpg</t>
  </si>
  <si>
    <t>http://pbs.twimg.com/profile_images/1016260374927007746/e6fq_DPR_normal.jpg</t>
  </si>
  <si>
    <t>http://pbs.twimg.com/profile_images/1171250946/Twitter_Logo_normal.jpg</t>
  </si>
  <si>
    <t>http://pbs.twimg.com/profile_images/1262743701215776768/D2j0zmen_normal.jpg</t>
  </si>
  <si>
    <t>http://pbs.twimg.com/profile_images/1318000253262385152/4yNGGLJH_normal.jpg</t>
  </si>
  <si>
    <t>http://pbs.twimg.com/profile_images/600599335726747649/buFvAs6d_normal.jpg</t>
  </si>
  <si>
    <t>http://pbs.twimg.com/profile_images/1238618596395245568/hM30I3KN_normal.jpg</t>
  </si>
  <si>
    <t>http://pbs.twimg.com/profile_images/1018020033564368896/p8V9fVVH_normal.jpg</t>
  </si>
  <si>
    <t>http://pbs.twimg.com/profile_images/1751948786/DSC_0163_normal.jpg</t>
  </si>
  <si>
    <t>http://pbs.twimg.com/profile_images/916179656021204993/jRYHWkbp_normal.jpg</t>
  </si>
  <si>
    <t>http://pbs.twimg.com/profile_images/915870350579179522/tuWfWTZY_normal.jpg</t>
  </si>
  <si>
    <t>http://pbs.twimg.com/profile_images/915869316414717952/8m5AJmqp_normal.jpg</t>
  </si>
  <si>
    <t>http://pbs.twimg.com/profile_images/916180067931131909/0P9A1iff_normal.jpg</t>
  </si>
  <si>
    <t>http://pbs.twimg.com/profile_images/776250125643501568/NRUN6NT9_normal.jpg</t>
  </si>
  <si>
    <t>http://pbs.twimg.com/profile_images/1172381391511670784/NWhEikTx_normal.jpg</t>
  </si>
  <si>
    <t>http://pbs.twimg.com/profile_images/738231752234303488/kvHPgddh_normal.jpg</t>
  </si>
  <si>
    <t>http://pbs.twimg.com/profile_images/916178864845422592/-cjLlcr6_normal.jpg</t>
  </si>
  <si>
    <t>http://pbs.twimg.com/profile_images/808880493307555840/qBE3YEne_normal.jpg</t>
  </si>
  <si>
    <t>http://pbs.twimg.com/profile_images/1291570401718411264/10qnPD6-_normal.jpg</t>
  </si>
  <si>
    <t>http://pbs.twimg.com/profile_images/1317677705131921410/luNlRTTi_normal.jpg</t>
  </si>
  <si>
    <t>http://pbs.twimg.com/profile_images/1325319257375334400/zO1i1Fi__normal.jpg</t>
  </si>
  <si>
    <t>http://pbs.twimg.com/profile_images/1259344194067283968/gMKf2fQZ_normal.jpg</t>
  </si>
  <si>
    <t>http://pbs.twimg.com/profile_images/1077038232506757120/kjXT6ctw_normal.jpg</t>
  </si>
  <si>
    <t>http://pbs.twimg.com/profile_images/1263047699705638912/Ubkn-zgF_normal.jpg</t>
  </si>
  <si>
    <t>http://pbs.twimg.com/profile_images/1286199797150515200/Q8ET1V6z_normal.jpg</t>
  </si>
  <si>
    <t>http://pbs.twimg.com/profile_images/1293654775481929728/D1KWwWEB_normal.jpg</t>
  </si>
  <si>
    <t>http://pbs.twimg.com/profile_images/666270768909668353/dtqA8mDi_normal.jpg</t>
  </si>
  <si>
    <t>http://pbs.twimg.com/profile_images/1034780481294884867/H-m3b2OF_normal.jpg</t>
  </si>
  <si>
    <t>http://pbs.twimg.com/profile_images/1295033828759625731/qca0F-9Y_normal.jpg</t>
  </si>
  <si>
    <t>http://pbs.twimg.com/profile_images/568206836453490688/rvMmundU_normal.jpeg</t>
  </si>
  <si>
    <t>http://pbs.twimg.com/profile_images/917750358302060544/Up-0XW4c_normal.jpg</t>
  </si>
  <si>
    <t>http://pbs.twimg.com/profile_images/1034047088194203648/blrTcZ_F_normal.jpg</t>
  </si>
  <si>
    <t>http://pbs.twimg.com/profile_images/3183629070/c4d2280716639130601dc5dd9cbb4944_normal.jpeg</t>
  </si>
  <si>
    <t>http://pbs.twimg.com/profile_images/637001087212519424/BJf5X3nL_normal.jpg</t>
  </si>
  <si>
    <t>http://pbs.twimg.com/profile_images/2021017323/ALTY_20B_normal.tiff</t>
  </si>
  <si>
    <t>http://pbs.twimg.com/profile_images/869368138445475840/DeCLOm-Y_normal.jpg</t>
  </si>
  <si>
    <t>http://pbs.twimg.com/profile_images/826444249637994496/tjTr7EMF_normal.jpg</t>
  </si>
  <si>
    <t>http://pbs.twimg.com/profile_images/642692033606356992/ABLSlzwU_normal.jpg</t>
  </si>
  <si>
    <t>http://pbs.twimg.com/profile_images/1274000666172653568/dGe3rHVf_normal.jpg</t>
  </si>
  <si>
    <t>http://pbs.twimg.com/profile_images/898590973709623297/qbNzo7WS_normal.jpg</t>
  </si>
  <si>
    <t>http://pbs.twimg.com/profile_images/1222750249736863744/qBw177xT_normal.jpg</t>
  </si>
  <si>
    <t>http://pbs.twimg.com/profile_images/3134092538/62ae4e337e8c90725f56b2a641d8c868_normal.jpeg</t>
  </si>
  <si>
    <t>http://pbs.twimg.com/profile_images/452155904314445824/zMoTAre-_normal.jpeg</t>
  </si>
  <si>
    <t>http://pbs.twimg.com/profile_images/1198759060708962307/QfmigorL_normal.jpg</t>
  </si>
  <si>
    <t>http://pbs.twimg.com/profile_images/1327630253414604800/NClNOAR-_normal.jpg</t>
  </si>
  <si>
    <t>http://pbs.twimg.com/profile_images/447911320642269184/_z1k3AY5_normal.jpeg</t>
  </si>
  <si>
    <t>http://pbs.twimg.com/profile_images/1304145037756960777/wM33iosP_normal.jpg</t>
  </si>
  <si>
    <t>http://pbs.twimg.com/profile_images/610907246126477314/AECHGeLI_normal.jpg</t>
  </si>
  <si>
    <t>http://pbs.twimg.com/profile_images/1756953139/image_normal.jpg</t>
  </si>
  <si>
    <t>http://pbs.twimg.com/profile_images/723003806078799873/66AEFpeo_normal.jpg</t>
  </si>
  <si>
    <t>http://pbs.twimg.com/profile_images/2995007952/8609cafbdde56668676c9f03c1794027_normal.jpeg</t>
  </si>
  <si>
    <t>http://pbs.twimg.com/profile_images/1320771683675000832/fdIZmzez_normal.jpg</t>
  </si>
  <si>
    <t>http://pbs.twimg.com/profile_images/818042583255547904/zUm-Zixj_normal.jpg</t>
  </si>
  <si>
    <t>http://pbs.twimg.com/profile_images/1228590623327805440/K4j-gyhL_normal.jpg</t>
  </si>
  <si>
    <t>http://pbs.twimg.com/profile_images/1292567348147150848/vi-l2h2E_normal.jpg</t>
  </si>
  <si>
    <t>http://pbs.twimg.com/profile_images/578325806599921664/jVS_RHiR_normal.jpeg</t>
  </si>
  <si>
    <t>http://pbs.twimg.com/profile_images/2547330264/3IuRF2FY_normal</t>
  </si>
  <si>
    <t>http://pbs.twimg.com/profile_images/258973566/bc_normal.jpg</t>
  </si>
  <si>
    <t>http://pbs.twimg.com/profile_images/1318032244871553024/Awj8I5sL_normal.jpg</t>
  </si>
  <si>
    <t>http://pbs.twimg.com/profile_images/1282765113833984000/2Mk49mMO_normal.jpg</t>
  </si>
  <si>
    <t>http://pbs.twimg.com/profile_images/443353280798658560/1pRgVhyS_normal.jpeg</t>
  </si>
  <si>
    <t>http://pbs.twimg.com/profile_images/898589145773166592/D2k_EHLB_normal.jpg</t>
  </si>
  <si>
    <t>http://pbs.twimg.com/profile_images/1144895067/CIMG1049_normal.JPG</t>
  </si>
  <si>
    <t>http://pbs.twimg.com/profile_images/1297924295998550016/7fAwHBrH_normal.jpg</t>
  </si>
  <si>
    <t>http://pbs.twimg.com/profile_images/1328086138607824897/nHe0snqQ_normal.jpg</t>
  </si>
  <si>
    <t>http://pbs.twimg.com/profile_images/2487348582/Damian_painting_normal.jpg</t>
  </si>
  <si>
    <t>http://pbs.twimg.com/profile_images/1164500849315500032/2YUjYx2y_normal.jpg</t>
  </si>
  <si>
    <t>http://pbs.twimg.com/profile_images/1315429661208387584/jr1y5HjW_normal.jpg</t>
  </si>
  <si>
    <t>http://pbs.twimg.com/profile_images/1777764921/fedtwitterlogo_normal.jpg</t>
  </si>
  <si>
    <t>http://pbs.twimg.com/profile_images/709974008276652032/DdO7jzyU_normal.jpg</t>
  </si>
  <si>
    <t>http://pbs.twimg.com/profile_images/441644977815187456/h31Hmy84_normal.jpeg</t>
  </si>
  <si>
    <t>http://pbs.twimg.com/profile_images/217381392/tunney_warehouse_normal.jpg</t>
  </si>
  <si>
    <t>http://pbs.twimg.com/profile_images/378800000119432649/ba1553d25f6985fd8a2acc128ac9cb03_normal.jpeg</t>
  </si>
  <si>
    <t>http://pbs.twimg.com/profile_images/1316015772615933954/EokqwVcF_normal.jpg</t>
  </si>
  <si>
    <t>http://pbs.twimg.com/profile_images/540854906035249152/q3M-JQV1_normal.png</t>
  </si>
  <si>
    <t>http://pbs.twimg.com/profile_images/1247472322518241280/WVaXMyW7_normal.jpg</t>
  </si>
  <si>
    <t>http://pbs.twimg.com/profile_images/1113604187147784192/j5UzkDPZ_normal.jpg</t>
  </si>
  <si>
    <t>http://pbs.twimg.com/profile_images/1162842286855733250/v7Gpah_M_normal.jpg</t>
  </si>
  <si>
    <t>http://pbs.twimg.com/profile_images/1169183767107448833/3XNhVEwb_normal.jpg</t>
  </si>
  <si>
    <t>http://pbs.twimg.com/profile_images/1235270307079913472/zyM4Wrzl_normal.jpg</t>
  </si>
  <si>
    <t>http://pbs.twimg.com/profile_images/1147125809188167684/t-OSKT1j_normal.jpg</t>
  </si>
  <si>
    <t>http://pbs.twimg.com/profile_images/26472672/Avatar_copy_normal.jpg</t>
  </si>
  <si>
    <t>http://pbs.twimg.com/profile_images/614742829689122816/ttUWmDpn_normal.jpg</t>
  </si>
  <si>
    <t>http://pbs.twimg.com/profile_images/1321959037844508678/OA6X12RL_normal.jpg</t>
  </si>
  <si>
    <t>http://pbs.twimg.com/profile_images/1125411207500976128/piO83uea_normal.jpg</t>
  </si>
  <si>
    <t>http://pbs.twimg.com/profile_images/1327865747926900736/uBIzn1Bu_normal.jpg</t>
  </si>
  <si>
    <t>http://pbs.twimg.com/profile_images/1292926067146133513/3yeXbu_a_normal.jpg</t>
  </si>
  <si>
    <t>http://pbs.twimg.com/profile_images/816735963523194880/HASZCiL1_normal.jpg</t>
  </si>
  <si>
    <t>http://pbs.twimg.com/profile_images/1096170771460763649/7l1WhRzY_normal.jpg</t>
  </si>
  <si>
    <t>http://pbs.twimg.com/profile_images/1032866870821642241/0FVaX9jl_normal.jpg</t>
  </si>
  <si>
    <t>http://pbs.twimg.com/profile_images/1314102560148529153/ievzIQY-_normal.jpg</t>
  </si>
  <si>
    <t>http://pbs.twimg.com/profile_images/3000689380/883c6e7d93fbb4b0896f52180f966aed_normal.jpeg</t>
  </si>
  <si>
    <t>http://pbs.twimg.com/profile_images/1143298078901846016/XyrxXGk8_normal.png</t>
  </si>
  <si>
    <t>http://pbs.twimg.com/profile_images/1292223285363695616/Q56IiFPR_normal.jpg</t>
  </si>
  <si>
    <t>http://pbs.twimg.com/profile_images/1269895479283892227/OjHhNLpo_normal.jpg</t>
  </si>
  <si>
    <t>http://pbs.twimg.com/profile_images/1265906088328790019/NOykKTMv_normal.jpg</t>
  </si>
  <si>
    <t>http://pbs.twimg.com/profile_images/1269099080019566592/eQDs1HW6_normal.jpg</t>
  </si>
  <si>
    <t>http://pbs.twimg.com/profile_images/601542610696699904/hWGvdu3s_normal.jpg</t>
  </si>
  <si>
    <t>http://pbs.twimg.com/profile_images/585427820014391298/aTTZ8b_v_normal.jpg</t>
  </si>
  <si>
    <t>http://pbs.twimg.com/profile_images/2289658599/yn611zdk3fmyyvur8s8n_normal.jpeg</t>
  </si>
  <si>
    <t>http://pbs.twimg.com/profile_images/1320339929126195201/C8LNsA_n_normal.jpg</t>
  </si>
  <si>
    <t>http://pbs.twimg.com/profile_images/858015135503441920/N9_vyCAr_normal.png</t>
  </si>
  <si>
    <t>http://pbs.twimg.com/profile_images/1117747611857903619/nAhfxPY3_normal.jpg</t>
  </si>
  <si>
    <t>http://pbs.twimg.com/profile_images/732446799592607744/JOK-sCId_normal.jpg</t>
  </si>
  <si>
    <t>http://pbs.twimg.com/profile_images/1125135403999211521/KirFd-B7_normal.png</t>
  </si>
  <si>
    <t>http://pbs.twimg.com/profile_images/1252595476525875202/xH1MUNXZ_normal.jpg</t>
  </si>
  <si>
    <t>http://pbs.twimg.com/profile_images/1036951361101934593/sox98S1F_normal.jpg</t>
  </si>
  <si>
    <t>http://pbs.twimg.com/profile_images/715853249434128384/yNK_3v5o_normal.jpg</t>
  </si>
  <si>
    <t>http://pbs.twimg.com/profile_images/1065232223580930048/sGCNZec8_normal.jpg</t>
  </si>
  <si>
    <t>http://pbs.twimg.com/profile_images/826835207856734208/59Mb_IIZ_normal.jpg</t>
  </si>
  <si>
    <t>http://pbs.twimg.com/profile_images/1297487557236752384/K5I3V4QP_normal.jpg</t>
  </si>
  <si>
    <t>http://pbs.twimg.com/profile_images/935986968944611334/OfgVFrYv_normal.jpg</t>
  </si>
  <si>
    <t>http://pbs.twimg.com/profile_images/1316277121300402176/tdj-MOnZ_normal.jpg</t>
  </si>
  <si>
    <t>http://pbs.twimg.com/profile_images/774281400027537410/JSBAATOI_normal.jpg</t>
  </si>
  <si>
    <t>http://pbs.twimg.com/profile_images/1801174756/awesomelogotshirt_normal.jpg</t>
  </si>
  <si>
    <t>http://pbs.twimg.com/profile_images/1168967193171808257/KdbRl0RC_normal.jpg</t>
  </si>
  <si>
    <t>http://pbs.twimg.com/profile_images/1269973913800511489/gOHRfYUt_normal.jpg</t>
  </si>
  <si>
    <t>http://pbs.twimg.com/profile_images/68907121/GF-icon-54-54_normal.png</t>
  </si>
  <si>
    <t>http://pbs.twimg.com/profile_images/1268233718856060938/Jo2xzJMC_normal.jpg</t>
  </si>
  <si>
    <t>http://pbs.twimg.com/profile_images/1257696602891915264/78s7z0LI_normal.jpg</t>
  </si>
  <si>
    <t>http://pbs.twimg.com/profile_images/890298649686794244/MI_tnrcM_normal.jpg</t>
  </si>
  <si>
    <t>http://pbs.twimg.com/profile_images/1196314671491489794/f98iy1Vz_normal.jpg</t>
  </si>
  <si>
    <t>http://pbs.twimg.com/profile_images/692081121262108672/ozhaG2lt_normal.png</t>
  </si>
  <si>
    <t>http://pbs.twimg.com/profile_images/1188580774758494208/0r2Rhq7M_normal.jpg</t>
  </si>
  <si>
    <t>http://pbs.twimg.com/profile_images/474010809626935297/-J27mAUy_normal.jpeg</t>
  </si>
  <si>
    <t>http://pbs.twimg.com/profile_images/1291167577813782533/1hEBgeQ__normal.jpg</t>
  </si>
  <si>
    <t>Open Twitter Page for This Person</t>
  </si>
  <si>
    <t>https://twitter.com/peterboroughbmx</t>
  </si>
  <si>
    <t>https://twitter.com/beaumontracing</t>
  </si>
  <si>
    <t>https://twitter.com/clucasbmx</t>
  </si>
  <si>
    <t>https://twitter.com/mkhonsuk</t>
  </si>
  <si>
    <t>https://twitter.com/zazzle</t>
  </si>
  <si>
    <t>https://twitter.com/kolormatsmx</t>
  </si>
  <si>
    <t>https://twitter.com/alejand93938874</t>
  </si>
  <si>
    <t>https://twitter.com/harobmx</t>
  </si>
  <si>
    <t>https://twitter.com/pinkbike</t>
  </si>
  <si>
    <t>https://twitter.com/thriftingonline</t>
  </si>
  <si>
    <t>https://twitter.com/buert_jawun</t>
  </si>
  <si>
    <t>https://twitter.com/subrosabrand</t>
  </si>
  <si>
    <t>https://twitter.com/kamemaxl1200v</t>
  </si>
  <si>
    <t>https://twitter.com/gonzo_arthx</t>
  </si>
  <si>
    <t>https://twitter.com/astbikes</t>
  </si>
  <si>
    <t>https://twitter.com/_deviation_</t>
  </si>
  <si>
    <t>https://twitter.com/doobiedukesims</t>
  </si>
  <si>
    <t>https://twitter.com/radiozitymusic</t>
  </si>
  <si>
    <t>https://twitter.com/rrdr74</t>
  </si>
  <si>
    <t>https://twitter.com/bmxthegame</t>
  </si>
  <si>
    <t>https://twitter.com/76rider_id</t>
  </si>
  <si>
    <t>https://twitter.com/agworldnepal</t>
  </si>
  <si>
    <t>https://twitter.com/webdave_de</t>
  </si>
  <si>
    <t>https://twitter.com/hetaresotugyou</t>
  </si>
  <si>
    <t>https://twitter.com/wheelsextreme</t>
  </si>
  <si>
    <t>https://twitter.com/littlesuttoncoe</t>
  </si>
  <si>
    <t>https://twitter.com/hikarufunyu</t>
  </si>
  <si>
    <t>https://twitter.com/mhak_</t>
  </si>
  <si>
    <t>https://twitter.com/bmxyuya_staff</t>
  </si>
  <si>
    <t>https://twitter.com/4pegy</t>
  </si>
  <si>
    <t>https://twitter.com/delmarbmx</t>
  </si>
  <si>
    <t>https://twitter.com/yukirouohyo</t>
  </si>
  <si>
    <t>https://twitter.com/karaokekiki</t>
  </si>
  <si>
    <t>https://twitter.com/chihiro_matsuda</t>
  </si>
  <si>
    <t>https://twitter.com/ybp_info_ybp</t>
  </si>
  <si>
    <t>https://twitter.com/bmxyuta</t>
  </si>
  <si>
    <t>https://twitter.com/nopestyle</t>
  </si>
  <si>
    <t>https://twitter.com/entpubsports</t>
  </si>
  <si>
    <t>https://twitter.com/petersone21</t>
  </si>
  <si>
    <t>https://twitter.com/roychristopher</t>
  </si>
  <si>
    <t>https://twitter.com/luchi111</t>
  </si>
  <si>
    <t>https://twitter.com/katiuscordova</t>
  </si>
  <si>
    <t>https://twitter.com/yimelc1</t>
  </si>
  <si>
    <t>https://twitter.com/waregpisan</t>
  </si>
  <si>
    <t>https://twitter.com/kiillthislove</t>
  </si>
  <si>
    <t>https://twitter.com/obvloustae</t>
  </si>
  <si>
    <t>https://twitter.com/unclehusain_</t>
  </si>
  <si>
    <t>https://twitter.com/jacksfactory</t>
  </si>
  <si>
    <t>https://twitter.com/malcrow_97</t>
  </si>
  <si>
    <t>https://twitter.com/nitrocircus</t>
  </si>
  <si>
    <t>https://twitter.com/boulplanet</t>
  </si>
  <si>
    <t>https://twitter.com/birthdaymates</t>
  </si>
  <si>
    <t>https://twitter.com/pebmx30</t>
  </si>
  <si>
    <t>https://twitter.com/sergiotarquino</t>
  </si>
  <si>
    <t>https://twitter.com/enextremo</t>
  </si>
  <si>
    <t>https://twitter.com/bsentigar</t>
  </si>
  <si>
    <t>https://twitter.com/rhenannamaral</t>
  </si>
  <si>
    <t>https://twitter.com/tony172019</t>
  </si>
  <si>
    <t>https://twitter.com/vx_movie</t>
  </si>
  <si>
    <t>https://twitter.com/youtube</t>
  </si>
  <si>
    <t>https://twitter.com/e_rampinini</t>
  </si>
  <si>
    <t>https://twitter.com/mapeisport</t>
  </si>
  <si>
    <t>https://twitter.com/__agm7</t>
  </si>
  <si>
    <t>https://twitter.com/danieldhers</t>
  </si>
  <si>
    <t>https://twitter.com/urbanworldserie</t>
  </si>
  <si>
    <t>https://twitter.com/josepineda123</t>
  </si>
  <si>
    <t>https://twitter.com/poixblance</t>
  </si>
  <si>
    <t>https://twitter.com/fran_forastero</t>
  </si>
  <si>
    <t>https://twitter.com/grovelain</t>
  </si>
  <si>
    <t>https://twitter.com/fitbikeco</t>
  </si>
  <si>
    <t>https://twitter.com/bmx_union</t>
  </si>
  <si>
    <t>https://twitter.com/odysseybmx</t>
  </si>
  <si>
    <t>https://twitter.com/chainizumi</t>
  </si>
  <si>
    <t>https://twitter.com/joshueroberts</t>
  </si>
  <si>
    <t>https://twitter.com/jaco_16</t>
  </si>
  <si>
    <t>https://twitter.com/xretrogamertomx</t>
  </si>
  <si>
    <t>https://twitter.com/theleaway</t>
  </si>
  <si>
    <t>https://twitter.com/mauricejohnmoro</t>
  </si>
  <si>
    <t>https://twitter.com/officialcov</t>
  </si>
  <si>
    <t>https://twitter.com/lukewesten</t>
  </si>
  <si>
    <t>https://twitter.com/adtheband</t>
  </si>
  <si>
    <t>https://twitter.com/djvlad</t>
  </si>
  <si>
    <t>https://twitter.com/unlixghost</t>
  </si>
  <si>
    <t>https://twitter.com/redheddude222</t>
  </si>
  <si>
    <t>https://twitter.com/estoenlinea</t>
  </si>
  <si>
    <t>https://twitter.com/antonioevanhoe</t>
  </si>
  <si>
    <t>https://twitter.com/rtcoolbikes</t>
  </si>
  <si>
    <t>https://twitter.com/skull_monster_</t>
  </si>
  <si>
    <t>https://twitter.com/speech__</t>
  </si>
  <si>
    <t>https://twitter.com/rednileshop</t>
  </si>
  <si>
    <t>https://twitter.com/djtoshiki_104</t>
  </si>
  <si>
    <t>https://twitter.com/unitunderground</t>
  </si>
  <si>
    <t>https://twitter.com/peasant_katz</t>
  </si>
  <si>
    <t>https://twitter.com/andreaherrerad</t>
  </si>
  <si>
    <t>https://twitter.com/civilianbrands</t>
  </si>
  <si>
    <t>https://twitter.com/ccccchika59</t>
  </si>
  <si>
    <t>https://twitter.com/king_abxtracted</t>
  </si>
  <si>
    <t>https://twitter.com/monsterenergy</t>
  </si>
  <si>
    <t>https://twitter.com/mmamostwanted</t>
  </si>
  <si>
    <t>https://twitter.com/showtime</t>
  </si>
  <si>
    <t>https://twitter.com/dannyarsenal20</t>
  </si>
  <si>
    <t>https://twitter.com/nintendorter</t>
  </si>
  <si>
    <t>https://twitter.com/thegamingground</t>
  </si>
  <si>
    <t>https://twitter.com/pezcu</t>
  </si>
  <si>
    <t>https://twitter.com/ymeat2</t>
  </si>
  <si>
    <t>https://twitter.com/kazukoba730</t>
  </si>
  <si>
    <t>https://twitter.com/taner_erdas</t>
  </si>
  <si>
    <t>https://twitter.com/ucbikeshopmaple</t>
  </si>
  <si>
    <t>https://twitter.com/armandmaulana</t>
  </si>
  <si>
    <t>https://twitter.com/richieschicken</t>
  </si>
  <si>
    <t>https://twitter.com/freedombmx_mag</t>
  </si>
  <si>
    <t>https://twitter.com/gamerfoxem</t>
  </si>
  <si>
    <t>https://twitter.com/hashbmx</t>
  </si>
  <si>
    <t>https://twitter.com/larissafgaspar</t>
  </si>
  <si>
    <t>https://twitter.com/faezmir</t>
  </si>
  <si>
    <t>https://twitter.com/matthiasdandois</t>
  </si>
  <si>
    <t>https://twitter.com/iishoez</t>
  </si>
  <si>
    <t>https://twitter.com/gonza_brites58</t>
  </si>
  <si>
    <t>https://twitter.com/marcgehring</t>
  </si>
  <si>
    <t>https://twitter.com/tclbmx</t>
  </si>
  <si>
    <t>https://twitter.com/pierregolain</t>
  </si>
  <si>
    <t>https://twitter.com/proudpoppa24</t>
  </si>
  <si>
    <t>https://twitter.com/cutthroat_kid</t>
  </si>
  <si>
    <t>https://twitter.com/thechillzonettv</t>
  </si>
  <si>
    <t>https://twitter.com/carlitozflow25</t>
  </si>
  <si>
    <t>https://twitter.com/pantalladeport</t>
  </si>
  <si>
    <t>https://twitter.com/legirlhasnoname</t>
  </si>
  <si>
    <t>https://twitter.com/robotwig</t>
  </si>
  <si>
    <t>https://twitter.com/michel_siqs13</t>
  </si>
  <si>
    <t>https://twitter.com/toddmeyn</t>
  </si>
  <si>
    <t>https://twitter.com/humbercv</t>
  </si>
  <si>
    <t>https://twitter.com/lazafra_radio</t>
  </si>
  <si>
    <t>https://twitter.com/sicvic187</t>
  </si>
  <si>
    <t>https://twitter.com/valenkov2</t>
  </si>
  <si>
    <t>https://twitter.com/mixed_text</t>
  </si>
  <si>
    <t>https://twitter.com/marymar519</t>
  </si>
  <si>
    <t>https://twitter.com/jamiecolegrove</t>
  </si>
  <si>
    <t>https://twitter.com/slee_cob</t>
  </si>
  <si>
    <t>https://twitter.com/miguelangeldk</t>
  </si>
  <si>
    <t>https://twitter.com/curwbjr</t>
  </si>
  <si>
    <t>https://twitter.com/toojamesp</t>
  </si>
  <si>
    <t>https://twitter.com/kkkkkai5910</t>
  </si>
  <si>
    <t>https://twitter.com/therealbsblack</t>
  </si>
  <si>
    <t>https://twitter.com/risnandistrike</t>
  </si>
  <si>
    <t>https://twitter.com/soronsen</t>
  </si>
  <si>
    <t>https://twitter.com/enokix_kokeshi</t>
  </si>
  <si>
    <t>https://twitter.com/greenfieldodsp</t>
  </si>
  <si>
    <t>https://twitter.com/chachoburr</t>
  </si>
  <si>
    <t>https://twitter.com/shunseisugita</t>
  </si>
  <si>
    <t>https://twitter.com/yadijazz1</t>
  </si>
  <si>
    <t>https://twitter.com/ivanlunacom1</t>
  </si>
  <si>
    <t>https://twitter.com/ryusei_ft</t>
  </si>
  <si>
    <t>https://twitter.com/ultimate_x_</t>
  </si>
  <si>
    <t>https://twitter.com/esatv_co_za</t>
  </si>
  <si>
    <t>https://twitter.com/hector_lacasita</t>
  </si>
  <si>
    <t>https://twitter.com/uktoycollector</t>
  </si>
  <si>
    <t>https://twitter.com/tricksnews_app</t>
  </si>
  <si>
    <t>https://twitter.com/ericgarbers</t>
  </si>
  <si>
    <t>https://twitter.com/freestyle_now</t>
  </si>
  <si>
    <t>https://twitter.com/_jarvy</t>
  </si>
  <si>
    <t>https://twitter.com/vilarrubladev</t>
  </si>
  <si>
    <t>https://twitter.com/chasetheladder</t>
  </si>
  <si>
    <t>https://twitter.com/cyclcaserental</t>
  </si>
  <si>
    <t>https://twitter.com/nubrhyl</t>
  </si>
  <si>
    <t>https://twitter.com/mukibrain</t>
  </si>
  <si>
    <t>https://twitter.com/ffm5030</t>
  </si>
  <si>
    <t>https://twitter.com/wps132</t>
  </si>
  <si>
    <t>https://twitter.com/you1bmx</t>
  </si>
  <si>
    <t>https://twitter.com/madmix00123</t>
  </si>
  <si>
    <t>https://twitter.com/allgaeuhit</t>
  </si>
  <si>
    <t>https://twitter.com/abuzayy1</t>
  </si>
  <si>
    <t>https://twitter.com/glisseextreme</t>
  </si>
  <si>
    <t>https://twitter.com/gasparm40732114</t>
  </si>
  <si>
    <t>https://twitter.com/livenfree100</t>
  </si>
  <si>
    <t>https://twitter.com/xandercamarena</t>
  </si>
  <si>
    <t>https://twitter.com/moviestvmad</t>
  </si>
  <si>
    <t>https://twitter.com/firstshowing</t>
  </si>
  <si>
    <t>https://twitter.com/zonkk_za</t>
  </si>
  <si>
    <t>https://twitter.com/yu__312312</t>
  </si>
  <si>
    <t>https://twitter.com/blackoutbmx</t>
  </si>
  <si>
    <t>https://twitter.com/merrittbmx</t>
  </si>
  <si>
    <t>https://twitter.com/travisberry</t>
  </si>
  <si>
    <t>https://twitter.com/chuck_cinema</t>
  </si>
  <si>
    <t>https://twitter.com/naay_dakicks</t>
  </si>
  <si>
    <t>https://twitter.com/javierg80717768</t>
  </si>
  <si>
    <t>https://twitter.com/anuarikrom</t>
  </si>
  <si>
    <t>https://twitter.com/trailerhubtweet</t>
  </si>
  <si>
    <t>https://twitter.com/bikebaru</t>
  </si>
  <si>
    <t>https://twitter.com/kevinrtipple</t>
  </si>
  <si>
    <t>https://twitter.com/t</t>
  </si>
  <si>
    <t>https://twitter.com/this_is_visalia</t>
  </si>
  <si>
    <t>https://twitter.com/kingsriverlife</t>
  </si>
  <si>
    <t>https://twitter.com/donovanreese18</t>
  </si>
  <si>
    <t>https://twitter.com/bsdforever</t>
  </si>
  <si>
    <t>https://twitter.com/marcdavenant</t>
  </si>
  <si>
    <t>https://twitter.com/ma</t>
  </si>
  <si>
    <t>https://twitter.com/studant47</t>
  </si>
  <si>
    <t>https://twitter.com/gillylancs</t>
  </si>
  <si>
    <t>https://twitter.com/britcultarchive</t>
  </si>
  <si>
    <t>https://twitter.com/documentbritain</t>
  </si>
  <si>
    <t>https://twitter.com/joegudgeonphoto</t>
  </si>
  <si>
    <t>https://twitter.com/bmxdmc</t>
  </si>
  <si>
    <t>https://twitter.com/vans</t>
  </si>
  <si>
    <t>https://twitter.com/t1ers</t>
  </si>
  <si>
    <t>https://twitter.com/vansbmx66</t>
  </si>
  <si>
    <t>https://twitter.com/lord_manc</t>
  </si>
  <si>
    <t>https://twitter.com/genot_genot</t>
  </si>
  <si>
    <t>https://twitter.com/generation8090s</t>
  </si>
  <si>
    <t>https://twitter.com/jane46220</t>
  </si>
  <si>
    <t>https://twitter.com/_petitecamille</t>
  </si>
  <si>
    <t>https://twitter.com/arnaud_fossey</t>
  </si>
  <si>
    <t>https://twitter.com/choupie0</t>
  </si>
  <si>
    <t>https://twitter.com/xan___der</t>
  </si>
  <si>
    <t>https://twitter.com/neo_atterre59</t>
  </si>
  <si>
    <t>https://twitter.com/frenchgenocide1</t>
  </si>
  <si>
    <t>https://twitter.com/whyscard</t>
  </si>
  <si>
    <t>https://twitter.com/hevanessance</t>
  </si>
  <si>
    <t>https://twitter.com/monsterenergycl</t>
  </si>
  <si>
    <t>https://twitter.com/marierenault14</t>
  </si>
  <si>
    <t>https://twitter.com/mindofagenius</t>
  </si>
  <si>
    <t>https://twitter.com/christo52005380</t>
  </si>
  <si>
    <t>https://twitter.com/esmavimajo</t>
  </si>
  <si>
    <t>https://twitter.com/diario_eltiempo</t>
  </si>
  <si>
    <t>https://twitter.com/anak_mamih11</t>
  </si>
  <si>
    <t>https://twitter.com/gpr25394518</t>
  </si>
  <si>
    <t>https://twitter.com/jejeparis</t>
  </si>
  <si>
    <t>https://twitter.com/phil64700</t>
  </si>
  <si>
    <t>https://twitter.com/s1700777</t>
  </si>
  <si>
    <t>https://twitter.com/g_vanson</t>
  </si>
  <si>
    <t>https://twitter.com/hervrolland1</t>
  </si>
  <si>
    <t>https://twitter.com/bmxordie74</t>
  </si>
  <si>
    <t>https://twitter.com/bryanwillison</t>
  </si>
  <si>
    <t>https://twitter.com/sadflowerstudio</t>
  </si>
  <si>
    <t>https://twitter.com/plummjr</t>
  </si>
  <si>
    <t>https://twitter.com/acordantioquia</t>
  </si>
  <si>
    <t>https://twitter.com/bmxantioquia</t>
  </si>
  <si>
    <t>https://twitter.com/kazoo_bmx</t>
  </si>
  <si>
    <t>https://twitter.com/alexis122014</t>
  </si>
  <si>
    <t>https://twitter.com/edderremoto</t>
  </si>
  <si>
    <t>https://twitter.com/feralgear</t>
  </si>
  <si>
    <t>https://twitter.com/steed1969</t>
  </si>
  <si>
    <t>https://twitter.com/puzzlehunter123</t>
  </si>
  <si>
    <t>https://twitter.com/ebay</t>
  </si>
  <si>
    <t>https://twitter.com/kekavasavots</t>
  </si>
  <si>
    <t>https://twitter.com/carlospetit77</t>
  </si>
  <si>
    <t>https://twitter.com/tokosuke0708</t>
  </si>
  <si>
    <t>https://twitter.com/hiroshimapeacek</t>
  </si>
  <si>
    <t>https://twitter.com/ebikermag</t>
  </si>
  <si>
    <t>https://twitter.com/dawoodiqbal4</t>
  </si>
  <si>
    <t>https://twitter.com/servinduenas</t>
  </si>
  <si>
    <t>https://twitter.com/joris108</t>
  </si>
  <si>
    <t>https://twitter.com/shadowbmx</t>
  </si>
  <si>
    <t>https://twitter.com/alfalpha</t>
  </si>
  <si>
    <t>https://twitter.com/sebikes</t>
  </si>
  <si>
    <t>https://twitter.com/supersondio</t>
  </si>
  <si>
    <t>https://twitter.com/cadgmoney</t>
  </si>
  <si>
    <t>https://twitter.com/troyharradine</t>
  </si>
  <si>
    <t>https://twitter.com/divina98b</t>
  </si>
  <si>
    <t>https://twitter.com/mirelesbmx</t>
  </si>
  <si>
    <t>https://twitter.com/monsterenergymx</t>
  </si>
  <si>
    <t>https://twitter.com/hijirioda</t>
  </si>
  <si>
    <t>https://twitter.com/shawnwhitebmx</t>
  </si>
  <si>
    <t>https://twitter.com/eriksarni1</t>
  </si>
  <si>
    <t>https://twitter.com/4130ssbmx</t>
  </si>
  <si>
    <t>https://twitter.com/comeau_jerome</t>
  </si>
  <si>
    <t>https://twitter.com/rvshark</t>
  </si>
  <si>
    <t>https://twitter.com/fanchon0713</t>
  </si>
  <si>
    <t>https://twitter.com/freedomnogood</t>
  </si>
  <si>
    <t>https://twitter.com/0owq2550</t>
  </si>
  <si>
    <t>https://twitter.com/djerir26</t>
  </si>
  <si>
    <t>https://twitter.com/yolagong</t>
  </si>
  <si>
    <t>https://twitter.com/dwipurnamaw</t>
  </si>
  <si>
    <t>https://twitter.com/__ynzz07</t>
  </si>
  <si>
    <t>https://twitter.com/feralgeardesign</t>
  </si>
  <si>
    <t>https://twitter.com/kusege02</t>
  </si>
  <si>
    <t>https://twitter.com/castro63700</t>
  </si>
  <si>
    <t>https://twitter.com/virginie_974</t>
  </si>
  <si>
    <t>https://twitter.com/omarisquino</t>
  </si>
  <si>
    <t>https://twitter.com/360bsb</t>
  </si>
  <si>
    <t>https://twitter.com/davidgimenoa</t>
  </si>
  <si>
    <t>https://twitter.com/loic_kocevar</t>
  </si>
  <si>
    <t>https://twitter.com/fiseworld</t>
  </si>
  <si>
    <t>https://twitter.com/cboesnoticia</t>
  </si>
  <si>
    <t>https://twitter.com/smlc38</t>
  </si>
  <si>
    <t>https://twitter.com/tub_of_fuck</t>
  </si>
  <si>
    <t>https://twitter.com/osamusuzuki3</t>
  </si>
  <si>
    <t>https://twitter.com/bicyclist07</t>
  </si>
  <si>
    <t>https://twitter.com/akinbusayo_</t>
  </si>
  <si>
    <t>https://twitter.com/coromamezaemon</t>
  </si>
  <si>
    <t>https://twitter.com/_may_august_</t>
  </si>
  <si>
    <t>https://twitter.com/laetitiabernet</t>
  </si>
  <si>
    <t>https://twitter.com/mm5555sh</t>
  </si>
  <si>
    <t>https://twitter.com/hiiidayat</t>
  </si>
  <si>
    <t>https://twitter.com/district_cycles</t>
  </si>
  <si>
    <t>https://twitter.com/stephane_binet</t>
  </si>
  <si>
    <t>https://twitter.com/misterghostliv2</t>
  </si>
  <si>
    <t>https://twitter.com/_direful_</t>
  </si>
  <si>
    <t>https://twitter.com/thevent18</t>
  </si>
  <si>
    <t>https://twitter.com/bnowbnj</t>
  </si>
  <si>
    <t>https://twitter.com/jimmyjohnbrand</t>
  </si>
  <si>
    <t>https://twitter.com/cryptopuppy</t>
  </si>
  <si>
    <t>https://twitter.com/cryptobow</t>
  </si>
  <si>
    <t>https://twitter.com/bitprincess</t>
  </si>
  <si>
    <t>https://twitter.com/bitking</t>
  </si>
  <si>
    <t>https://twitter.com/dalcan</t>
  </si>
  <si>
    <t>https://twitter.com/athecon</t>
  </si>
  <si>
    <t>https://twitter.com/apdeportivosmlg</t>
  </si>
  <si>
    <t>https://twitter.com/skateparkmalaga</t>
  </si>
  <si>
    <t>https://twitter.com/malagadye</t>
  </si>
  <si>
    <t>https://twitter.com/paradasromero</t>
  </si>
  <si>
    <t>https://twitter.com/configa</t>
  </si>
  <si>
    <t>https://twitter.com/cyclewilly75</t>
  </si>
  <si>
    <t>https://twitter.com/josepgn1</t>
  </si>
  <si>
    <t>https://twitter.com/osamuracing01</t>
  </si>
  <si>
    <t>https://twitter.com/jesuislibre</t>
  </si>
  <si>
    <t>https://twitter.com/pendailynews</t>
  </si>
  <si>
    <t>https://twitter.com/twoand8</t>
  </si>
  <si>
    <t>https://twitter.com/mysouthend</t>
  </si>
  <si>
    <t>https://twitter.com/rwarmy12</t>
  </si>
  <si>
    <t>https://twitter.com/vansjerry</t>
  </si>
  <si>
    <t>https://twitter.com/raddada</t>
  </si>
  <si>
    <t>https://twitter.com/dakroche</t>
  </si>
  <si>
    <t>https://twitter.com/_mistinguette__</t>
  </si>
  <si>
    <t>https://twitter.com/pixel66</t>
  </si>
  <si>
    <t>https://twitter.com/clapsaddle35</t>
  </si>
  <si>
    <t>https://twitter.com/ahl9</t>
  </si>
  <si>
    <t>https://twitter.com/mmarioking66</t>
  </si>
  <si>
    <t>https://twitter.com/gerald10371</t>
  </si>
  <si>
    <t>https://twitter.com/korbinchwesik</t>
  </si>
  <si>
    <t>https://twitter.com/nuttt_ee</t>
  </si>
  <si>
    <t>https://twitter.com/marrlonmatos</t>
  </si>
  <si>
    <t>https://twitter.com/sorrateiros</t>
  </si>
  <si>
    <t>https://twitter.com/hotshotj2</t>
  </si>
  <si>
    <t>https://twitter.com/resalamon</t>
  </si>
  <si>
    <t>https://twitter.com/sandie210</t>
  </si>
  <si>
    <t>https://twitter.com/capitanmtb</t>
  </si>
  <si>
    <t>https://twitter.com/motorsport_ab</t>
  </si>
  <si>
    <t>https://twitter.com/motodirtrider25</t>
  </si>
  <si>
    <t>https://twitter.com/iamaracingnut</t>
  </si>
  <si>
    <t>https://twitter.com/stmarksink</t>
  </si>
  <si>
    <t>https://twitter.com/actionsportsco</t>
  </si>
  <si>
    <t>https://twitter.com/nezu_koma_bmx</t>
  </si>
  <si>
    <t>https://twitter.com/davilahaffid</t>
  </si>
  <si>
    <t>https://twitter.com/oztdar</t>
  </si>
  <si>
    <t>https://twitter.com/oldmanpoptart</t>
  </si>
  <si>
    <t>https://twitter.com/etnies</t>
  </si>
  <si>
    <t>https://twitter.com/mikumirajog</t>
  </si>
  <si>
    <t>https://twitter.com/ferchauprojekte</t>
  </si>
  <si>
    <t>https://twitter.com/xavierancelin</t>
  </si>
  <si>
    <t>https://twitter.com/kaede896</t>
  </si>
  <si>
    <t>https://twitter.com/wna_rc3w</t>
  </si>
  <si>
    <t>https://twitter.com/meiwilshire</t>
  </si>
  <si>
    <t>https://twitter.com/abbleydebbie</t>
  </si>
  <si>
    <t>https://twitter.com/aragornerso</t>
  </si>
  <si>
    <t>https://twitter.com/ty_theworld</t>
  </si>
  <si>
    <t>https://twitter.com/zonesabandonnee</t>
  </si>
  <si>
    <t>https://twitter.com/rafael8aromero</t>
  </si>
  <si>
    <t>https://twitter.com/stevenmbjones</t>
  </si>
  <si>
    <t>https://twitter.com/laurenlaverne</t>
  </si>
  <si>
    <t>https://twitter.com/i_am_theflea</t>
  </si>
  <si>
    <t>https://twitter.com/kenjaypal</t>
  </si>
  <si>
    <t>https://twitter.com/worldstar</t>
  </si>
  <si>
    <t>https://twitter.com/salahjalannn</t>
  </si>
  <si>
    <t>https://twitter.com/nidan_illust</t>
  </si>
  <si>
    <t>https://twitter.com/uubuubarna</t>
  </si>
  <si>
    <t>https://twitter.com/pro_freestyle</t>
  </si>
  <si>
    <t>https://twitter.com/gohan1010gnx</t>
  </si>
  <si>
    <t>https://twitter.com/gb_matoss</t>
  </si>
  <si>
    <t>https://twitter.com/alienonbmx</t>
  </si>
  <si>
    <t>https://twitter.com/flarenatinho</t>
  </si>
  <si>
    <t>https://twitter.com/luizotaviox</t>
  </si>
  <si>
    <t>https://twitter.com/samireynolds_96</t>
  </si>
  <si>
    <t>https://twitter.com/pedidosya</t>
  </si>
  <si>
    <t>https://twitter.com/gustavo_blk</t>
  </si>
  <si>
    <t>https://twitter.com/mobbike</t>
  </si>
  <si>
    <t>https://twitter.com/bot_itapevi</t>
  </si>
  <si>
    <t>https://twitter.com/gtbicycles</t>
  </si>
  <si>
    <t>https://twitter.com/vansbrasil</t>
  </si>
  <si>
    <t>https://twitter.com/gtbmxfreestyle</t>
  </si>
  <si>
    <t>https://twitter.com/caturkerinci</t>
  </si>
  <si>
    <t>https://twitter.com/fullfactory</t>
  </si>
  <si>
    <t>https://twitter.com/flydirt</t>
  </si>
  <si>
    <t>https://twitter.com/geeboads</t>
  </si>
  <si>
    <t>https://twitter.com/severinggg</t>
  </si>
  <si>
    <t>https://twitter.com/bike_aholics</t>
  </si>
  <si>
    <t>https://twitter.com/arcatalan</t>
  </si>
  <si>
    <t>https://twitter.com/oneleiner</t>
  </si>
  <si>
    <t>https://twitter.com/liltunahalpert</t>
  </si>
  <si>
    <t>https://twitter.com/courageadams</t>
  </si>
  <si>
    <t>https://twitter.com/bluey_grifter</t>
  </si>
  <si>
    <t>https://twitter.com/filoproduccion1</t>
  </si>
  <si>
    <t>https://twitter.com/kadenweaver_</t>
  </si>
  <si>
    <t>https://twitter.com/mcsharky_p</t>
  </si>
  <si>
    <t>https://twitter.com/__jeancarloss</t>
  </si>
  <si>
    <t>https://twitter.com/takmal2121</t>
  </si>
  <si>
    <t>https://twitter.com/haruto65418716</t>
  </si>
  <si>
    <t>https://twitter.com/mame86239510</t>
  </si>
  <si>
    <t>https://twitter.com/hamham_kaichouu</t>
  </si>
  <si>
    <t>https://twitter.com/rabbit81524803</t>
  </si>
  <si>
    <t>https://twitter.com/jaker192000</t>
  </si>
  <si>
    <t>https://twitter.com/theaaronross</t>
  </si>
  <si>
    <t>https://twitter.com/nickinbytes</t>
  </si>
  <si>
    <t>https://twitter.com/parksider_</t>
  </si>
  <si>
    <t>https://twitter.com/skyrunner26</t>
  </si>
  <si>
    <t>https://twitter.com/ecologie_gouv</t>
  </si>
  <si>
    <t>https://twitter.com/sports_gouv</t>
  </si>
  <si>
    <t>https://twitter.com/ffcyclisme</t>
  </si>
  <si>
    <t>https://twitter.com/maxshumpert</t>
  </si>
  <si>
    <t>https://twitter.com/olaitonalabi</t>
  </si>
  <si>
    <t>https://twitter.com/tbsyumesuku</t>
  </si>
  <si>
    <t>https://twitter.com/tbs_tv_s1</t>
  </si>
  <si>
    <t>https://twitter.com/lineamadrid</t>
  </si>
  <si>
    <t>https://twitter.com/elimin8sk8</t>
  </si>
  <si>
    <t>https://twitter.com/doramuya43</t>
  </si>
  <si>
    <t>https://twitter.com/namatamagobang</t>
  </si>
  <si>
    <t>https://twitter.com/absyaecg</t>
  </si>
  <si>
    <t>https://twitter.com/kenthe3rd</t>
  </si>
  <si>
    <t>https://twitter.com/hige_milk369</t>
  </si>
  <si>
    <t>https://twitter.com/pekasoku</t>
  </si>
  <si>
    <t>https://twitter.com/travelcomments</t>
  </si>
  <si>
    <t>https://twitter.com/spoon_hiyori_</t>
  </si>
  <si>
    <t>https://twitter.com/ikageso_oishii</t>
  </si>
  <si>
    <t>https://twitter.com/mossan3939</t>
  </si>
  <si>
    <t>https://twitter.com/stu48paruto</t>
  </si>
  <si>
    <t>https://twitter.com/norlmbeuh</t>
  </si>
  <si>
    <t>https://twitter.com/norlmthc</t>
  </si>
  <si>
    <t>https://twitter.com/reartistron</t>
  </si>
  <si>
    <t>https://twitter.com/9mama34</t>
  </si>
  <si>
    <t>https://twitter.com/thebridge_in</t>
  </si>
  <si>
    <t>https://twitter.com/katochbikash</t>
  </si>
  <si>
    <t>https://twitter.com/ivanproducion</t>
  </si>
  <si>
    <t>https://twitter.com/lajotaindoor</t>
  </si>
  <si>
    <t>https://twitter.com/aruizv_</t>
  </si>
  <si>
    <t>https://twitter.com/ta_2rabu</t>
  </si>
  <si>
    <t>https://twitter.com/hart_engel</t>
  </si>
  <si>
    <t>https://twitter.com/houseofleo_tees</t>
  </si>
  <si>
    <t>https://twitter.com/kivoos_clothing</t>
  </si>
  <si>
    <t>https://twitter.com/vanesetim</t>
  </si>
  <si>
    <t>https://twitter.com/sphawkseventos</t>
  </si>
  <si>
    <t>https://twitter.com/greedisgoob5</t>
  </si>
  <si>
    <t>https://twitter.com/int_sab</t>
  </si>
  <si>
    <t>https://twitter.com/hideo_w</t>
  </si>
  <si>
    <t>https://twitter.com/hldto4ar</t>
  </si>
  <si>
    <t>https://twitter.com/kodona1008</t>
  </si>
  <si>
    <t>https://twitter.com/tbmx122</t>
  </si>
  <si>
    <t>https://twitter.com/oi_junko_sauce</t>
  </si>
  <si>
    <t>https://twitter.com/calavia20bmx</t>
  </si>
  <si>
    <t>https://twitter.com/dpbmx</t>
  </si>
  <si>
    <t>https://twitter.com/forwardbmx</t>
  </si>
  <si>
    <t>https://twitter.com/dougmorrisonbmx</t>
  </si>
  <si>
    <t>https://twitter.com/rafskrzypczyk</t>
  </si>
  <si>
    <t>https://twitter.com/wasnerfred</t>
  </si>
  <si>
    <t>https://twitter.com/ondrej_kolacek</t>
  </si>
  <si>
    <t>https://twitter.com/aryadyptaharsa</t>
  </si>
  <si>
    <t>https://twitter.com/mtvcanyon</t>
  </si>
  <si>
    <t>https://twitter.com/utatam</t>
  </si>
  <si>
    <t>https://twitter.com/dutchmatt187</t>
  </si>
  <si>
    <t>https://twitter.com/daydoxdukes</t>
  </si>
  <si>
    <t>https://twitter.com/tritoo</t>
  </si>
  <si>
    <t>https://twitter.com/theouterrim1</t>
  </si>
  <si>
    <t>https://twitter.com/nathanglade</t>
  </si>
  <si>
    <t>https://twitter.com/hyperbmx</t>
  </si>
  <si>
    <t>https://twitter.com/fairdalebikes</t>
  </si>
  <si>
    <t>https://twitter.com/sundaybikes</t>
  </si>
  <si>
    <t>https://twitter.com/francoabaroni</t>
  </si>
  <si>
    <t>https://twitter.com/newkhnews</t>
  </si>
  <si>
    <t>https://twitter.com/david39978247</t>
  </si>
  <si>
    <t>https://twitter.com/crassgames</t>
  </si>
  <si>
    <t>https://twitter.com/manny_go956</t>
  </si>
  <si>
    <t>https://twitter.com/badboymontez</t>
  </si>
  <si>
    <t>https://twitter.com/rrdblocks</t>
  </si>
  <si>
    <t>https://twitter.com/maelfloresbmx</t>
  </si>
  <si>
    <t>https://twitter.com/terraco_terrax</t>
  </si>
  <si>
    <t>https://twitter.com/cambriametallic</t>
  </si>
  <si>
    <t>https://twitter.com/csesjuventud</t>
  </si>
  <si>
    <t>https://twitter.com/bad_rabbit_bmx</t>
  </si>
  <si>
    <t>https://twitter.com/usabmx</t>
  </si>
  <si>
    <t>https://twitter.com/boombiketv</t>
  </si>
  <si>
    <t>https://twitter.com/hot_wheels</t>
  </si>
  <si>
    <t>https://twitter.com/300zx93</t>
  </si>
  <si>
    <t>https://twitter.com/cherechukwu3</t>
  </si>
  <si>
    <t>https://twitter.com/virtualbmx</t>
  </si>
  <si>
    <t>https://twitter.com/marcelocinelli</t>
  </si>
  <si>
    <t>https://twitter.com/andrewrussel15</t>
  </si>
  <si>
    <t>https://twitter.com/cheernaajor</t>
  </si>
  <si>
    <t>https://twitter.com/aperturebmx</t>
  </si>
  <si>
    <t>https://twitter.com/johnnyd529</t>
  </si>
  <si>
    <t>https://twitter.com/aogami_noboru</t>
  </si>
  <si>
    <t>https://twitter.com/maritzaantoni13</t>
  </si>
  <si>
    <t>https://twitter.com/marcepue</t>
  </si>
  <si>
    <t>https://twitter.com/danscomp</t>
  </si>
  <si>
    <t>https://twitter.com/temperedgoods</t>
  </si>
  <si>
    <t>https://twitter.com/raph_tk</t>
  </si>
  <si>
    <t>https://twitter.com/timstorey</t>
  </si>
  <si>
    <t>https://twitter.com/luxbmx</t>
  </si>
  <si>
    <t>https://twitter.com/parmamayor</t>
  </si>
  <si>
    <t>https://twitter.com/parmapolice</t>
  </si>
  <si>
    <t>https://twitter.com/a_bauer209</t>
  </si>
  <si>
    <t>https://twitter.com/larsb311</t>
  </si>
  <si>
    <t>https://twitter.com/lovekiss270309</t>
  </si>
  <si>
    <t>https://twitter.com/toadsaucy</t>
  </si>
  <si>
    <t>https://twitter.com/pibevlc10</t>
  </si>
  <si>
    <t>https://twitter.com/fedevillegas194</t>
  </si>
  <si>
    <t>https://twitter.com/danipiloni</t>
  </si>
  <si>
    <t>https://twitter.com/olimpia_argenta</t>
  </si>
  <si>
    <t>https://twitter.com/paolodugarte</t>
  </si>
  <si>
    <t>https://twitter.com/marcosa</t>
  </si>
  <si>
    <t>https://twitter.com/ariannatafa</t>
  </si>
  <si>
    <t>https://twitter.com/robertotafa</t>
  </si>
  <si>
    <t>https://twitter.com/barce10na1</t>
  </si>
  <si>
    <t>https://twitter.com/whiz1976</t>
  </si>
  <si>
    <t>https://twitter.com/chris_garven22</t>
  </si>
  <si>
    <t>https://twitter.com/goodsbmx</t>
  </si>
  <si>
    <t>https://twitter.com/lightdengyo</t>
  </si>
  <si>
    <t>https://twitter.com/graffiti_bot</t>
  </si>
  <si>
    <t>https://twitter.com/turkeysdesign</t>
  </si>
  <si>
    <t>https://twitter.com/dua19693188</t>
  </si>
  <si>
    <t>https://twitter.com/__subwaysurfer</t>
  </si>
  <si>
    <t>https://twitter.com/sonmasa0216</t>
  </si>
  <si>
    <t>https://twitter.com/skyburge_tech</t>
  </si>
  <si>
    <t>https://twitter.com/hangoutbmx</t>
  </si>
  <si>
    <t>https://twitter.com/bc_talentdev</t>
  </si>
  <si>
    <t>https://twitter.com/g_zuniga</t>
  </si>
  <si>
    <t>https://twitter.com/gokubcnbcngoku</t>
  </si>
  <si>
    <t>https://twitter.com/edgesporttv</t>
  </si>
  <si>
    <t>https://twitter.com/tokyo2020arg</t>
  </si>
  <si>
    <t>https://twitter.com/lyndonouting</t>
  </si>
  <si>
    <t>https://twitter.com/wendypurnamma</t>
  </si>
  <si>
    <t>https://twitter.com/bangun</t>
  </si>
  <si>
    <t>https://twitter.com/alexbchandra</t>
  </si>
  <si>
    <t>https://twitter.com/binaminute</t>
  </si>
  <si>
    <t>https://twitter.com/snoreyvanrandal</t>
  </si>
  <si>
    <t>https://twitter.com/generationsjp</t>
  </si>
  <si>
    <t>https://twitter.com/takecontrolz</t>
  </si>
  <si>
    <t>https://twitter.com/bonveloshop</t>
  </si>
  <si>
    <t>https://twitter.com/thrashtheshred</t>
  </si>
  <si>
    <t>https://twitter.com/danantobmx</t>
  </si>
  <si>
    <t>https://twitter.com/uub69340307</t>
  </si>
  <si>
    <t>https://twitter.com/diego94jr</t>
  </si>
  <si>
    <t>https://twitter.com/zzzyuzzzz</t>
  </si>
  <si>
    <t>https://twitter.com/boco0362252099</t>
  </si>
  <si>
    <t>https://twitter.com/mongoose</t>
  </si>
  <si>
    <t>https://twitter.com/kylecarlson</t>
  </si>
  <si>
    <t>https://twitter.com/mykellarrin</t>
  </si>
  <si>
    <t>https://twitter.com/sawaken0531</t>
  </si>
  <si>
    <t>https://twitter.com/thesoundspire</t>
  </si>
  <si>
    <t>https://twitter.com/benwallacebmx</t>
  </si>
  <si>
    <t>https://twitter.com/mongoosebikes</t>
  </si>
  <si>
    <t>https://twitter.com/gregillingworth</t>
  </si>
  <si>
    <t>https://twitter.com/lifewgreg</t>
  </si>
  <si>
    <t>https://twitter.com/thewheelmill</t>
  </si>
  <si>
    <t>https://twitter.com/dankrukbmx</t>
  </si>
  <si>
    <t>https://twitter.com/alexjdonnachie</t>
  </si>
  <si>
    <t>https://twitter.com/kunstformbmx</t>
  </si>
  <si>
    <t>https://twitter.com/nomadeshop_off</t>
  </si>
  <si>
    <t>https://twitter.com/kilianlarher</t>
  </si>
  <si>
    <t>https://twitter.com/cultcrew</t>
  </si>
  <si>
    <t>https://twitter.com/ozoneapparel_</t>
  </si>
  <si>
    <t>https://twitter.com/redrooster77</t>
  </si>
  <si>
    <t>https://twitter.com/rickthorne</t>
  </si>
  <si>
    <t>https://twitter.com/tonyhawk</t>
  </si>
  <si>
    <t>https://twitter.com/dankassalex</t>
  </si>
  <si>
    <t>https://twitter.com/neuroxpf</t>
  </si>
  <si>
    <t>https://twitter.com/anthonynapo</t>
  </si>
  <si>
    <t>https://twitter.com/profile_racing</t>
  </si>
  <si>
    <t>https://twitter.com/chelseawolfebmx</t>
  </si>
  <si>
    <t>https://twitter.com/dylan_1941</t>
  </si>
  <si>
    <t>https://twitter.com/mlridebmx</t>
  </si>
  <si>
    <t>https://twitter.com/baaarles</t>
  </si>
  <si>
    <t>https://twitter.com/rafael</t>
  </si>
  <si>
    <t>https://twitter.com/anthonyvillar_</t>
  </si>
  <si>
    <t>https://twitter.com/crazyalcayne</t>
  </si>
  <si>
    <t>https://twitter.com/sugarcayne</t>
  </si>
  <si>
    <t>https://twitter.com/bmxstr8nger</t>
  </si>
  <si>
    <t>https://twitter.com/axou_net</t>
  </si>
  <si>
    <t>https://twitter.com/caavssxx</t>
  </si>
  <si>
    <t>https://twitter.com/octoberangel23</t>
  </si>
  <si>
    <t>https://twitter.com/johnbuultjens</t>
  </si>
  <si>
    <t>https://twitter.com/amazo</t>
  </si>
  <si>
    <t>https://twitter.com/petemc_fitness</t>
  </si>
  <si>
    <t>https://twitter.com/ludacris</t>
  </si>
  <si>
    <t>https://twitter.com/ogglynne</t>
  </si>
  <si>
    <t>https://twitter.com/eightiesbikeco</t>
  </si>
  <si>
    <t>https://twitter.com/agu</t>
  </si>
  <si>
    <t>https://twitter.com/gguendulain</t>
  </si>
  <si>
    <t>https://twitter.com/kawan0_h</t>
  </si>
  <si>
    <t>https://twitter.com/marquetteshaw</t>
  </si>
  <si>
    <t>https://twitter.com/ridepabmx</t>
  </si>
  <si>
    <t>https://twitter.com/mrmystereo</t>
  </si>
  <si>
    <t>https://twitter.com/toolate2</t>
  </si>
  <si>
    <t>https://twitter.com/kindrei2</t>
  </si>
  <si>
    <t>https://twitter.com/62xxisnake</t>
  </si>
  <si>
    <t>https://twitter.com/godsperformance</t>
  </si>
  <si>
    <t>https://twitter.com/boyrack87</t>
  </si>
  <si>
    <t>https://twitter.com/smokedsignals</t>
  </si>
  <si>
    <t>https://twitter.com/matrixconcepts</t>
  </si>
  <si>
    <t>https://twitter.com/gotenbcn</t>
  </si>
  <si>
    <t>https://twitter.com/andonut11311131</t>
  </si>
  <si>
    <t>https://twitter.com/crispbrosracing</t>
  </si>
  <si>
    <t>https://twitter.com/senadgrosic</t>
  </si>
  <si>
    <t>https://twitter.com/localouterwear</t>
  </si>
  <si>
    <t>https://twitter.com/howard_hurst</t>
  </si>
  <si>
    <t>https://twitter.com/uclansport</t>
  </si>
  <si>
    <t>https://twitter.com/uclansnacs</t>
  </si>
  <si>
    <t>https://twitter.com/chriskirk_asp</t>
  </si>
  <si>
    <t>https://twitter.com/uclanresearch</t>
  </si>
  <si>
    <t>https://twitter.com/yorkblog</t>
  </si>
  <si>
    <t>https://twitter.com/aipasofficial</t>
  </si>
  <si>
    <t>https://twitter.com/uuchi_damadama</t>
  </si>
  <si>
    <t>https://twitter.com/drsnole</t>
  </si>
  <si>
    <t>https://twitter.com/canfieldkenny</t>
  </si>
  <si>
    <t>https://twitter.com/go2tubebular</t>
  </si>
  <si>
    <t>https://twitter.com/kevin_johnn</t>
  </si>
  <si>
    <t>https://twitter.com/zeroninebmx</t>
  </si>
  <si>
    <t>https://twitter.com/bmxworld_nl</t>
  </si>
  <si>
    <t>https://twitter.com/teamofindore</t>
  </si>
  <si>
    <t>https://twitter.com/konya</t>
  </si>
  <si>
    <t>https://twitter.com/prbusstation</t>
  </si>
  <si>
    <t>https://twitter.com/detentionlive</t>
  </si>
  <si>
    <t>https://twitter.com/cd1025fm</t>
  </si>
  <si>
    <t>https://twitter.com/myworldparis75</t>
  </si>
  <si>
    <t>https://twitter.com/nettieedmo</t>
  </si>
  <si>
    <t>https://twitter.com/spozom</t>
  </si>
  <si>
    <t>https://twitter.com/coopparamedic</t>
  </si>
  <si>
    <t>https://twitter.com/profileracing</t>
  </si>
  <si>
    <t>https://twitter.com/isaaclesser</t>
  </si>
  <si>
    <t>https://twitter.com/matt1ray</t>
  </si>
  <si>
    <t>https://twitter.com/albertmercato</t>
  </si>
  <si>
    <t>https://twitter.com/casagrandebmx</t>
  </si>
  <si>
    <t>https://twitter.com/ryoheyt</t>
  </si>
  <si>
    <t>https://twitter.com/bmxgangster</t>
  </si>
  <si>
    <t>https://twitter.com/totalbmx</t>
  </si>
  <si>
    <t>https://twitter.com/chriswong13</t>
  </si>
  <si>
    <t>https://twitter.com/kellygamedev</t>
  </si>
  <si>
    <t>https://twitter.com/freerider_hd</t>
  </si>
  <si>
    <t>https://twitter.com/mesynsupreme</t>
  </si>
  <si>
    <t>https://twitter.com/badajozbmx</t>
  </si>
  <si>
    <t>https://twitter.com/joseluisremedio</t>
  </si>
  <si>
    <t>https://twitter.com/the_ent_factor</t>
  </si>
  <si>
    <t>https://twitter.com/andyhygate</t>
  </si>
  <si>
    <t>https://twitter.com/cj_chapman</t>
  </si>
  <si>
    <t>https://twitter.com/mattcoplon</t>
  </si>
  <si>
    <t>https://twitter.com/terryadamsbmx</t>
  </si>
  <si>
    <t>https://twitter.com/chadbacomesh</t>
  </si>
  <si>
    <t>https://twitter.com/davidjlieb</t>
  </si>
  <si>
    <t>https://twitter.com/francoisville</t>
  </si>
  <si>
    <t>https://twitter.com/alansbmx</t>
  </si>
  <si>
    <t>https://twitter.com/henryviribus</t>
  </si>
  <si>
    <t>https://twitter.com/thegr80s</t>
  </si>
  <si>
    <t>https://twitter.com/neozaz</t>
  </si>
  <si>
    <t>https://twitter.com/mookie_coolcron</t>
  </si>
  <si>
    <t>https://twitter.com/darden4130</t>
  </si>
  <si>
    <t>https://twitter.com/insta360</t>
  </si>
  <si>
    <t>https://twitter.com/ryannyquist</t>
  </si>
  <si>
    <t>https://twitter.com/satou713t</t>
  </si>
  <si>
    <t>https://twitter.com/official2check</t>
  </si>
  <si>
    <t>https://twitter.com/junny_bmx</t>
  </si>
  <si>
    <t>https://twitter.com/no83_challenger</t>
  </si>
  <si>
    <t>https://twitter.com/m_ndacchadare</t>
  </si>
  <si>
    <t>https://twitter.com/the__snowman</t>
  </si>
  <si>
    <t>https://twitter.com/artdealership</t>
  </si>
  <si>
    <t>https://twitter.com/danbrummitt</t>
  </si>
  <si>
    <t>https://twitter.com/fineartdetroit</t>
  </si>
  <si>
    <t>https://twitter.com/disruptivearte</t>
  </si>
  <si>
    <t>https://twitter.com/dan_brummitt</t>
  </si>
  <si>
    <t>https://twitter.com/_d_a_n_i_e_l__b</t>
  </si>
  <si>
    <t>https://twitter.com/dannyboyseo</t>
  </si>
  <si>
    <t>https://twitter.com/57kazqz6uyiq2p2</t>
  </si>
  <si>
    <t>https://twitter.com/nicholas_will</t>
  </si>
  <si>
    <t>https://twitter.com/jcspa_official</t>
  </si>
  <si>
    <t>https://twitter.com/chrisda50854083</t>
  </si>
  <si>
    <t>https://twitter.com/apparel_fifteen</t>
  </si>
  <si>
    <t>https://twitter.com/bmxtkc</t>
  </si>
  <si>
    <t>https://twitter.com/maezoh</t>
  </si>
  <si>
    <t>https://twitter.com/nkymbmx</t>
  </si>
  <si>
    <t>https://twitter.com/jayladd9876</t>
  </si>
  <si>
    <t>https://twitter.com/theotherjhynes</t>
  </si>
  <si>
    <t>https://twitter.com/photosofdublin</t>
  </si>
  <si>
    <t>https://twitter.com/usprobikes</t>
  </si>
  <si>
    <t>https://twitter.com/capomile</t>
  </si>
  <si>
    <t>https://twitter.com/isatotakei</t>
  </si>
  <si>
    <t>https://twitter.com/takato_ueda</t>
  </si>
  <si>
    <t>https://twitter.com/awireonabmx</t>
  </si>
  <si>
    <t>https://twitter.com/hide_9999</t>
  </si>
  <si>
    <t>https://twitter.com/agustinmunoz</t>
  </si>
  <si>
    <t>https://twitter.com/altyb</t>
  </si>
  <si>
    <t>https://twitter.com/lowriderkendal</t>
  </si>
  <si>
    <t>https://twitter.com/markhawkins_uk</t>
  </si>
  <si>
    <t>https://twitter.com/team430</t>
  </si>
  <si>
    <t>https://twitter.com/whatasunnyday</t>
  </si>
  <si>
    <t>https://twitter.com/kotaro430</t>
  </si>
  <si>
    <t>https://twitter.com/treyjonesucks</t>
  </si>
  <si>
    <t>https://twitter.com/yoryi16318458</t>
  </si>
  <si>
    <t>https://twitter.com/official_bigboy</t>
  </si>
  <si>
    <t>https://twitter.com/thevolumebikes</t>
  </si>
  <si>
    <t>https://twitter.com/pete_delgado</t>
  </si>
  <si>
    <t>https://twitter.com/lanky_bikes</t>
  </si>
  <si>
    <t>https://twitter.com/frednmills1983</t>
  </si>
  <si>
    <t>https://twitter.com/thenortherndad</t>
  </si>
  <si>
    <t>https://twitter.com/evobikeco</t>
  </si>
  <si>
    <t>https://twitter.com/turk_ruslan</t>
  </si>
  <si>
    <t>https://twitter.com/animalbikes</t>
  </si>
  <si>
    <t>https://twitter.com/justinbenthien</t>
  </si>
  <si>
    <t>https://twitter.com/irekrizaev</t>
  </si>
  <si>
    <t>https://twitter.com/declanmurray</t>
  </si>
  <si>
    <t>https://twitter.com/strangerco</t>
  </si>
  <si>
    <t>https://twitter.com/itsryanmills</t>
  </si>
  <si>
    <t>https://twitter.com/wivani_</t>
  </si>
  <si>
    <t>https://twitter.com/billyperry631</t>
  </si>
  <si>
    <t>https://twitter.com/estebanchacin</t>
  </si>
  <si>
    <t>https://twitter.com/krisdamexican</t>
  </si>
  <si>
    <t>https://twitter.com/markelljones__</t>
  </si>
  <si>
    <t>https://twitter.com/alexcannova</t>
  </si>
  <si>
    <t>https://twitter.com/bear4130</t>
  </si>
  <si>
    <t>https://twitter.com/jcobbs</t>
  </si>
  <si>
    <t>https://twitter.com/jprossbmx</t>
  </si>
  <si>
    <t>https://twitter.com/briancastillo</t>
  </si>
  <si>
    <t>https://twitter.com/jarrenbarboza</t>
  </si>
  <si>
    <t>https://twitter.com/elmonapedals</t>
  </si>
  <si>
    <t>https://twitter.com/historiasdlosjj</t>
  </si>
  <si>
    <t>https://twitter.com/dhumpachika</t>
  </si>
  <si>
    <t>https://twitter.com/randysbike</t>
  </si>
  <si>
    <t>https://twitter.com/scottfit2</t>
  </si>
  <si>
    <t>https://twitter.com/southcartoccult</t>
  </si>
  <si>
    <t>https://twitter.com/damianfulton</t>
  </si>
  <si>
    <t>https://twitter.com/crushcon</t>
  </si>
  <si>
    <t>https://twitter.com/realunnameable</t>
  </si>
  <si>
    <t>https://twitter.com/federalbmx</t>
  </si>
  <si>
    <t>https://twitter.com/vans_66</t>
  </si>
  <si>
    <t>https://twitter.com/bradasimms</t>
  </si>
  <si>
    <t>https://twitter.com/briantunney</t>
  </si>
  <si>
    <t>https://twitter.com/premiumbmx_</t>
  </si>
  <si>
    <t>https://twitter.com/bmxwethepeople</t>
  </si>
  <si>
    <t>https://twitter.com/xtreamclean</t>
  </si>
  <si>
    <t>https://twitter.com/khsmtb</t>
  </si>
  <si>
    <t>https://twitter.com/ddairbags</t>
  </si>
  <si>
    <t>https://twitter.com/luthandokaka</t>
  </si>
  <si>
    <t>https://twitter.com/itsforextime</t>
  </si>
  <si>
    <t>https://twitter.com/fxtm_cycling</t>
  </si>
  <si>
    <t>https://twitter.com/velokhaya</t>
  </si>
  <si>
    <t>https://twitter.com/ve</t>
  </si>
  <si>
    <t>https://twitter.com/dbntourism</t>
  </si>
  <si>
    <t>https://twitter.com/rhinoandlionsa</t>
  </si>
  <si>
    <t>https://twitter.com/cradlehumankind</t>
  </si>
  <si>
    <t>https://twitter.com/leodebessa</t>
  </si>
  <si>
    <t>https://twitter.com/spinola_6</t>
  </si>
  <si>
    <t>https://twitter.com/cinemabmx</t>
  </si>
  <si>
    <t>https://twitter.com/reynoldsfiend</t>
  </si>
  <si>
    <t>https://twitter.com/chadkerley</t>
  </si>
  <si>
    <t>https://twitter.com/somepeoplskid13</t>
  </si>
  <si>
    <t>https://twitter.com/patungpepatung</t>
  </si>
  <si>
    <t>https://twitter.com/steveiridebikes</t>
  </si>
  <si>
    <t>https://twitter.com/candice_kern</t>
  </si>
  <si>
    <t>https://twitter.com/thebentcrew</t>
  </si>
  <si>
    <t>https://twitter.com/theridemov</t>
  </si>
  <si>
    <t>https://twitter.com/gopro</t>
  </si>
  <si>
    <t>https://twitter.com/bdc4130</t>
  </si>
  <si>
    <t>https://twitter.com/indynowak</t>
  </si>
  <si>
    <t>https://twitter.com/sedavier_nt06</t>
  </si>
  <si>
    <t>https://twitter.com/elmona</t>
  </si>
  <si>
    <t>https://twitter.com/xativa</t>
  </si>
  <si>
    <t>https://twitter.com/xativaturisme</t>
  </si>
  <si>
    <t>https://twitter.com/erincrnpbaker</t>
  </si>
  <si>
    <t>https://twitter.com/austin_mazur</t>
  </si>
  <si>
    <t>https://twitter.com/wallerbmx</t>
  </si>
  <si>
    <t>https://twitter.com/united_bmx</t>
  </si>
  <si>
    <t>https://twitter.com/storm</t>
  </si>
  <si>
    <t>https://twitter.com/lupotigz</t>
  </si>
  <si>
    <t>https://twitter.com/brandon</t>
  </si>
  <si>
    <t>https://twitter.com/thatgth1ll</t>
  </si>
  <si>
    <t>https://twitter.com/lucas</t>
  </si>
  <si>
    <t>https://twitter.com/raysmtb</t>
  </si>
  <si>
    <t>https://twitter.com/jamesjones_bmx</t>
  </si>
  <si>
    <t>https://twitter.com/canna</t>
  </si>
  <si>
    <t>https://twitter.com/martindr</t>
  </si>
  <si>
    <t>https://twitter.com/petrchmelik</t>
  </si>
  <si>
    <t>https://twitter.com/seanpraglowski</t>
  </si>
  <si>
    <t>https://twitter.com/ivan79913182</t>
  </si>
  <si>
    <t>https://twitter.com/dj_kos</t>
  </si>
  <si>
    <t>https://twitter.com/captulor</t>
  </si>
  <si>
    <t>https://twitter.com/easternbikes</t>
  </si>
  <si>
    <t>https://twitter.com/kennethtencio</t>
  </si>
  <si>
    <t>https://twitter.com/awesomebike</t>
  </si>
  <si>
    <t>https://twitter.com/amazingbike1</t>
  </si>
  <si>
    <t>https://twitter.com/thewebbieshow</t>
  </si>
  <si>
    <t>https://twitter.com/globalflat</t>
  </si>
  <si>
    <t>https://twitter.com/digbmx</t>
  </si>
  <si>
    <t>https://twitter.com/dovey03</t>
  </si>
  <si>
    <t>https://twitter.com/jeffwescott</t>
  </si>
  <si>
    <t>https://twitter.com/whammo</t>
  </si>
  <si>
    <t>https://twitter.com/flybikesbmx</t>
  </si>
  <si>
    <t>https://twitter.com/thejakeseeley</t>
  </si>
  <si>
    <t>https://twitter.com/stephonfung</t>
  </si>
  <si>
    <t>https://twitter.com/hoffmanbikes</t>
  </si>
  <si>
    <t>https://twitter.com/purcey_bmx</t>
  </si>
  <si>
    <t>https://twitter.com/snakebitebmx</t>
  </si>
  <si>
    <t>https://twitter.com/jareknaz</t>
  </si>
  <si>
    <t>https://twitter.com/jimmyfallon</t>
  </si>
  <si>
    <t>https://twitter.com/virnasty</t>
  </si>
  <si>
    <t>peterboroughbmx
CLUB AGM When - Friday 4 December
7.30pm Where- ZOOM What- Elect
committee and to plan 2021. Please
contact… https://t.co/yicPVrSGGZ</t>
  </si>
  <si>
    <t>beaumontracing
#panshotfriday ? It just about
makes it. #lungetobeatclucasfastlap
✅ @clucasbmx Throwing it over the
finish lin… https://t.co/Pb8Jzt4B6G</t>
  </si>
  <si>
    <t xml:space="preserve">clucasbmx
</t>
  </si>
  <si>
    <t xml:space="preserve">zazzle
</t>
  </si>
  <si>
    <t>kolormatsmx
🥳 Gracias a la familia *HAZ BMX*
por su confianza y preferencia
🥳 💮Les compartimos un poco del
trabajo elaborado p… https://t.co/jxU8VF2nZd</t>
  </si>
  <si>
    <t>alejand93938874
RT @harobmx: The Haro Lineage 36H
Wheel is made to look like the
most famous freestyle wheels back
in the day with an updated design
and mo…</t>
  </si>
  <si>
    <t>harobmx
HBD @mikegraybmx 💙🖤 cheers to
another year big guy 🍻 #HaroBMX
#BMX https://t.co/XyFtLfBV4D</t>
  </si>
  <si>
    <t>pinkbike
Canadian BMX Legend Drew Bezanson
is currently in the hospital after
being injured in a car accident.…
https://t.co/NFTBD0s09s</t>
  </si>
  <si>
    <t>thriftingonline
#Vintage Package of Star Spangled
Spokey Jangles #Bicycle or #BMX
Wheel Noisemakers #ebayfinds https://t.co/OoA23egUs2</t>
  </si>
  <si>
    <t>buert_jawun
RT @SubrosaBrand: Kyle Hart stomp
and spin. #bmx https://t.co/U1GiJhn0aQ</t>
  </si>
  <si>
    <t>subrosabrand
The Subrosa Bold Patch beanie is
available worldwide now. #bmx https://t.co/zI0pVOLWT7</t>
  </si>
  <si>
    <t xml:space="preserve">gonzo_arthx
</t>
  </si>
  <si>
    <t>astbikes
2021NEWモデル‼️ #ハードテール #マウンテンバイク
も入荷組み立て店頭在庫しました‼️店内が賑やかに💖みなさんのご来店をお待ちしております💕#bmx
#ジュニアmtb #ヨツバサイクル #harobikes… https://t.co/n3SZafo5nl</t>
  </si>
  <si>
    <t>_deviation_
銀杏が良い感じ #BMX #Japan #hokkaido #sapporo
#DEVIATIONbmx #unitedbmx #unitedbike
#eclatbmx #eclatbmxbrand https://t.co/OKcWyluhEe</t>
  </si>
  <si>
    <t>doobiedukesims
This was a fun video. Shot in a
quick hour. No joints were hurt
during the making of this video
directed by… https://t.co/OiWOcoJfJi</t>
  </si>
  <si>
    <t>rrdr74
RT @BMXTheGame: Save or load your
City creations! 🏗️ Now, it's easier
than ever, while you are riding,
press the Start button and choose
C…</t>
  </si>
  <si>
    <t>bmxthegame
Having some fun! 🚲 We are testing
the new version to update the game
very soon 🔥 #bmxstreet #bmx #bmxpark…
https://t.co/0nqtw2Vxvx</t>
  </si>
  <si>
    <t>76rider_id
Buat kalian yang ingin memicu adrenalin,
wajib banget ikutan latihan olahraga
ekstrim di Janti Airbag! Tonton
ulasa… https://t.co/jOa5kvWMT8</t>
  </si>
  <si>
    <t>agworldnepal
Hello Fighter 20" Freestyle/BMX
(Black-Green) https://t.co/1kV1TNpaRj
#HelloFighter #Fighter #Freestyle
#BMX… https://t.co/IUdBlNUmFw</t>
  </si>
  <si>
    <t>webdave_de
Yesterday I had one hour with my
son in the track. It was the first
time with my new bike on the track.
#fun #BMX… https://t.co/1JHxcGZhB7</t>
  </si>
  <si>
    <t>hetaresotugyou
新しい自転車ほしいなぁ #ピスト #ロード #グラベル #シクロ
#MTB #BMX #ファットバイク #ミニベロ 何を目的にするかで変わってくるよなー</t>
  </si>
  <si>
    <t>wheelsextreme
Some more photos from our day of
coaching @LittleSuttonCoE 😊 #bmx
#skateboard #scooter #skate #rollerblade…
https://t.co/Okf8WP4swy</t>
  </si>
  <si>
    <t xml:space="preserve">littlesuttoncoe
</t>
  </si>
  <si>
    <t>hikarufunyu
@publicdevice is doing skate and
bmx with @mhak_ art work #bmx #skateboard
#japanbmx #japanskateboarding #kamogawa…
https://t.co/YbHIGmJKrc</t>
  </si>
  <si>
    <t xml:space="preserve">mhak_
</t>
  </si>
  <si>
    <t>bmxyuya_staff
#撮影 #写真 #アート #art #通天閣 #バニーホップ
#新世界 #bunnyhop #アンダーグラウンド #underground
#カメラ #bmx特命大使 #bmx #自転車 #スピン #九死に一生
#奇跡… https://t.co/DDG4o9mVV3</t>
  </si>
  <si>
    <t>4pegy
RT @DelMarBMX: MOTO-BUNKA「MOTO文化通信」Vol,2
Tシャツセット | DELMARBMX https://t.co/Neab6rmVle
@delmarbmx MOTO文化通信 Vol,2にTシャツがセットになったパッケージ。
Lサイズのみとな…</t>
  </si>
  <si>
    <t>delmarbmx
https://t.co/3BPr9xWPRM FIEND BMXのお手頃価格の完成車も入荷しています。
ブラックにスキンサイドで渋く仕上がっています。 #fiendbmx
#fiend #bmx #completebmx… https://t.co/DuJwIHS2hl</t>
  </si>
  <si>
    <t>yukirouohyo
遊亀楼魚兵がスポンサードサポーターとして応援してるBMXレーサーの菊池選手から活動報告の写真が送られてきました。大したスポンサーでもないのに律儀に報告をくれる菊池選手はアスリートとしても人間としてもとても尊敬できる人物です。頑張れ…
https://t.co/EQbLa47wS8</t>
  </si>
  <si>
    <t>karaokekiki
RT @yukirouohyo: 遊亀楼魚兵がスポンサードサポーターとして応援してるBMXレーサーの菊池選手から活動報告の写真が送られてきました。大したスポンサーでもないのに律儀に報告をくれる菊池選手はアスリートとしても人間としてもとても尊敬できる人物です。頑張れ菊池選手！#b…</t>
  </si>
  <si>
    <t>chihiro_matsuda
全日本MTB選手権 SMITHサポートライダーのゆーた君(@ybp_info_ybp
)と久々の再会だったけど久々な感じがしなくて超嬉しかった😁
昨日救急車で運ばれたらしいけど復活✨ 「やまなし大使」と「すくも大使」頑張りましょー…
https://t.co/mY7h3CPTB7</t>
  </si>
  <si>
    <t xml:space="preserve">ybp_info_ybp
</t>
  </si>
  <si>
    <t>bmxyuta
シンクロBMX #bmx https://t.co/o2Epp7xpRt</t>
  </si>
  <si>
    <t>entpubsports
Kennard BMX rider builds backyard
ramp #BMX #WashingtonCounty CLICK
HERE (subscribers): https://t.co/dl2luIPzoB
https://t.co/SDJADuU1tM</t>
  </si>
  <si>
    <t>petersone21
Wet Saturday season 🐷 . . . #bmx
#bmxlife #bmxracing #rainyday #trainhard
#thrillbmx #bmxgirl @ Latvia https://t.co/agSdVRbaid</t>
  </si>
  <si>
    <t>roychristopher
Full #Flatland Posture. #BMX https://t.co/pej8hXjlsc</t>
  </si>
  <si>
    <t>luchi111
RT @luchi111: 😍💕 cumple de Chio
con mis #Bmx #PtoJeli #StaRosa
@yimelc1 @katiuscordova 🎶🎵🎵
https://t.co/iKYVvXKCjw</t>
  </si>
  <si>
    <t xml:space="preserve">katiuscordova
</t>
  </si>
  <si>
    <t xml:space="preserve">yimelc1
</t>
  </si>
  <si>
    <t>waregpisan
Anak" tambun berbakat #bmx #bdgbmx
#cimahibmx https://t.co/lUHslFQVAx</t>
  </si>
  <si>
    <t xml:space="preserve">obvloustae
</t>
  </si>
  <si>
    <t>unclehusain_
Yellow nirvana menyerlah. Jadi
tukang gambar saja. 2 minggu lagi
Pennywise kita keluar.🤡 #HobiOrangKaya
#bmx https://t.co/napoL2sfDM</t>
  </si>
  <si>
    <t>jacksfactory
#BMX #自転車 #チャリ #マツイサイクル　#名古屋 #nagoya
#Mural #WallPaint #壁画 https://t.co/ErhVGQksSs
https://t.co/RUvpYGJm89</t>
  </si>
  <si>
    <t>malcrow_97
RT @NitroCircus: Gotta get creative
sometimes 🔨 #DaredevilNation (via
Christian A.) #NitroCircus #MTB
#BMX #SendIt #DIY #ActionSports
ht…</t>
  </si>
  <si>
    <t>nitrocircus
Jaie Toohey really feelin' himself
out there 🤘 #NitroCircus #DaredevilNation
#BMX #SendIt https://t.co/kghPpUCth1</t>
  </si>
  <si>
    <t>boulplanet
📷 Happy Birthday Bill Allen !!!
#billallen #happybirthday #radbmx
#movie #films #artist #art #artwork…
https://t.co/aRAla2VXp1</t>
  </si>
  <si>
    <t>pebmx30
📹 DRAC BMX 1997 🚲 🙏🏾😷👣 •
#dracbmx #dracbmx1997 #dracvive
#drac #bmx #bike #eminentbmxtv
(em Drac BMX)… https://t.co/CKeg4lSLv7</t>
  </si>
  <si>
    <t>enextremo
¡Daniel Dhers presente en Barcelona!
Inicia el @urbanworldseries at
Parc del Fòrum. #danieldhers… https://t.co/QSHUoa359X</t>
  </si>
  <si>
    <t>rhenannamaral
Só Deus sabe o tamanho da minha
felicidade por voltar ao BMX!🙏🏻
#borasedivertir #soagradecer #bmx
#campcapixaba em… https://t.co/HtBDOxErB4</t>
  </si>
  <si>
    <t>vx_movie
THE RIDE Trailer (2021) | HD |
Ludacris Movie https://t.co/ClckLrfW0E
via @YouTube #ComingSoon #movies…
https://t.co/czUIBjUSiB</t>
  </si>
  <si>
    <t xml:space="preserve">youtube
</t>
  </si>
  <si>
    <t>e_rampinini
RT @MapeiSport: 🚲 PHYSIOLOGICAL
PROFILE OF ELITE #BMX CYCLISTS
AND PHYSIOLOGICAL-PERCEPTUAL DEMANDS
OF A BMX RACE SIMULATION 🏁 https://t.c…</t>
  </si>
  <si>
    <t xml:space="preserve">mapeisport
</t>
  </si>
  <si>
    <t>danieldhers
RT @urbanworldserie: Spining into
a rainy morning like @Danieldhers
☔️🌪 Today we dont have any competition
but tomorrow we will come back…</t>
  </si>
  <si>
    <t>urbanworldserie
✨ @AlexJDonnachie 🆚 @CourageAdams
😎 This is the second semifinal
for #madridurbansports virtual
BMX contest! Who… https://t.co/03s3z3cQ3Z</t>
  </si>
  <si>
    <t>josepineda123
RT @urbanworldserie: Spining into
a rainy morning like @Danieldhers
☔️🌪 Today we dont have any competition
but tomorrow we will come back…</t>
  </si>
  <si>
    <t>fran_forastero
RT @urbanworldserie: Spining into
a rainy morning like @Danieldhers
☔️🌪 Today we dont have any competition
but tomorrow we will come back…</t>
  </si>
  <si>
    <t xml:space="preserve">fitbikeco
</t>
  </si>
  <si>
    <t>bmx_union
Sean Ricany Winter 2020 Compilation
VIDEO: https://t.co/PjxP0vPI2j
#BMX #bike @cultcrew</t>
  </si>
  <si>
    <t>odysseybmx
👀 New @boydhilder video coming
soon. In the meantime, enjoy this
throwback clip from our Australia
trip last year.… https://t.co/xmCURVChPP</t>
  </si>
  <si>
    <t>joshueroberts
RT @urbanworldserie: Spining into
a rainy morning like @Danieldhers
☔️🌪 Today we dont have any competition
but tomorrow we will come back…</t>
  </si>
  <si>
    <t>jaco_16
RT @urbanworldserie: Spining into
a rainy morning like @Danieldhers
☔️🌪 Today we dont have any competition
but tomorrow we will come back…</t>
  </si>
  <si>
    <t>theleaway
Im all about good vibes, big goals,
amazing experiences, more happiness,
less pain, healthy relationships
and focus… https://t.co/ccMAxz66rb</t>
  </si>
  <si>
    <t>officialcov
RT @urbanworldserie: Spining into
a rainy morning like @Danieldhers
☔️🌪 Today we dont have any competition
but tomorrow we will come back…</t>
  </si>
  <si>
    <t>lukewesten
RT @theleaway: Im all about good
vibes, big goals, amazing experiences,
more happiness, less pain, healthy
relationships and focusing on wh…</t>
  </si>
  <si>
    <t>adtheband
RT @UnlixGhost: Dude.... After
all these years @djvlad has the
only real &amp;amp; true Arrested Development
talking 'bout a new album! 🎵👻
#music…</t>
  </si>
  <si>
    <t xml:space="preserve">djvlad
</t>
  </si>
  <si>
    <t xml:space="preserve">unlixghost
</t>
  </si>
  <si>
    <t>redheddude222
@nutstaindane with a quick jib
in Columbus. #bmx #lifebehindbars
@evv_sb_ @ Columbus, Indiana https://t.co/C17vcA3Moa</t>
  </si>
  <si>
    <t>antonioevanhoe
aos poucos vamos retornando ao
bmx! #bmx #BMX #bmxbrazil https://t.co/xU04QKNhwN</t>
  </si>
  <si>
    <t xml:space="preserve">skull_monster_
</t>
  </si>
  <si>
    <t>speech__
RT @UnlixGhost: Dude.... After
all these years @djvlad has the
only real &amp;amp; true Arrested Development
talking 'bout a new album! 🎵👻
#music…</t>
  </si>
  <si>
    <t>djtoshiki_104
今日の現場🎧 世界規模のアーバンスポーツフェス "ISF KAWASAKI
2020" 観戦無料です😎 #isf #isfkawasaki2020
#streetstyle #bmx #breakin #breakedance…
https://t.co/Y0WY3eO4kh</t>
  </si>
  <si>
    <t>unitunderground
Inscrevam-se no #GoPires: https://t.co/JUOqu6MjbX
e assistam também o RIDER OF THE
YEAR - BRAD SIMMS - NORA CUP 202…
https://t.co/Q6hrI89fBl</t>
  </si>
  <si>
    <t>peasant_katz
let's vote 4 yourself😁 #豊橋市長選挙
#skateboard #bmx #vote #選挙は自分のため
https://t.co/ADCacgmrDN</t>
  </si>
  <si>
    <t>andreaherrerad
RT @urbanworldserie: Spining into
a rainy morning like @Danieldhers
☔️🌪 Today we dont have any competition
but tomorrow we will come back…</t>
  </si>
  <si>
    <t>civilianbrands
3 drop for 3 stairs... 📸 @tokmatkau
... #civilianbrands #keepyourfeeton
#bmxlife #bmx https://t.co/wzrb2u2rsK</t>
  </si>
  <si>
    <t>ccccchika59
6月頃から三男がやってて、自分もやりたくなってしもた。 ちなみに先生のBMX借りた。。
お値段30万くらいするって😱 壊さなくて良かった😭 私けっこう上手いんちゃう？←すぐ調子乗るタイプ
#BMX #BMX体験 #初めてのBMX https://t.co/BWiMUja3gk</t>
  </si>
  <si>
    <t xml:space="preserve">monsterenergy
</t>
  </si>
  <si>
    <t>mmamostwanted
@MMAMostWanted - The #RADmovie
is on @Showtime! released 1986
#BicycleMotorcross #BMX #GoodTimes
watching #RAD wi… https://t.co/Zc1xb3Ph3f</t>
  </si>
  <si>
    <t xml:space="preserve">showtime
</t>
  </si>
  <si>
    <t>pezcu
Aamulenkin ohessa löydettyä katutaidetta
Pihlajamäen Freestyle Parkissa,
vieressä oli lapsille ja nuorille
tehty ve… https://t.co/B8X8iqnBKp</t>
  </si>
  <si>
    <t>ymeat2
RT @djtoshiki_104: 今日の現場🎧 世界規模のアーバンスポーツフェス
"ISF KAWASAKI 2020" 観戦無料です😎 #isf
#isfkawasaki2020 #streetstyle #bmx
#breakin #breakedance #パルクール…</t>
  </si>
  <si>
    <t>armandmaulana
Team Pembangun Mimpi nya sayahhhh
#armandmaulana #osbmx #bmx @ BMX
Lovers https://t.co/Xx8OSdVbfU</t>
  </si>
  <si>
    <t>richieschicken
Find yourself someone who looks
at you the way Trey looks at his
bike. 😍 We find ourselves lookin'
at our chicken t… https://t.co/d3IEfBHwwP</t>
  </si>
  <si>
    <t>freedombmx_mag
HOSSA! Bei uns auf der Seite findet
ihr jetzt alle 10 Beiträge für
den #vansthecircle-Videocontest
und die wichtigs… https://t.co/uA7DiRLBRy</t>
  </si>
  <si>
    <t>hashbmx
https://t.co/QxygGVeaGH - Vans
"The Circle" videos - via @hashbmx
#hashbmx #bmx #bmxlife #bikelife
#rowery https://t.co/eO0cfkHdUW</t>
  </si>
  <si>
    <t>larissafgaspar
Passando aqui no V Encontro Old
School de BMX pra comemorar os
50 do Bodim Team! Meu amigo véi
de luta 🤘Simbora! É… https://t.co/5j2hGqBkPY</t>
  </si>
  <si>
    <t>faezmir
RT @MatthiasDandois: Which one
was your favorite? That 5 cab felt
cool! 🤗 #bmx https://t.co/DX2fvGSVF3</t>
  </si>
  <si>
    <t>matthiasdandois
POV or normal view? #pov #bmx https://t.co/K8cAzRdsIb</t>
  </si>
  <si>
    <t>iishoez
I want a #bmx bike. I want to build
one actually Decision is final.</t>
  </si>
  <si>
    <t>gonza_brites58
RT @MatthiasDandois: Which one
was your favorite? That 5 cab felt
cool! 🤗 #bmx https://t.co/DX2fvGSVF3</t>
  </si>
  <si>
    <t>marcgehring
RT @MatthiasDandois: Which one
was your favorite? That 5 cab felt
cool! 🤗 #bmx https://t.co/DX2fvGSVF3</t>
  </si>
  <si>
    <t>tclbmx
#bmx #drbbikes #sunday em CEU Inácio
Monteiro e Você https://t.co/DODBt2jNDD</t>
  </si>
  <si>
    <t>pierregolain
RT @MatthiasDandois: Which one
was your favorite? That 5 cab felt
cool! 🤗 #bmx https://t.co/DX2fvGSVF3</t>
  </si>
  <si>
    <t>proudpoppa24
#bmx racing in November. This weather
is amazing. Go got em Anthony #proudpoppa
https://t.co/SjM01KPn4W</t>
  </si>
  <si>
    <t>cutthroat_kid
Watch this sick #clip of me getting
clothesline’d. This is one of those
times I look for a shortcut, and
save no ti… https://t.co/ox5YBnOiGM</t>
  </si>
  <si>
    <t>thechillzonettv
RT @Cutthroat_Kid: Watch this sick
#clip of me getting clothesline’d.
This is one of those times I look
for a shortcut, and save no time
fo…</t>
  </si>
  <si>
    <t>carlitozflow25
RT @pantalladeport: #BMX @Danieldhers
triunfó en el #imaginextremebarcelona
2020 https://t.co/8B23jtgUel https://t.co/aYW8evi2QC</t>
  </si>
  <si>
    <t>pantalladeport
#BMX @Danieldhers triunfó en el
#imaginextremebarcelona 2020 https://t.co/8B23jtgUel
https://t.co/aYW8evi2QC</t>
  </si>
  <si>
    <t>legirlhasnoname
RT @RobotWig: COMPARE-O-SHOT: ET
- The flight of the BMX • • • #et
#ettheextraterrestrial #stevenspielberg
#bmx #flyingbike #scifi #ellio…</t>
  </si>
  <si>
    <t xml:space="preserve">robotwig
</t>
  </si>
  <si>
    <t>michel_siqs13
RT @NitroCircus: .@toddmeyn switchin'
it up in the park ♻️ #NitroCircus
#DaredevilNation #BMX #SendIt #BestOfTheDay
https://t.co/AzGCV03Rsn</t>
  </si>
  <si>
    <t xml:space="preserve">toddmeyn
</t>
  </si>
  <si>
    <t>humbercv
RT @pantalladeport: #BMX @Danieldhers
triunfó en el #imaginextremebarcelona
2020 https://t.co/8B23jtgUel https://t.co/aYW8evi2QC</t>
  </si>
  <si>
    <t>lazafra_radio
RT @pantalladeport: #BMX @Danieldhers
triunfó en el #imaginextremebarcelona
2020 https://t.co/8B23jtgUel https://t.co/aYW8evi2QC</t>
  </si>
  <si>
    <t>sicvic187
Gettin' it in. #shoreham #bmx #racing
#waitingriver #usabmx @ Shoreham
BMX https://t.co/JEVt9DGtIq</t>
  </si>
  <si>
    <t>valenkov2
RT @MatthiasDandois: Which one
was your favorite? That 5 cab felt
cool! 🤗 #bmx https://t.co/DX2fvGSVF3</t>
  </si>
  <si>
    <t>marymar519
#bmx https://t.co/Q9xNpc2hOR</t>
  </si>
  <si>
    <t>jamiecolegrove
Knocking the dust off #bmx https://t.co/4HkXwq47Qk</t>
  </si>
  <si>
    <t>slee_cob
RT @NitroCircus: Jaie Toohey with
the nothing front bike flip 🤯
#NitroCircus #DaredevilNation #BMX
#YouGotThis https://t.co/ySashNJHbF</t>
  </si>
  <si>
    <t>curwbjr
RT @NitroCircus: Jaie Toohey with
the nothing front bike flip 🤯
#NitroCircus #DaredevilNation #BMX
#YouGotThis https://t.co/ySashNJHbF</t>
  </si>
  <si>
    <t>toojamesp
RT @NitroCircus: Jaie Toohey with
the nothing front bike flip 🤯
#NitroCircus #DaredevilNation #BMX
#YouGotThis https://t.co/ySashNJHbF</t>
  </si>
  <si>
    <t>kkkkkai5910
RT @NitroCircus: Jaie Toohey with
the nothing front bike flip 🤯
#NitroCircus #DaredevilNation #BMX
#YouGotThis https://t.co/ySashNJHbF</t>
  </si>
  <si>
    <t>therealbsblack
RT @NitroCircus: Jaie Toohey with
the nothing front bike flip 🤯
#NitroCircus #DaredevilNation #BMX
#YouGotThis https://t.co/ySashNJHbF</t>
  </si>
  <si>
    <t>risnandistrike
Firtsday. #bmxstreet #bmx https://t.co/LAJkQJyNIv</t>
  </si>
  <si>
    <t>soronsen
RT @NitroCircus: Jaie Toohey with
the nothing front bike flip 🤯
#NitroCircus #DaredevilNation #BMX
#YouGotThis https://t.co/ySashNJHbF</t>
  </si>
  <si>
    <t>enokix_kokeshi
1日1絵 息子との朝の会話 なんて答えるのが正解なのか… #bmx
#空手　#koastal #子育て絵日記　#スランプ　#bmxkids
#苦手　#小1 #マンガ　#壁 #アドバイス https://t.co/KHEfGVHOJb</t>
  </si>
  <si>
    <t>chachoburr
SUNDAY SESH . . #bmx #bikelife
#bikebasics #2020bikes #newbikes
#newclips #26inch #freestylecruiser
#instabikerfoo… https://t.co/aIdUNsZVRg</t>
  </si>
  <si>
    <t>shunseisugita
BMXタイプなのに... どんどんママチャリ化していく #BMX
https://t.co/VqPJu4ToqP</t>
  </si>
  <si>
    <t>ivanlunacom1
RT @NitroCircus: Jaie Toohey with
the nothing front bike flip 🤯
#NitroCircus #DaredevilNation #BMX
#YouGotThis https://t.co/ySashNJHbF</t>
  </si>
  <si>
    <t>ultimate_x_
RT @esatv_co_za: The #BMXer &amp;amp;
#Skaters missed ridding on this
amazing #SkatePark at @Ultimate_X_
2020 in #SunCity due #COVID19.
Check it o…</t>
  </si>
  <si>
    <t>esatv_co_za
@HellsendDirtCompound hosted their
#HalloweenJam over the weekend
of #Halloween. Check it out on
#ESA #MTB… https://t.co/ogFPNMpL8x</t>
  </si>
  <si>
    <t>hector_lacasita
RT @NitroCircus: Jaie Toohey with
the nothing front bike flip 🤯
#NitroCircus #DaredevilNation #BMX
#YouGotThis https://t.co/ySashNJHbF</t>
  </si>
  <si>
    <t>ericgarbers
Fun one from the weekend 😎 Thanks
@morne_mdk_ for 📹 #bmx #ridebmx
#bmxnamibia #cityisourplayground
#bmxstreet… https://t.co/04usvcU0KN</t>
  </si>
  <si>
    <t>freestyle_now
Freestyle Now squad member @_jarvy
hitting a quick fun line at the
ditch in Kalgoorlie. . . #freestylenow
#bmx… https://t.co/QZacB8Mwrm</t>
  </si>
  <si>
    <t xml:space="preserve">_jarvy
</t>
  </si>
  <si>
    <t>vilarrubladev
RT @BMXTheGame: Playing a Community
creation in the City! 🚲 Remember
to create or download creations,
props, pipes, and parks from other
u…</t>
  </si>
  <si>
    <t>chasetheladder
RT @cyclcaserental: #bike #mountainbike
#cycling #bikelife #downhill #ciclismo
#mountainbiking #mtblove #cyclinglife
#enduromtb #mtblifest…</t>
  </si>
  <si>
    <t>cyclcaserental
#bike #mountainbike #cycling #bikelife
#downhill #ciclismo #mountainbiking
#mtblove #cyclinglife #enduromtb…
https://t.co/BKU6kcYe04</t>
  </si>
  <si>
    <t>mukibrain
Casse tête ce Covid, pédaler avec
un masque c’est une bonne misère
on est très vite essoufflé, conclusion
impossibl… https://t.co/Ng3Ke4S9zo</t>
  </si>
  <si>
    <t>wps132
RT @NitroCircus: Jaie Toohey with
the nothing front bike flip 🤯
#NitroCircus #DaredevilNation #BMX
#YouGotThis https://t.co/ySashNJHbF</t>
  </si>
  <si>
    <t>you1bmx
RT @madmix00123: 後輩たちに先輩としての偉大さを見せつけてやろうと思ったら、しっかり心配されてしまった…
#自転車 #bmx #秩父 #紅葉 https://t.co/wY2MHgLsca</t>
  </si>
  <si>
    <t>madmix00123
後輩たちに先輩としての偉大さを見せつけてやろうと思ったら、しっかり心配されてしまった…
#自転車 #bmx #秩父 #紅葉 https://t.co/wY2MHgLsca</t>
  </si>
  <si>
    <t>allgaeuhit
12-Jähriger bei Verkehrsunfall
leicht verletzt #Kaufbeuren #Auto
#Unfall #BMX-Rad #Kind https://t.co/FTBOLZnBXs</t>
  </si>
  <si>
    <t>abuzayy1
Brombee with his mate! 🥂 #foldingbike
#sepedalipatindonesia #sepedalipat
#seli #unitedtrifold… https://t.co/VTv4HOlDtO</t>
  </si>
  <si>
    <t>gasparm40732114
RT @SubrosaBrand: Lewis Colascione
#bmx https://t.co/9pWvoR0cAU</t>
  </si>
  <si>
    <t>livenfree100
RT @NitroCircus: Jaie Toohey with
the nothing front bike flip 🤯
#NitroCircus #DaredevilNation #BMX
#YouGotThis https://t.co/ySashNJHbF</t>
  </si>
  <si>
    <t>zonkk_za
RT @firstshowing: First Trailer
for South African BMX Film 'Riding
with Sugar' via Netflix https://t.co/m5nnELL3iB
#BMX #SunuGonera #Riding…</t>
  </si>
  <si>
    <t>blackoutbmx
BIG @merrittbmx restock plus some
new items are available now! Hit
the website to see what’s available
or give your… https://t.co/f464V1Yxlt</t>
  </si>
  <si>
    <t xml:space="preserve">merrittbmx
</t>
  </si>
  <si>
    <t>travisberry
RT @firstshowing: First Trailer
for South African BMX Film 'Riding
with Sugar' via Netflix https://t.co/m5nnELL3iB
#BMX #SunuGonera #Riding…</t>
  </si>
  <si>
    <t>anuarikrom
RT @NitroCircus: Hammering huge
tricks and monster slams from the
Franklin Farm to Pastranaland,
Jed Mildon is always down for a
good time…</t>
  </si>
  <si>
    <t xml:space="preserve">t
</t>
  </si>
  <si>
    <t xml:space="preserve">this_is_visalia
</t>
  </si>
  <si>
    <t>kingsriverlife
Up this week an interview with
#Olympic BMX rider Brooke Crain
from Visalia https://t.co/c0JtYpXCNa…
https://t.co/LxPivfaW0N</t>
  </si>
  <si>
    <t>donovanreese18
RT @BMX_UNION: . @bsdforever -
Revolution Hub Details ---&amp;gt;
https://t.co/Hy8AkSVmFQ #BMX</t>
  </si>
  <si>
    <t xml:space="preserve">bsdforever
</t>
  </si>
  <si>
    <t xml:space="preserve">ma
</t>
  </si>
  <si>
    <t xml:space="preserve">studant47
</t>
  </si>
  <si>
    <t xml:space="preserve">gillylancs
</t>
  </si>
  <si>
    <t xml:space="preserve">britcultarchive
</t>
  </si>
  <si>
    <t xml:space="preserve">documentbritain
</t>
  </si>
  <si>
    <t>joegudgeonphoto
Plan of action. #photography #bike
#photographer @DocumentBritain
@britcultarchive @Gillylancs @studant47
#brutal… https://t.co/eyUSuLpMgB</t>
  </si>
  <si>
    <t>bmxdmc
Rolling thru the streets of Shanghai
back in 2014 📷 by @t1ers @harobmx
@vansbmx66 @vans #bmx #harobmx
#bmxbrigade… https://t.co/3dfmVzxvYS</t>
  </si>
  <si>
    <t xml:space="preserve">vans
</t>
  </si>
  <si>
    <t xml:space="preserve">t1ers
</t>
  </si>
  <si>
    <t xml:space="preserve">vansbmx66
</t>
  </si>
  <si>
    <t>genot_genot
RT @Generation8090s: Le fameux
#BMX !! 💛💙 https://t.co/8IvIPzvqn8</t>
  </si>
  <si>
    <t>generation8090s
Le fameux #BMX !! 💛💙 https://t.co/8IvIPzvqn8</t>
  </si>
  <si>
    <t>arnaud_fossey
RT @Generation8090s: Le fameux
#BMX !! 💛💙 https://t.co/8IvIPzvqn8</t>
  </si>
  <si>
    <t>whyscard
RT @Generation8090s: Le fameux
#BMX !! 💛💙 https://t.co/8IvIPzvqn8</t>
  </si>
  <si>
    <t>hevanessance
RT @Generation8090s: Le fameux
#BMX !! 💛💙 https://t.co/8IvIPzvqn8</t>
  </si>
  <si>
    <t>monsterenergycl
¿¡Quién dijo que el #BMX era sólo
para hombres!?Toma tu bici y parte
esta semana con todo el power de
Monster Energ… https://t.co/xLlDujBucX</t>
  </si>
  <si>
    <t>mindofagenius
Ride it like you stole it. #bmx
#SERacing https://t.co/xvdqygZKKd</t>
  </si>
  <si>
    <t>esmavimajo
RT @Diario_ElTiempo: #BMX Daniel
Dhers se quedó con la medalla de
oro en el festival Imagin Extreme
(+Video) https://t.co/5qXRiL63QA
https:…</t>
  </si>
  <si>
    <t>anak_mamih11
Sebuah cuplikan bersama atlet bmx
bekasi, sabar yah! #BMX #bmxindonesia
#bmxflatland #bukangisel #ots…
https://t.co/tLOx3vrCVJ</t>
  </si>
  <si>
    <t>phil64700
RT @Generation8090s: Le fameux
#BMX !! 💛💙 https://t.co/8IvIPzvqn8</t>
  </si>
  <si>
    <t>s1700777
RT @Generation8090s: Le fameux
#BMX !! 💛💙 https://t.co/8IvIPzvqn8</t>
  </si>
  <si>
    <t>bmxordie74
https://t.co/VASdpEYIqU 📸: @bryanwillison
Model: @apifei #sadflower #sadflowerstudios
#graphicdesign… https://t.co/rqo7aG4iqN</t>
  </si>
  <si>
    <t xml:space="preserve">bryanwillison
</t>
  </si>
  <si>
    <t>plummjr
RT @NitroCircus: Hammering huge
tricks and monster slams from the
Franklin Farm to Pastranaland,
Jed Mildon is always down for a
good time…</t>
  </si>
  <si>
    <t>acordantioquia
A través del deporte y la recreación,
#MedellínMeCuida 🚲. #BMX | Ministerio
de Deporte y su apoyo al BMX colombian…
https://t.co/6iJy70E58v</t>
  </si>
  <si>
    <t>bmxantioquia
RT @acordantioquia: A través del
deporte y la recreación, #MedellínMeCuida
🚲. #BMX | Ministerio de Deporte
y su apoyo al BMX colombiano.…</t>
  </si>
  <si>
    <t>kazoo_bmx
最後は360。 20回くらい飛んでこれが一番まともだったな。顔を前方に向けないと体がついて来ない。そういえば昔から360度は回りきれていなかったな…。顔の向きを気をつけないと。
#bmx #bmxstreet https://t.co/NoVGM7rgid</t>
  </si>
  <si>
    <t>alexis122014
RT @Generation8090s: Le fameux
#BMX !! 💛💙 https://t.co/8IvIPzvqn8</t>
  </si>
  <si>
    <t>edderremoto
RT @Diario_ElTiempo: #BMX Daniel
Dhers se quedó con la medalla de
oro en el festival Imagin Extreme
(+Video) https://t.co/5qXRiL63QA
https:…</t>
  </si>
  <si>
    <t>steed1969
RT @Generation8090s: Le fameux
#BMX !! 💛💙 https://t.co/8IvIPzvqn8</t>
  </si>
  <si>
    <t xml:space="preserve">ebay
</t>
  </si>
  <si>
    <t>kekavasavots
Mark Švalkovskis 😍 https://t.co/mRLnOh9jdl
#bmx #riga #ūdens https://t.co/nEbF4vomHs</t>
  </si>
  <si>
    <t>carlospetit77
RT @Diario_ElTiempo: #BMX Daniel
Dhers se quedó con la medalla de
oro en el festival Imagin Extreme
(+Video) https://t.co/5qXRiKOss0
https:…</t>
  </si>
  <si>
    <t>hiroshimapeacek
【急募】 BMXフラットランドのスクールが広島競輪場にて開催⭐️
11月14日に初級クラスを初心者向けに開催♫気になる方はぜひ参加してっぴ⭐️
▼応募フォーム&amp;amp;詳細▼ https://t.co/7ybA5NPomI…
https://t.co/6xIDvwhPwq</t>
  </si>
  <si>
    <t>ebikermag
RT @DawoodIqbal4: 11 kms 🔥❤️ #cycling
#MondayMotivaton #CyclingSunday
#cyclinglife #cyclinglove #riding
#cyclist #ridinglife #ridingboots
#…</t>
  </si>
  <si>
    <t>dawoodiqbal4
Winter is coming ❤️ #cycling #cyclinglife
#HappyDiwali #cyclinglove #firefox
#GoBiking #FirefoxBikes #ridingboots…
https://t.co/EhYKeajgGA</t>
  </si>
  <si>
    <t xml:space="preserve">joris108
</t>
  </si>
  <si>
    <t>shadowbmx
New additions to @official_bigboy
ramp mean new lines for Trey Jones
(@treyjonesucks ). • #theshadowconspiracy…
https://t.co/vFpZAhn6T8</t>
  </si>
  <si>
    <t>alfalpha
Great vibes with @sebikes ! Thank
you for hosting a great ride The
Blockheads ! 🌴🚌🔊🎶🚴🏽‍♂️ much
love to everyone tha… https://t.co/Woa0BJHpxL</t>
  </si>
  <si>
    <t>sebikes
Poncho Pistoles!🔫 It’s a little
known fact that this guy right
here, one of the winningest BMX
pros EVER, used to r… https://t.co/RVv1YneK2A</t>
  </si>
  <si>
    <t>supersondio
RT @AlfAlpha: Great vibes with
@sebikes ! Thank you for hosting
a great ride The Blockheads ! 🌴🚌🔊🎶🚴🏽‍♂️
much love to everyone that came
out…</t>
  </si>
  <si>
    <t>cadgmoney
Some of that there #bmx https://t.co/fYQiSt5MKA</t>
  </si>
  <si>
    <t>troyharradine
RT @SubrosaBrand: Lewis Colascione
#bmx https://t.co/9pWvoR0cAU</t>
  </si>
  <si>
    <t>divina98b
RT @MonsterEnergyMx: Ayúdanos a
felicitar a @MirelesBmx campeón
de la 1er Copa Nacional #BMX México
2016! https://t.co/rJh7KJGQkK</t>
  </si>
  <si>
    <t xml:space="preserve">mirelesbmx
</t>
  </si>
  <si>
    <t xml:space="preserve">monsterenergymx
</t>
  </si>
  <si>
    <t>hijirioda
RT @madmix00123: 後輩たちに先輩としての偉大さを見せつけてやろうと思ったら、しっかり心配されてしまった…
#自転車 #bmx #秩父 #紅葉 https://t.co/wY2MHgLsca</t>
  </si>
  <si>
    <t>shawnwhitebmx
Donald Trump Rides #BMX #Flatland
in San Diego, CA https://t.co/35igTXO7dy
via @YouTube #DonaldTrump #Trump</t>
  </si>
  <si>
    <t>eriksarni1
#4130subwayseries 🌃🤘🏽🚲💨 #LABMXDay
#BMXDay #Hollywood #DTLA #UnionStation
#BikeLA #BMX #GoMetro 🚇 @4130SSBMX
https://t.co/YlgTUdXJAR</t>
  </si>
  <si>
    <t xml:space="preserve">4130ssbmx
</t>
  </si>
  <si>
    <t>rvshark
RT @Generation8090s: Le fameux
#BMX !! 💛💙 https://t.co/8IvIPzvqn8</t>
  </si>
  <si>
    <t>freedomnogood
【 #ネオ大阪帝国 #通天覚醒 #超変 #アラキ 】　　　 #店内スタイリング
#BMX PTS. Vintage. 👁🧠🧠👁 伝説、続く。
解CHANCE放 ‼️コロナに負けるなッ✊✊✊🎛🎶‼️ ⚫️…
https://t.co/54m2PWaPUM</t>
  </si>
  <si>
    <t>0owq2550
RT @FREEDOMNoGood: 【 #ネオ大阪帝国 #通天覚醒
#超変 #アラキ 】　　　 #店内スタイリング #BMX PTS.
Vintage. 👁🧠🧠👁 伝説、続く。 解CHANCE放
‼️コロナに負けるなッ✊✊✊🎛🎶‼️ ⚫️ #theKIDアラー…</t>
  </si>
  <si>
    <t>yolagong
RT @Generation8090s: Le fameux
#BMX !! 💛💙 https://t.co/8IvIPzvqn8</t>
  </si>
  <si>
    <t>dwipurnamaw
Thx paling berat untuk sponsorship
&amp;amp; peserta dari Sabang sampai
Merauke atas kontribusinya serta
semua pihak yang t… https://t.co/9Ouv06sZ96</t>
  </si>
  <si>
    <t>feralgeardesign
EXTREME RIDER T-Shirts &amp;lt;|&amp;gt;
Scoop one up @ https://t.co/bNls5MXEtZ
&amp;lt;|&amp;gt; #bmx #xgames &amp;lt;|&amp;gt;
Want more? Check out shop.fe… https://t.co/AeRGnSzneI</t>
  </si>
  <si>
    <t>kusege02
買っちゃった🐛💚 #BMX https://t.co/GXd33XwdwE</t>
  </si>
  <si>
    <t>castro63700
RT @Generation8090s: Le fameux
#BMX !! 💛💙 https://t.co/8IvIPzvqn8</t>
  </si>
  <si>
    <t>omarisquino
El team de @360bsB pone patas arriba
'The Circle' con un vídeo de otro
nivel 🙌 #BMX Vídeo completo 👉…
https://t.co/77S976AupY</t>
  </si>
  <si>
    <t xml:space="preserve">360bsb
</t>
  </si>
  <si>
    <t>davidgimenoa
RT @omarisquino: El team de @360bsB
pone patas arriba 'The Circle'
con un vídeo de otro nivel 🙌 #BMX
Vídeo completo 👉https://t.co/3UburwO…</t>
  </si>
  <si>
    <t xml:space="preserve">fiseworld
</t>
  </si>
  <si>
    <t>cboesnoticia
#Nov10 #Daniel Dhers Campeón Extremo
del Mundo #FestivalDeDeportesUrbanosImaginExtremeBarcelona2020
#BMX… https://t.co/qe7QwWtTIW</t>
  </si>
  <si>
    <t>smlc38
RT @Generation8090s: Le fameux
#BMX !! 💛💙 https://t.co/8IvIPzvqn8</t>
  </si>
  <si>
    <t>tub_of_fuck
RT @SubrosaBrand: Lewis Colascione
#bmx https://t.co/9pWvoR0cAU</t>
  </si>
  <si>
    <t>bicyclist07
ช่วงนี้หงุดหงิดง่ายมาก #lfebhndhndlebr
#bmx https://t.co/6MRBOwZJnK</t>
  </si>
  <si>
    <t>akinbusayo_
Volkswagen kombi(the former 'danfo'
bus in Lagos)#3d #3dprinting #3dart
#3dmodeling #3dmodel #maya #rendering…
https://t.co/25E5xhe8hA</t>
  </si>
  <si>
    <t>mm5555sh
BMXの太郎さん、ボンビーガールに出ててびっくり😳 今でもピンク大好きなんやなぁ笑
変わらずBMXも楽しまれているようで✨ 奥様も素敵ですごく幸せそうなご家族☺️✨
またFLATARK神戸でやらんかなぁー #BMX… https://t.co/6OMRqK44pX</t>
  </si>
  <si>
    <t>hiiidayat
Satu Dekade 🤭 #TenYearsStrong
#MirraCo #BlackPearl #bmx #ridebmx
#bmxlife #bikelife @ Trembesi Wood
https://t.co/r6TNFDW0DJ</t>
  </si>
  <si>
    <t>district_cycles
RT @SubrosaBrand: Matt Ray WTF
#bmx https://t.co/umidLVIKat</t>
  </si>
  <si>
    <t>stephane_binet
RT @Generation8090s: Le fameux
#BMX !! 💛💙 https://t.co/8IvIPzvqn8</t>
  </si>
  <si>
    <t>thevent18
RT @SubrosaBrand: Matt Ray WTF
#bmx https://t.co/umidLVIKat</t>
  </si>
  <si>
    <t>bnowbnj
#bmx #Autumn #fall #autumnvibes
#pic #bike #outdoors https://t.co/2GsY39C0Nf</t>
  </si>
  <si>
    <t>cryptopuppy
Bitmartに日本語アカウント誕生 いいね #bmx #bitmart
#Bitcoin #line @bitking @bitprincess
@cryptobow URL:… https://t.co/dXs1RlqFJx</t>
  </si>
  <si>
    <t xml:space="preserve">cryptobow
</t>
  </si>
  <si>
    <t xml:space="preserve">bitprincess
</t>
  </si>
  <si>
    <t xml:space="preserve">bitking
</t>
  </si>
  <si>
    <t>dalcan
BMX Flat progression ! 🖐 #bmxflat
#bmxflatland #bmx #bmxbike #confinementcreatif
#bmxlife #bmxspot #bmxbike… https://t.co/L1VOLXfPU8</t>
  </si>
  <si>
    <t>athecon
Going back in time (15 or 16 years?)
humping the handle bars 😂 #redbullelevation
#whistler #bmx #glorydays https://t.co/FNQs3ef0ZB</t>
  </si>
  <si>
    <t>apdeportivosmlg
RT @MalagaDyE: Desde #MDYE gestionamos
la instalación del @SkateParkMalaga
con más de 10.000 metros cuadrados
dedicados al #skate, #BMX, #r…</t>
  </si>
  <si>
    <t>skateparkmalaga
RT @MalagaDyE: Desde #MDYE gestionamos
la instalación del @SkateParkMalaga
con más de 10.000 metros cuadrados
dedicados al #skate, #BMX, #r…</t>
  </si>
  <si>
    <t>malagadye
Desde #MDYE gestionamos la instalación
del @SkateParkMalaga con más de
10.000 metros cuadrados dedicados
al #skate,… https://t.co/fkyv7MLq7B</t>
  </si>
  <si>
    <t>cyclewilly75
RT @Generation8090s: Le fameux
#BMX !! 💛💙 https://t.co/8IvIPzvqn8</t>
  </si>
  <si>
    <t>josepgn1
RT @BMXTheGame: 🤙🚲 #bmx #bmxstreet
#bmxpark #Barcelona #bmxfreestyle
https://t.co/JfSutY3Ibd</t>
  </si>
  <si>
    <t>jesuislibre
Il n’y aura pas de 2ème vague disaient
certains. Ils ont raison, c'est
une rampe de #BMX en construction
... On f… https://t.co/HICgv6UE6x</t>
  </si>
  <si>
    <t>pendailynews
#ClallamCounty #PortAngeles #BMX
https://t.co/gS417bV9uv</t>
  </si>
  <si>
    <t>twoand8
Some Jerry Galley magic from Leigh
On Sea 1994. #bmx #midschoolbmx
#bmxpark @ Leigh on Sea Skatepark
https://t.co/SiDep2g7ij</t>
  </si>
  <si>
    <t>rwarmy12
Go with the flow Dude. #BMX #Fietscross
✌🏽😎 https://t.co/zpKdYhMG4n</t>
  </si>
  <si>
    <t>vansjerry
Lunch with @dakroche @raddada trying
to get me healthy #bmx #family
@vansbmx66 https://t.co/Uj3cuh36bz</t>
  </si>
  <si>
    <t xml:space="preserve">raddada
</t>
  </si>
  <si>
    <t xml:space="preserve">dakroche
</t>
  </si>
  <si>
    <t>clapsaddle35
Title: BMX XXX Release Date: 11/10/2002
(USA) Publisher: Acclaim Entertainment
Developer: Z-Axis System: Xbox…
https://t.co/pL2j7hTFjP</t>
  </si>
  <si>
    <t>mmarioking66
RT @NitroCircus: A little rain
won't slow these groms down, never
missing a day in the skate park
🤘 #DaredevilNation (via Ben H.
&amp;amp; Caiden…</t>
  </si>
  <si>
    <t>gerald10371
The outfit today Thanks!!! #selfie
#fullnight #mascarille #bicibmx
#bmx #bmxstreet #AdventureTime
@gerald10371 ☝🏻😀… https://t.co/KTpOWN4s05</t>
  </si>
  <si>
    <t>nuttt_ee
#bmxracing #usabmx #bmx https://t.co/OuKzdMxfWV</t>
  </si>
  <si>
    <t>marrlonmatos
RT @SorrateiroS: O tão esperado
Drop 1 chegou com muita personalidade
e inovação. Essa é a T-shirt Street
war Compre o nosso primeiro dro…</t>
  </si>
  <si>
    <t>resalamon
RT @NitroCircus: Whole crew sending
it! #NitroCircus #DaredevilNation
#BMX #Scooter #MTB #Skateboarding
#SendIt https://t.co/PMSBspe3Cs</t>
  </si>
  <si>
    <t>capitanmtb
Can't wait to get my leg better
to go and Jump #rinconmountainbikeproshop
#bmx #mountainbike #fatbike… https://t.co/dJQ8PwjzPB</t>
  </si>
  <si>
    <t>motodirtrider25
RT @NitroCircus: Whole crew sending
it! #NitroCircus #DaredevilNation
#BMX #Scooter #MTB #Skateboarding
#SendIt https://t.co/PMSBspe3Cs</t>
  </si>
  <si>
    <t>iamaracingnut
RT @NitroCircus: Whole crew sending
it! #NitroCircus #DaredevilNation
#BMX #Scooter #MTB #Skateboarding
#SendIt https://t.co/PMSBspe3Cs</t>
  </si>
  <si>
    <t>nezu_koma_bmx
昨日の「ボンビーガール」TVerで見逃し配信してますよ！　#ボンビーガール
#見逃し配信 #tver #bmx #bmxstreet #bmxflatland
#bmxlife #bmx部 https://t.co/zqYVWlydnq</t>
  </si>
  <si>
    <t>oztdar
Oztdar ™ Bmx 😎 #oztdarbmx #bmx
#quetzaltenango https://t.co/mwvnT8FdHn</t>
  </si>
  <si>
    <t>oldmanpoptart
Saw this on Instagram today. @etnies
are hypocritical anti-maskers who
sell masks, while encouraging people
NOT to… https://t.co/SlnUm3IOg7</t>
  </si>
  <si>
    <t xml:space="preserve">etnies
</t>
  </si>
  <si>
    <t>ferchauprojekte
#Projekt #BMC #Beratung, #Hamburg/#Remote,
#BMC; #ITSM #Remedy #CMDB #BMX
#Bladelogic https://t.co/9EsKKoF57n</t>
  </si>
  <si>
    <t>xavierancelin
Prenez un lieu propice pour écouter
un Opéra, une pincée de #musique
classique 🎼🎶, un #BMX et un rider
🚴‍♂️décalé.… https://t.co/hTTJyD6ahr</t>
  </si>
  <si>
    <t>meiwilshire
@AragornErso @AbbleyDebbie I wasn't
allowed a #BMX bike as a kid because
it was for #boys not #girls LOL.
Thankfully attitudes are changing</t>
  </si>
  <si>
    <t xml:space="preserve">abbleydebbie
</t>
  </si>
  <si>
    <t xml:space="preserve">aragornerso
</t>
  </si>
  <si>
    <t>ty_theworld
@zonesabandonnee J’en profite pour
vous mettre une vidéo faite par
RedBull en 2015 dans ce stade abandonné…
https://t.co/Sx8ssIizml</t>
  </si>
  <si>
    <t xml:space="preserve">zonesabandonnee
</t>
  </si>
  <si>
    <t>rafael8aromero
El Front Flip fue la cereza en
el pastel, el pana Daniel no ha
ido a la luna x falta del traje
espacial, porque vay… https://t.co/KSzptj8gST</t>
  </si>
  <si>
    <t>stevenmbjones
Just heard on @laurenlaverne about
the BBC Curves &amp;amp; Concrete doc
(https://t.co/YhXkatHkwm) regarding
the history of… https://t.co/RgoIBGy5Sg</t>
  </si>
  <si>
    <t xml:space="preserve">laurenlaverne
</t>
  </si>
  <si>
    <t>i_am_theflea
RT @stevenmbjones: Just heard on
@laurenlaverne about the BBC Curves
&amp;amp; Concrete doc (https://t.co/YhXkatHkwm)
regarding the history of Livi…</t>
  </si>
  <si>
    <t xml:space="preserve">worldstar
</t>
  </si>
  <si>
    <t>nidan_illust
"BFF" #illustration #digitalillustration
#doodle #originalartwork #characterdesign
#girlsillustration #oldschool…
https://t.co/XZISTopKVV</t>
  </si>
  <si>
    <t xml:space="preserve">pro_freestyle
</t>
  </si>
  <si>
    <t>gb_matoss
RT @SorrateiroS: O tão esperado
Drop 1 chegou com muita personalidade
e inovação. Essa é a T-shirt Street
war Compre o nosso primeiro dro…</t>
  </si>
  <si>
    <t>luizotaviox
RT @SorrateiroS: O tão esperado
Drop 1 chegou com muita personalidade
e inovação. Essa é a T-shirt Flame
Compre o nosso primeiro drop di…</t>
  </si>
  <si>
    <t xml:space="preserve">pedidosya
</t>
  </si>
  <si>
    <t xml:space="preserve">mobbike
</t>
  </si>
  <si>
    <t xml:space="preserve">gtbicycles
</t>
  </si>
  <si>
    <t xml:space="preserve">vansbrasil
</t>
  </si>
  <si>
    <t xml:space="preserve">gtbmxfreestyle
</t>
  </si>
  <si>
    <t>caturkerinci
Abda terluka #bmx #dirtjump https://t.co/OqnxZew5qD
via @YouTube</t>
  </si>
  <si>
    <t>fullfactory
When @olesmokeyg needs to re-up
on water, he reaches for his @odysseybmx
Nalgene bottle 👍. BACK IN STOCK!…
https://t.co/7YimMzz02M</t>
  </si>
  <si>
    <t>flydirt
@cyrillapoirie 36 whip at home
#bmxisfun #bmx #bmxclothing #new
#photo #pic #picture #picoftheday
#photo #session… https://t.co/f2vBCBBOQU</t>
  </si>
  <si>
    <t>geeboads
#Vintage #Retro #Huffy #Thunder
#BMX #Bike #ForSale #SportingGoods
- #Philadelphia, PA at #Geebo…
https://t.co/IjcNmL5S59</t>
  </si>
  <si>
    <t>severinggg
RT @Generation8090s: Le fameux
#BMX !! 💛💙 https://t.co/8IvIPzvqn8</t>
  </si>
  <si>
    <t>bike_aholics
18 TOOTH BMX FREEWHEEL #bike #bikeparts
#bmx https://t.co/aojLwlVErv</t>
  </si>
  <si>
    <t>arcatalan
Si quieres conseguirlo deberás
esforzarte, practicar y ser constante...
🚴‍♀️🛹 ... #momentos #skate #skatepark…
https://t.co/vuZCEyEU0p</t>
  </si>
  <si>
    <t>oneleiner
Primo Casket Stem 1 1/8 S&amp;amp;M
Race Bars 5.75” Primo 1” seatpost
clamp #PrimoBMX #SandMbmx #BMX
#BMXparts #BMXRacing… https://t.co/Hp4iCH1c7O</t>
  </si>
  <si>
    <t>courageadams
Here is my balance ⚖️ combo for
@urbanworldseries semifinals 💃🏾🎊//
🎥 filmed by @rafael.black 🦸🏽‍♂️
// #bmx… https://t.co/9d8hmX9FuE</t>
  </si>
  <si>
    <t>bluey_grifter
Me and the BMX I built. Fun to
ride around in partial! Let's ride
together! 🤣🚲🐾 #haro #bmx #husky
Fursuit by… https://t.co/8ZQPnC9x56</t>
  </si>
  <si>
    <t>kadenweaver_
RT @CourageAdams: @urbanworldseries
is now live🎊💃🏾 , aquí está mi
Rail clip para Quarterfinals 🎉.
Voting 🗳 are open at @urbanwordseries
sto…</t>
  </si>
  <si>
    <t>mcsharky_p
#bikelife #gtbikes #tour #gold
#forsale inbox for details......!
Or look on eBay...... Limited edition
GT Tour / go… https://t.co/IJ2ny3QPEm</t>
  </si>
  <si>
    <t>__jeancarloss
RT @CourageAdams: @urbanworldseries
is now live🎊💃🏾 , aquí está mi
Rail clip para Quarterfinals 🎉.
Voting 🗳 are open at @urbanwordseries
sto…</t>
  </si>
  <si>
    <t>takmal2121
RT @haruto65418716: ROCKBROS 吸盤で取り付け
サイクルキャリア ルーフキャリア　bmx https://t.co/MApnpIVv1r
@YouTubeより 新しい動画上げました！ 車の上にbmxをのせたい方は是非参考程度に見てください😃
#b…</t>
  </si>
  <si>
    <t>mame86239510
RT @haruto65418716: bmx 初心者〜中級者向けトリック　how
to リアタップ （ダニエル） https://t.co/jJjQoZvwFU
@YouTubeより 今日はダニエル？リアタップ？の動画上げました！
#bmx #mtb #トライアル #ダニエル…</t>
  </si>
  <si>
    <t>jaker192000
Been trying to get the flairs more
dialed, next step, different ramp
😳 • • • • • #bmx #fun #happy #new
#progress… https://t.co/wdm38r4cPb</t>
  </si>
  <si>
    <t>nickinbytes
🔥🔥🔥 HOT LAPS!!!🔥🔥🔥 "I don't
want to take a break, this is really
fun." Almost-not-quite 3.5yrs old.
#BMX #usabmx… https://t.co/Z2tHebsk3Y</t>
  </si>
  <si>
    <t>parksider_
【BMXツール再入荷】 永らく欠品していました #BMX の代理店として有名な
#ZEN のBMX #Tools が再入荷！ 現在大流行中のBMX。タウンユース勢からガチ勢迄幅広い層から支持を得ていますが
#ペグの取り付け やボル… https://t.co/qveRvSEwGm</t>
  </si>
  <si>
    <t>skyrunner26
@FFCyclisme @Sports_gouv @Ecologie_Gouv
Libérez nos enfants...ils se mélangent
à l’école, laissez leur reprendre
le… https://t.co/wNsLtkZjNV</t>
  </si>
  <si>
    <t xml:space="preserve">ecologie_gouv
</t>
  </si>
  <si>
    <t xml:space="preserve">sports_gouv
</t>
  </si>
  <si>
    <t xml:space="preserve">ffcyclisme
</t>
  </si>
  <si>
    <t>olaitonalabi
@sodikfatai54_ Taking his #bmxstreet
to the next level.......watch out
for more ❤🇳🇬 #Bmxinnigeria #bragadonoza_bmx…
https://t.co/80E0Iq5vsw</t>
  </si>
  <si>
    <t xml:space="preserve">tbs_tv_s1
</t>
  </si>
  <si>
    <t>namatamagobang
来週18日放送の #生たまごBang!は「日野町・江府町 ひのあたるこうふく論MAP」
鳥取県の日野町・江府町を舞で「日のあたる幸福」なスポット・人を探します！お楽しみに♪
#鳥取県 #日野町 #江府町 #デニム #チャンポン… https://t.co/4AYngX7WtB</t>
  </si>
  <si>
    <t>hige_milk369
【スケボー·BMX】 ちょいちょい練習してる動画。 ボックス怖いけど頑張ルンバアイロボット❗
#髭ミルク　#スケボー　#BMX</t>
  </si>
  <si>
    <t>pekasoku
RT @hige_milk369: 【スケボー·BMX】 ちょいちょい練習してる動画。
ボックス怖いけど頑張ルンバアイロボット❗ #髭ミルク　#スケボー　#BMX</t>
  </si>
  <si>
    <t>mossan3939
RT @IKaGeSo_Oishii: #GTA5 #ジョブ
紹介 ◆Lucky Sevens https://t.co/oW1as9WX2h
#ノーマルレース #わちゃわちゃ系 #GTAレースも可 #～27人
狭いコースを行ったり来たり ◆[jo] BMX MEDIUM…</t>
  </si>
  <si>
    <t>stu48paruto
RT @namatamagobang: 来週18日放送の #生たまごBang!は「日野町・江府町
ひのあたるこうふく論MAP」 鳥取県の日野町・江府町を舞で「日のあたる幸福」なスポット・人を探します！お楽しみに♪
#鳥取県 #日野町 #江府町 #デニム #チャンポン #bmx…</t>
  </si>
  <si>
    <t>9mama34
BMX 飛ぶのは何も飛行機やタケコプターだけではない‼︎ I
can fly ! You can fly ‼︎ We can
fly !‼︎ : ) 笑 #BMX #松本翔海 #shoa
#matsumoto #olympic… https://t.co/diKgaLy8nB</t>
  </si>
  <si>
    <t>thebridge_in
From a lack of support from his
parents to not finding anyone to
teach him the skills of the sport,
Pravin Habib ov… https://t.co/7drW5a9sih</t>
  </si>
  <si>
    <t>ivanproducion
Increíble @aruizv_ con su bmx en
el evento BMX Rocket en @lajotaindoor
! . . Evento by @pillapistaquedespego
. . .… https://t.co/l03kfddqOn</t>
  </si>
  <si>
    <t xml:space="preserve">lajotaindoor
</t>
  </si>
  <si>
    <t xml:space="preserve">aruizv_
</t>
  </si>
  <si>
    <t>houseofleo_tees
Set your goals high, and don't
stop till you get there. -Bo Jackson
#startup #business #entrepreneur
#Believe… https://t.co/Ap3z0VkElk</t>
  </si>
  <si>
    <t>sphawkseventos
#pumptracksphawks #sphawkseventos
#bmx #SKATE https://t.co/2LhKaFciWj</t>
  </si>
  <si>
    <t>int_sab
RT @SubrosaBrand: Rim Nakamura
#bmx https://t.co/U7xvr7jYxh</t>
  </si>
  <si>
    <t>hideo_w
RT @SubrosaBrand: Rim Nakamura
#bmx https://t.co/U7xvr7jYxh</t>
  </si>
  <si>
    <t>hldto4ar
RT @namatamagobang: 来週18日放送の #生たまごBang!は「日野町・江府町
ひのあたるこうふく論MAP」 鳥取県の日野町・江府町を舞で「日のあたる幸福」なスポット・人を探します！お楽しみに♪
#鳥取県 #日野町 #江府町 #デニム #チャンポン #bmx…</t>
  </si>
  <si>
    <t>kodona1008
RT @namatamagobang: 来週18日放送の #生たまごBang!は「日野町・江府町
ひのあたるこうふく論MAP」 鳥取県の日野町・江府町を舞で「日のあたる幸福」なスポット・人を探します！お楽しみに♪
#鳥取県 #日野町 #江府町 #デニム #チャンポン #bmx…</t>
  </si>
  <si>
    <t>tbmx122
RT @CourageAdams: @urbanworldseries
is now live🎊💃🏾 , aquí está mi
Rail clip para Quarterfinals 🎉.
Voting 🗳 are open at @urbanwordseries
sto…</t>
  </si>
  <si>
    <t>oi_junko_sauce
RT @SubrosaBrand: Rim Nakamura
#bmx https://t.co/U7xvr7jYxh</t>
  </si>
  <si>
    <t>calavia20bmx
Estrenamos canal y nuevo video
de nuestro trip a Soria y al bikepark
@lapinillabikepark en YouTube!!!
Link en la de… https://t.co/OVjdVxkpsH</t>
  </si>
  <si>
    <t>dpbmx
Had a good session before the snow
flew last week and snapped a few
pics. Slide for more! #bmx #tiktok
#youtube… https://t.co/O9ow8Oe0A4</t>
  </si>
  <si>
    <t>forwardbmx
#tbt @tylersparrbmx - "The Tailwhip"
#schoolassembly #GoodhueMN #Jan2019
#bmx 🎥 @dougmorrisonbmx @ Goodhue,
Minn… https://t.co/bVcW31XJTh</t>
  </si>
  <si>
    <t xml:space="preserve">dougmorrisonbmx
</t>
  </si>
  <si>
    <t>rafskrzypczyk
#BMX kolejny raz tak samo po RB</t>
  </si>
  <si>
    <t>wasnerfred
An other good shot from @ondrej_kolacek
#spine #bmx #fun Une autre jolie
photo de #ondrej_kolacek à Zürich,
Switzer… https://t.co/BiefwB9wUV</t>
  </si>
  <si>
    <t xml:space="preserve">ondrej_kolacek
</t>
  </si>
  <si>
    <t>aryadyptaharsa
Combo anti santet 🎥 : @satri000___
#bmx #blessedbythestreets @ Kampoeng
Heritage Kajoetangan Malang https://t.co/friN7vOYva</t>
  </si>
  <si>
    <t>utatam
RT @9mama34: BMX 飛ぶのは何も飛行機やタケコプターだけではない‼︎
I can fly ! You can fly ‼︎ We can
fly !‼︎ : ) 笑 #BMX #松本翔海 #shoa
#matsumoto #olympic #オリンピック #fl…</t>
  </si>
  <si>
    <t>dutchmatt187
HOLY SHIT #Showtime has the movie
#RAD !!!!! #BMX #80s</t>
  </si>
  <si>
    <t>daydoxdukes
I need some BMX in my life #TBT
#CnyBmx #Bmx #WorkBMX #ParkRat
https://t.co/KRm7m7hdER</t>
  </si>
  <si>
    <t>tritoo
#Vélo #BMX Stolen Overload 20"
BMX Bike 2021 - Snow White 499,99€
#Chainreactioncycles - #tritOOshop
#sport #street… https://t.co/K1XUxuLfDf</t>
  </si>
  <si>
    <t xml:space="preserve">nathanglade
</t>
  </si>
  <si>
    <t xml:space="preserve">hyperbmx
</t>
  </si>
  <si>
    <t xml:space="preserve">fairdalebikes
</t>
  </si>
  <si>
    <t xml:space="preserve">sundaybikes
</t>
  </si>
  <si>
    <t xml:space="preserve">newkhnews
</t>
  </si>
  <si>
    <t>manny_go956
RT @CrassGames: Manny, Victor,
and Matt bike around in GTA 5 looking
for sweet spots to shred. #GTAOnline
#GTA5 #BMX #bmxstreet #Gameplay…</t>
  </si>
  <si>
    <t>badboymontez
RT @sebikes: New Haven, are you
ready! 💪🏽 @rrdblocks is headed
your way for a #rideout this Sunday,
November 15. The meet-up spot is
250 Te…</t>
  </si>
  <si>
    <t xml:space="preserve">rrdblocks
</t>
  </si>
  <si>
    <t>maelfloresbmx
🌔🚲 / #bmxlife #bmx #moselle #winter
https://t.co/fdJlZNfluD</t>
  </si>
  <si>
    <t>cambriametallic
I am learning #bmx @ age 39. This
is my ride. https://t.co/25L4xGI2I6</t>
  </si>
  <si>
    <t>csesjuventud
URBANS CASTELLÓ Últimas plazas
para URBANS CASTELLÓ. Últimas plazas
para URBANS CASTELLÓ. +info --&amp;gt;…
https://t.co/hxOTIympSD</t>
  </si>
  <si>
    <t xml:space="preserve">usabmx
</t>
  </si>
  <si>
    <t>boombiketv
Truco del día ✌️😜 #bmx https://t.co/EBBf5ViToM</t>
  </si>
  <si>
    <t xml:space="preserve">hot_wheels
</t>
  </si>
  <si>
    <t>cherechukwu3
Hi all, Battle of the Nations is
an online competition featuring
the top ranked professional and
amateur athletes f… https://t.co/qJiu9I3Zdq</t>
  </si>
  <si>
    <t>virtualbmx
#tbt 1985 @marcelocinelli . #bmx
#bmxbrasil #bmxsp #bmxpark #bmxfreestyle
#bmxdirt #bmxdirtjump #bmxflat
#bmxvert… https://t.co/7mEIbTvFly</t>
  </si>
  <si>
    <t xml:space="preserve">marcelocinelli
</t>
  </si>
  <si>
    <t>cheernaajor
🚴‍♀️ 4 นักปั่นทีมชาติ กวาดแชมป์จักรยาน
BMX สมาคมฯ เรียก 3 เยาวชนแววดีเสริมทัพ
https://t.co/yRG0bfyT7f #BMX… https://t.co/HzqlmXHmFH</t>
  </si>
  <si>
    <t>aperturebmx
Latest video on the channel is
a short look at the recently-opened
Harrow Pump Track. Lots has already
been said ab… https://t.co/3WNjNU9ktW</t>
  </si>
  <si>
    <t>johnnyd529
RT @aperturebmx: Latest video on
the channel is a short look at
the recently-opened Harrow Pump
Track. Lots has already been said
about thi…</t>
  </si>
  <si>
    <t>maritzaantoni13
RT @marcepue: Insólito que niños
y adolescentes deban entrenar en
las afueras del Estadio Nacional.
Para los malls no hay problemas,
para e…</t>
  </si>
  <si>
    <t>marcepue
Igualdad para todos los deportes!
La selección de fútbol masculino
llega a entrenar con escolta de
carabineros, mi… https://t.co/rVDY77QYM3</t>
  </si>
  <si>
    <t>danscomp
Don’t skimp out on one of the most
important parts of your bike. Having
the right tires for the right situation
can… https://t.co/a20BAXaHKB</t>
  </si>
  <si>
    <t>temperedgoods
Repost via @luxbmx of @wilto666
blasting the Nimbin bowl last weekend.
@timstorey 📹 #temperedgoods #luxbmx…
https://t.co/saxYOyjjL5</t>
  </si>
  <si>
    <t xml:space="preserve">raph_tk
</t>
  </si>
  <si>
    <t xml:space="preserve">timstorey
</t>
  </si>
  <si>
    <t xml:space="preserve">luxbmx
</t>
  </si>
  <si>
    <t>parmamayor
The @ParmaPolice and pro BMX rider
and USA Team member Nick Bruce
recover and fix a local teen's
BMX bike.… https://t.co/qEmXCCpFR9</t>
  </si>
  <si>
    <t xml:space="preserve">parmapolice
</t>
  </si>
  <si>
    <t>a_bauer209
RT @ParmaMayor: The @ParmaPolice
and pro BMX rider and USA Team
member Nick Bruce recover and fix
a local teen's BMX bike. #gooddeeds
#bmx…</t>
  </si>
  <si>
    <t>larsb311
Sweet water bike park clips 🤘🏻
#bmx #ridebmx #ourbmx #socalbmx
#weeklinks #vansbicyclecenter #dirtjumps
#sd #311… https://t.co/PZtxN0H7p9</t>
  </si>
  <si>
    <t>toadsaucy
#Bmx #gta5 #Thebois #PS4share https://t.co/0sq7dKljS2
https://t.co/dAKwWGnoCs</t>
  </si>
  <si>
    <t>pibevlc10
RT @DaniPiloni: 🥇 ¡CARRERÓN y
victoria sobre la línea de meta
del mendocino @FedeVillegas194
en Oak Creek! 🚴🏼‍♂️ El argentino
le arrebató…</t>
  </si>
  <si>
    <t xml:space="preserve">fedevillegas194
</t>
  </si>
  <si>
    <t>danipiloni
🥇 ¡CARRERÓN y victoria sobre la
línea de meta del mendocino @FedeVillegas194
en Oak Creek! 🚴🏼‍♂️ El argentino
le a… https://t.co/PIaKya2tlz</t>
  </si>
  <si>
    <t>olimpia_argenta
RT @DaniPiloni: 🥇 ¡CARRERÓN y
victoria sobre la línea de meta
del mendocino @FedeVillegas194
en Oak Creek! 🚴🏼‍♂️ El argentino
le arrebató…</t>
  </si>
  <si>
    <t>paolodugarte
Filming day w/ @robertotafa #bsas
#bmx #bmxlife #vidabicicletera
📸 @ariannatafa 📸 @marcosa en
Ciudad Autónoma… https://t.co/jdZgt65alg</t>
  </si>
  <si>
    <t xml:space="preserve">marcosa
</t>
  </si>
  <si>
    <t xml:space="preserve">ariannatafa
</t>
  </si>
  <si>
    <t xml:space="preserve">robertotafa
</t>
  </si>
  <si>
    <t>whiz1976
アシスタント達のBMXにはセンタースタンド #whiz #whizlimited
#whizlimited20th #kuwahara #kashimax
#et #bmx #screaminwheels #whiztokyo…
https://t.co/ruPevKebOX</t>
  </si>
  <si>
    <t>goodsbmx
@ripe_lyfe has been killing it
lately!! Damn!! #bmx #goodsbmx
#pdxbmx #nwbmx #bmxpark #tailwhip
@ Grants Pass, Oreg… https://t.co/nl5jWUK8bN</t>
  </si>
  <si>
    <t>turkeysdesign
We accept kanji style graffiti
design. Sports team and dance team
logos and apparel related collaborations
are also… https://t.co/9gmW7LhUFa</t>
  </si>
  <si>
    <t>sonmasa0216
RT @namatamagobang: 来週18日放送の #生たまごBang!は「日野町・江府町
ひのあたるこうふく論MAP」 鳥取県の日野町・江府町を舞で「日のあたる幸福」なスポット・人を探します！お楽しみに♪
#鳥取県 #日野町 #江府町 #デニム #チャンポン #bmx…</t>
  </si>
  <si>
    <t>hangoutbmx
RT @SubrosaBrand: Rim Nakamura
#bmx https://t.co/U7xvr7jYxh</t>
  </si>
  <si>
    <t>g_zuniga
RT @marcepue: Insólito que niños
y adolescentes deban entrenar en
las afueras del Estadio Nacional.
Para los malls no hay problemas,
para e…</t>
  </si>
  <si>
    <t xml:space="preserve">edgesporttv
</t>
  </si>
  <si>
    <t>wendypurnamma
Alon alon waton kelakon ⚡⚡ #wbikeclinicbmx
#bmx #wbikekustomgarage @ Wbike
Kustom https://t.co/HRicjc33LW</t>
  </si>
  <si>
    <t xml:space="preserve">bangun
</t>
  </si>
  <si>
    <t xml:space="preserve">alexbchandra
</t>
  </si>
  <si>
    <t>snoreyvanrandal
Good times. Bleached hair and chain
wallets. #California #LosAngeles
#BMX #bike https://t.co/qNsGPGjmQ4</t>
  </si>
  <si>
    <t>takecontrolz
Pipe ps4 gameplay #Bmx https://t.co/DPrKdbAuDy</t>
  </si>
  <si>
    <t>bonveloshop
Bugger #dxrbrakes #shimanodxr #bmx
https://t.co/hk98JGDWP4</t>
  </si>
  <si>
    <t>thrashtheshred
Some #TBT park clips from #alwaysfiending
trip. Hitting the road tomorrow
with the boys can’t wait 😈🎯.
#bmx… https://t.co/d5D7gvSONX</t>
  </si>
  <si>
    <t>danantobmx
RT @thrashtheshred: Some #TBT park
clips from #alwaysfiending trip.
Hitting the road tomorrow with
the boys can’t wait 😈🎯. #bmx
#roadtrip #…</t>
  </si>
  <si>
    <t>diego94jr
#fbf #bmx en Bogotá, Colombia https://t.co/zq9IA1P1Lu</t>
  </si>
  <si>
    <t>zzzyuzzzz
RT @BoCo0362252099: 公式YouTubeチャンネルにてPEACE
TW-1新プロモーション動画『骨伝導イヤホンPEACEがやってきた』を公開しました❗️❗️
PEACE TW-1がライフスタイルにもたらす新たな体験を、
実際に使用した場面に密着しながらお届け…</t>
  </si>
  <si>
    <t>boco0362252099
公式YouTubeチャンネルにてPEACE TW-1新プロモーション動画『骨伝導イヤホンPEACEがやってきた』を公開しました❗️❗️
PEACE TW-1がライフスタイルにもたらす新たな体験を、
実際に使用した場面に密着しなが… https://t.co/pDccpnXSMb</t>
  </si>
  <si>
    <t>mongoose
A shot of @gregillingworth from
his latest video, The Woods. Link
in our bio. 📸 @edwardphotouk #gregillingworth…
https://t.co/CWpYbPTBay</t>
  </si>
  <si>
    <t xml:space="preserve">kylecarlson
</t>
  </si>
  <si>
    <t xml:space="preserve">mykellarrin
</t>
  </si>
  <si>
    <t>sawaken0531
RT @BoCo0362252099: 公式YouTubeチャンネルにてPEACE
TW-1新プロモーション動画『骨伝導イヤホンPEACEがやってきた』を公開しました❗️❗️
PEACE TW-1がライフスタイルにもたらす新たな体験を、
実際に使用した場面に密着しながらお届け…</t>
  </si>
  <si>
    <t>benwallacebmx
@gregillingworth just dropped a
new edited for @mongoosebikes called
The Woods. He’s so rad to watch
so click on th… https://t.co/kVEuIfVEnQ</t>
  </si>
  <si>
    <t xml:space="preserve">mongoosebikes
</t>
  </si>
  <si>
    <t>gregillingworth
RT @ProfileRacing: @gregillingworth
- The Woods Latest @mongoosebikes
edit up! Such a treat... HIT THE
LINK IN OUR BIO. #bmx #profileracing…</t>
  </si>
  <si>
    <t>lifewgreg
RT @sebikes: Who’s ready to race
this weekend!? @mikiiibata77 sure
is! She’s looking SUPER fast on
her #flovalflyer? Who wants to
race? #se…</t>
  </si>
  <si>
    <t>thewheelmill
Remembering some of the good times
of Next Gen Jam 2019! Follow the
leader. #tbt Come ride bikes! The
Park is ope… https://t.co/DhQ2dmIh6Y</t>
  </si>
  <si>
    <t>dankrukbmx
RT @urbanworldserie: ▶️ Third battle
for #madridurbansports virtual
BMX QUARTERFINALS 👀 @Dankrukbmx
🆚 Julian Molina Give some love
to yo…</t>
  </si>
  <si>
    <t xml:space="preserve">alexjdonnachie
</t>
  </si>
  <si>
    <t>kunstformbmx
super stoked! @fastandloosebmx
is back in stock at https://t.co/C5B4G3eCsq
🔥🔥 #bmx #fastandloosebmx #kunstform
@ Ku… https://t.co/AHTJ7wNUaj</t>
  </si>
  <si>
    <t>nomadeshop_off
🔥 Les poignées @cultcrew sont
dispos au SHOP ! ➡️ Plus longues
et plus softs, ces poignées sont
celles que tu atten… https://t.co/lnBzRBFh9i</t>
  </si>
  <si>
    <t xml:space="preserve">kilianlarher
</t>
  </si>
  <si>
    <t>cultcrew
RT @BMX_UNION: . @cultcrew "Big
Mood" UK Road Trip VIDEO: https://t.co/JahqHlgot3
#BMX</t>
  </si>
  <si>
    <t>redrooster77
Riders ready, watch the gate! #bmx
#bmxtraining #bmxkids @sebikes
https://t.co/QUxvxcWCZW</t>
  </si>
  <si>
    <t>rickthorne
RT @NeuroXPF: 20 years later @RickThorne
and @TonyHawk are still busting
out doubles in the vert ramp! Video
by Michael Castillo. #BMX #Ska…</t>
  </si>
  <si>
    <t xml:space="preserve">tonyhawk
</t>
  </si>
  <si>
    <t>dankassalex
RT @NeuroXPF: 20 years later @RickThorne
and @TonyHawk are still busting
out doubles in the vert ramp! Video
by Michael Castillo. #BMX #Ska…</t>
  </si>
  <si>
    <t xml:space="preserve">neuroxpf
</t>
  </si>
  <si>
    <t>anthonynapo
Hubs for day! This is a thing of
beauty. @profile_racing #profileracing
#bmx #madeinamerica #americanmade
https://t.co/7uSwQgIwrw</t>
  </si>
  <si>
    <t xml:space="preserve">profile_racing
</t>
  </si>
  <si>
    <t>chelseawolfebmx
Blep 😛 #bmx #bmxfreestyle #freestylebmx
#bmxgirl #bmxgirls #womensbmx #bmxfreestylepark
#bmxpark @ Palm Beach Garde… https://t.co/6vfSYPi8c0</t>
  </si>
  <si>
    <t>dylan_1941
#bmx Geile Mucke , harte Moves
! https://t.co/cLRoKwEsaS</t>
  </si>
  <si>
    <t xml:space="preserve">mlridebmx
</t>
  </si>
  <si>
    <t xml:space="preserve">rafael
</t>
  </si>
  <si>
    <t>crazyalcayne
Top 5 BMX Bikes, October 2020 https://t.co/Kfv0G0qiWy
via @YouTube #BMX #TopBMXBikes</t>
  </si>
  <si>
    <t xml:space="preserve">sugarcayne
</t>
  </si>
  <si>
    <t>johnbuultjens
RT @OggLynne: The Ride: inspiring
story of British #BMX champion
@JohnBuultjens who overcame an
abusive childhood through the love
&amp;amp; life l…</t>
  </si>
  <si>
    <t xml:space="preserve">amazo
</t>
  </si>
  <si>
    <t>petemc_fitness
The Ride, a movie about how #BMX
helped @JohnBuultjens overcome
adversity and starring @Ludacris
is out today on… https://t.co/TeYOv9OvMb</t>
  </si>
  <si>
    <t xml:space="preserve">ludacris
</t>
  </si>
  <si>
    <t>ogglynne
The Ride: inspiring story of British
#BMX champion @JohnBuultjens who
overcame an abusive childhood through
the lov… https://t.co/EvUEP41Cmq</t>
  </si>
  <si>
    <t>eightiesbikeco
@gguendulain No guts, no glory✨✨
. . #eightiesbikeco #rockingsince2001
#thepentagrambrand #bmx #shining…
https://t.co/Q17eHXUqYP</t>
  </si>
  <si>
    <t xml:space="preserve">agu
</t>
  </si>
  <si>
    <t xml:space="preserve">gguendulain
</t>
  </si>
  <si>
    <t>kawan0_h
RT @namatamagobang: 来週18日放送の #生たまごBang!は「日野町・江府町
ひのあたるこうふく論MAP」 鳥取県の日野町・江府町を舞で「日のあたる幸福」なスポット・人を探します！お楽しみに♪
#鳥取県 #日野町 #江府町 #デニム #チャンポン #bmx…</t>
  </si>
  <si>
    <t>marquetteshaw
Skate Park Mayhem @avenger_azrael
@christopheractiejr @slightly_salte
@dreadedxnomad_ Shenanigans:… https://t.co/E0IBZfgRKC</t>
  </si>
  <si>
    <t>ridepabmx
@mystik47max with a mix of creative
spot usage and technical skills.
#ridepabmx #bmx #pennsylvania #ethikbmx…
https://t.co/CuytKClQda</t>
  </si>
  <si>
    <t>mrmystereo
For #sale Haro Bikes 2020 Thread
Slope Dirt Jumper 26" Bike (22.6"
TT) (Cool Grey) #Haro https://t.co/XCwMqv11bv
vi… https://t.co/6ECgdiq7ZV</t>
  </si>
  <si>
    <t>toolate2
BMX street school! #toyama #bmx
#toolatesports 場所: TOOLATE SPORTS
https://t.co/nDrJGv91xd</t>
  </si>
  <si>
    <t>62xxisnake
野村周平さんの趣味って、男を極めてると思うｗ ＃野村周平　＃BMX　＃スノボー
https://t.co/aMurkX1jJ5</t>
  </si>
  <si>
    <t>boyrack87
One from a dope session mid dtla
wit to many homies to tag #bmx
Photo by @smokedsignals #flashbackfriday…
https://t.co/j7AkPzx14q</t>
  </si>
  <si>
    <t xml:space="preserve">smokedsignals
</t>
  </si>
  <si>
    <t>matrixconcepts
📷 Fun stuff the factory teams
use. ⬅️ Link to the website in
the bio. #moto #dirtbikes #motocross
#motolife… https://t.co/aWFJ1QQ6Vk</t>
  </si>
  <si>
    <t>andonut11311131
病院とマン喫の帰りにちょっとだけ、チャリ(｡-_-｡)ずっと逃げてたエドガー(｡-_-｡)
#bmx #flatland #Lardyard #練習 #腰にくるぜ
https://t.co/cdl24iaBV1</t>
  </si>
  <si>
    <t>crispbrosracing
Just in time for Christmas a fresh
drop CBR tee’s - online now while
stocks last. #crispbrosracing #bmx
#since82 https://t.co/wmgLQXpvlc</t>
  </si>
  <si>
    <t>senadgrosic
Autumn vibes with the 1&amp;amp;only
@lorenzholder 🙏 . #quattroroadtrip
#givesyouwings #bmx #alphatauri
#contitrade @ Austr… https://t.co/aH4bxGuVFB</t>
  </si>
  <si>
    <t>localouterwear
Green, Blue or Black? What’s your
preferred color? #mtb #mtblife
#mtbfreiburg #schwarzwald #freiburg
#skate #bmx… https://t.co/6SaPHlyuMg</t>
  </si>
  <si>
    <t>howard_hurst
Great chatting about this issue
this week. @UCLanResearch @UCLanSNaCS
@UCLanSport #cycling #concussion
#bmx #mtb https://t.co/w2YtKQajII</t>
  </si>
  <si>
    <t xml:space="preserve">uclansport
</t>
  </si>
  <si>
    <t>uclansnacs
RT @Howard_Hurst: Great chatting
about this issue this week. @UCLanResearch
@UCLanSNaCS @UCLanSport #cycling
#concussion #bmx #mtb</t>
  </si>
  <si>
    <t>chriskirk_asp
RT @Howard_Hurst: Great chatting
about this issue this week. @UCLanResearch
@UCLanSNaCS @UCLanSport #cycling
#concussion #bmx #mtb</t>
  </si>
  <si>
    <t xml:space="preserve">uclanresearch
</t>
  </si>
  <si>
    <t>yorkblog
LINE BL #BMX #FLATLAND #FREESTYLE_BMX
#ARESBIKES #ストリートアート #クリエイション #2020tokyo
#キッズBMX #BMXフラットランド #フリースタイル… https://t.co/KIa5fnslnn</t>
  </si>
  <si>
    <t>kevin_johnn
Cole Tesar Repost with Zeronine
・・ Getting my TTC Pull ready for
the #greatestraceonearth • • •
#bmx #bmxracing… https://t.co/3ipa0w7A5F</t>
  </si>
  <si>
    <t>bmxworld_nl
Leuk voor op de verlanglijst voor
Sinterklaas, De 4-Way Ramp om al
je coole tricks op te oefenen met
je Skateboard,… https://t.co/QoxT8TOqdl</t>
  </si>
  <si>
    <t>prbusstation
RT @JoeGudgeonPhoto: Plan of action.
#photography #bike #photographer
@DocumentBritain @britcultarchive
@Gillylancs @studant47 #brutal
@Ma…</t>
  </si>
  <si>
    <t xml:space="preserve">cd1025fm
</t>
  </si>
  <si>
    <t>myworldparis75
😃 Always keep a smile ! @NettieEdmo
👉 https://t.co/VdL85z9dQ9 👇 #velo
#velotaf #cyclisme #cycliste #cycling…
https://t.co/LEV9w8hDUE</t>
  </si>
  <si>
    <t xml:space="preserve">nettieedmo
</t>
  </si>
  <si>
    <t>spozom
#photography #sayonaraboy #insta
#tinyplanet #love #waves #agentgirl
#camera #photo #gopro #panorama
#cherocky #vr… https://t.co/IqjPOZASdE</t>
  </si>
  <si>
    <t>coopparamedic
Bonne chance à nos #paramedics
pour leur dernière compétition
de #bmx 🥰 C’est bon de voir nos
membres qui sont fie… https://t.co/0pZdgj6dQ3</t>
  </si>
  <si>
    <t>profileracing
Sliding out to get some fresh air.
@terryadamsbmx taking a break from
the garage on this #terryadamssaturday
#bmx… https://t.co/HjVN655wAK</t>
  </si>
  <si>
    <t xml:space="preserve">isaaclesser
</t>
  </si>
  <si>
    <t xml:space="preserve">matt1ray
</t>
  </si>
  <si>
    <t xml:space="preserve">albertmercato
</t>
  </si>
  <si>
    <t>casagrandebmx
Essa galerinha do Cross é problema
#bmxbrasil #bmx #bike #streetwear
https://t.co/5nJWmkcKZZ</t>
  </si>
  <si>
    <t>ryoheyt
ビーチクルーザー改造計画! とりあえず今乗ってるハロのレイラー売るか兄貴の子供にあげるか🤔
ちなみにビーチクルーザー欲しい人とかいます? 漕ぎ出し重め、車重はクソ軽いんでげすが!
売ります🥺 タイヤは元のやつ戻しますが!… https://t.co/0nwrdEmQ4F</t>
  </si>
  <si>
    <t>bmxgangster
Encore une bonne occasion de passer
un coup de 📞 au 🎅 . Custom Total
TWS 21 pouces disponible à la vente
.… https://t.co/ZFt3oVlRzE</t>
  </si>
  <si>
    <t xml:space="preserve">totalbmx
</t>
  </si>
  <si>
    <t>chriswong13
Here’s a tour of my 2021 GT Pro
Perfomer Heritage bike. #gtbmxfreestyle
#gtbmx #gtproperformer #gtheritage…
https://t.co/3uCL5scDR4</t>
  </si>
  <si>
    <t>freerider_hd
Helluvabanger by hangover - Play
Now! https://t.co/zfit63LA2d #mtb
#mobilegames #bmx #game</t>
  </si>
  <si>
    <t>mesynsupreme
dallas ride, Dave just slammed
me in the nuts w/ his front wheel
fun #c2fam #bikes #c2bijes #bmx
#dfw #bikelife</t>
  </si>
  <si>
    <t xml:space="preserve">joseluisremedio
</t>
  </si>
  <si>
    <t>the_ent_factor
The arcade racing platformer CRAZY
BMX WORLD from Shinyuden and Spicysoft
Corp has been released for Nintendo
Switc… https://t.co/ie4p3g5Nq7</t>
  </si>
  <si>
    <t>andyhygate
@CJ_Chapman Yep 👍 #BMX rule!</t>
  </si>
  <si>
    <t xml:space="preserve">cj_chapman
</t>
  </si>
  <si>
    <t xml:space="preserve">mattcoplon
</t>
  </si>
  <si>
    <t>terryadamsbmx
RT @ProfileRacing: Sliding out
to get some fresh air. @terryadamsbmx
taking a break from the garage
on this #terryadamssaturday #bmx
#profi…</t>
  </si>
  <si>
    <t xml:space="preserve">chadbacomesh
</t>
  </si>
  <si>
    <t>davidjlieb
Finally got to check out #mulallybikepark
for the first time today! #bmx
#bigbikebmx #oldschoolbmx #pkripper…
https://t.co/T5KfXvTay8</t>
  </si>
  <si>
    <t>francoisville
BACK IN BIKE, un visuel à personnaliser
ici : https://t.co/B2N5XLPqWZ -30%
avec BLACKFR dès 3 articles !…
https://t.co/mxRFdrK7fp</t>
  </si>
  <si>
    <t xml:space="preserve">alansbmx
</t>
  </si>
  <si>
    <t>thegr80s
This week we get RAD with it! Listen
at https://t.co/Fp8wJqFEyu or wherever
podcasts are heard! #80s #bmx @neozaz
https://t.co/Qb0JJ93kF1</t>
  </si>
  <si>
    <t xml:space="preserve">neozaz
</t>
  </si>
  <si>
    <t>mookie_coolcron
RT @TheGr80s: This week we get
RAD with it! Listen at https://t.co/Fp8wJqFEyu
or wherever podcasts are heard!
#80s #bmx @neozaz https://t.c…</t>
  </si>
  <si>
    <t>darden4130
Good catching up with the boys
today. @ryannyquist @jeremiahshinnbmx
👊🏼 • 🎥 @insta360 #bmx @ Wilmington,
North Caro… https://t.co/uQlPwg7S48</t>
  </si>
  <si>
    <t xml:space="preserve">insta360
</t>
  </si>
  <si>
    <t xml:space="preserve">ryannyquist
</t>
  </si>
  <si>
    <t>satou713t
『体のケガも、心のケガも 　恐れてたら、なにも出来ない！』 #BMX
#マウンテンバイク #ストライダー #ももいろクローバーZ #ももクロ
https://t.co/7wavDucoZi https://t.co/nZM3BnLzFv</t>
  </si>
  <si>
    <t>junny_bmx
約半年ブリか〜 #bmx #trail #bmxercise
#alis_dk #proty #malizeit https://t.co/5G7lTgs7w6</t>
  </si>
  <si>
    <t>no83_challenger
本日も息子の送迎 毎週末のことですが… しっかりコース整備してこいよ！
帰りは自走輪行で！ #BMX #yess https://t.co/bVBXxltFfN</t>
  </si>
  <si>
    <t>m_ndacchadare
先生のお話ちゃんと聞いてるし… 学校生活では見られない光景だゾ♡
#bmx #bmxkids #bmxlife https://t.co/QU10UvjI4y</t>
  </si>
  <si>
    <t>artdealership
#iloveskateboarding #fun #skateboardingisnotacrime
#kickflip #vans #skateforfun #love
#fingerboarding #skaters… https://t.co/TQ78nrQBCT</t>
  </si>
  <si>
    <t>danbrummitt
#iloveskateboarding #fun #skateboardingisnotacrime
#kickflip #vans #skateforfun #love
#fingerboarding #skaters… https://t.co/ricrzTT629</t>
  </si>
  <si>
    <t>fineartdetroit
#iloveskateboarding #fun #skateboardingisnotacrime
#kickflip #vans #skateforfun #love
#fingerboarding #skaters… https://t.co/346YjxbZm3</t>
  </si>
  <si>
    <t>disruptivearte
#iloveskateboarding #fun #skateboardingisnotacrime
#kickflip #vans #skateforfun #love
#fingerboarding #skaters… https://t.co/GAfXSSjn4M</t>
  </si>
  <si>
    <t>dan_brummitt
#iloveskateboarding #fun #skateboardingisnotacrime
#kickflip #vans #skateforfun #love
#fingerboarding #skaters… https://t.co/NWft58UYWG</t>
  </si>
  <si>
    <t>nicholas_will
All I could muster after 5 hours
out here 📹: @rell_dbp #bmx #jibbcrew
#atlbmx #skatepark #crazytown #ridebmx
#4pegs https://t.co/8Xtn8VQ32I</t>
  </si>
  <si>
    <t>bmxtkc
今日は毎月第３日曜恒例BMXスクールでした！ ライダーも増えてきたしみんなで盛り上げて行きましょう！！
#BMX #姫路 #フラットランド #ストリート #スクール
https://t.co/2UnCTcGhRN</t>
  </si>
  <si>
    <t>maezoh
広い #bmx https://t.co/kDW4LwzSNA</t>
  </si>
  <si>
    <t>nkymbmx
ゆる坂遊びです🚴🏻‍♂️ #bmx https://t.co/DpKwlW9hWC</t>
  </si>
  <si>
    <t>jayladd9876
@PhotosOfDublin Ah .. do you remember
‘rallying’ #bmx around them mazes
as young chizlers? @theotherjhynes…
https://t.co/GHEPqmwZqH</t>
  </si>
  <si>
    <t xml:space="preserve">theotherjhynes
</t>
  </si>
  <si>
    <t xml:space="preserve">photosofdublin
</t>
  </si>
  <si>
    <t>usprobikes
Sunday Quizz: Pouvez-vous nous
donner le nom de quatre pilotes
qui roulent pour la fameuse marque
de jante @ikonbmx… https://t.co/yKaw404jqN</t>
  </si>
  <si>
    <t>capomile
こりゃー凄い！ 俺は怖くて無理ー！！ 子供の時に自転車で転けて骨折したのを思い出す(笑)
素晴らしいパフォーマンス！ #BMX #CHIMERA #アクアシティー
#パフォーマンス https://t.co/GNQ2oZ5nTy</t>
  </si>
  <si>
    <t>isatotakei
RT @capomile: こりゃー凄い！ 俺は怖くて無理ー！！
子供の時に自転車で転けて骨折したのを思い出す(笑) 素晴らしいパフォーマンス！
#BMX #CHIMERA #アクアシティー #パフォーマンス
https://t.co/GNQ2oZ5nTy</t>
  </si>
  <si>
    <t>takato_ueda
Kyoto. また来週⛩ 📸 @pine_famy_bmx
#sxmxb #hoodscrew #hakatanobose
#hsmfuk #japanbmx #bmxjapan #bmxpark
#bmxstreet… https://t.co/oNyx06ijNA</t>
  </si>
  <si>
    <t>awireonabmx
Now accepting parts! #bmx #partsneeded
#upgrade #notacomeback #tokyo #kink
#japan @ Tokyo, Japan https://t.co/OKOQ4w9ABi</t>
  </si>
  <si>
    <t xml:space="preserve">hide_9999
</t>
  </si>
  <si>
    <t xml:space="preserve">agustinmunoz
</t>
  </si>
  <si>
    <t xml:space="preserve">altyb
</t>
  </si>
  <si>
    <t>lowriderkendal
Tadi Soride #lowrider #lowriderbike
#chopperbike #bmx #lowken #lowriderkendal
#slownstyle @ Alun-alun Kota kendal
https://t.co/kVl4fnVLsU</t>
  </si>
  <si>
    <t>markhawkins_uk
https://t.co/T7SM32woar - DILLIGAF
Grunge - Short-Sleeve Unisex T-Shirt
#wild #extremesports #racing #skateboard…
https://t.co/7XAQpfPbZJ</t>
  </si>
  <si>
    <t>team430
I love relax . 2021 SPRING serious
You can see new catalog below https://t.co/npYmSQ48QY
Get it from my profil… https://t.co/EuxhNU5eCw</t>
  </si>
  <si>
    <t xml:space="preserve">whatasunnyday
</t>
  </si>
  <si>
    <t xml:space="preserve">kotaro430
</t>
  </si>
  <si>
    <t xml:space="preserve">treyjonesucks
</t>
  </si>
  <si>
    <t>yoryi16318458
RT @thevolumebikes: German ripper,
@alexxst_ getting some solid clips
at an amazing spot. l #bmx #volumebikes
#voyagerframe #bmxstreet http…</t>
  </si>
  <si>
    <t xml:space="preserve">official_bigboy
</t>
  </si>
  <si>
    <t>thevolumebikes
@jarrenbarboza getting a clean
180 whip off a kicker. 🎥 @briancastillo
l #bmx #volumebikes #voyagerframe
#bmxstreet https://t.co/IDS80US1ZA</t>
  </si>
  <si>
    <t>pete_delgado
#biketimewithpedro #bicycle #bike
#bicicleta #bici #punto #de #comienza
starting #point #one #worldtradecenter…
https://t.co/nZRyX2VjsS</t>
  </si>
  <si>
    <t>lanky_bikes
#bmx 🍔🍔🍭🍭🍬 https://t.co/LujAcVPUW1</t>
  </si>
  <si>
    <t>frednmills1983
Reposted from @geazy4o8 #rad #bmx
#dimondbackbikes #gt #letsgo #oldtimer
https://t.co/6dtCHhhZhX</t>
  </si>
  <si>
    <t>thenortherndad
I was born in the late 80’s and
grew up in the 90’s, a time of
playing out in #BMX groups, but
am I too old to ride… https://t.co/6NIk3qTeq6</t>
  </si>
  <si>
    <t>evobikeco
@hobiedoan signature @pr1mobmx
HD plastic pegs now in STOCK 📣📣📣📣
#bmx #bmxlife #chinabmx #hongkongbmx
#taiwanbmx… https://t.co/eG3I1gG2Tc</t>
  </si>
  <si>
    <t xml:space="preserve">turk_ruslan
</t>
  </si>
  <si>
    <t xml:space="preserve">animalbikes
</t>
  </si>
  <si>
    <t xml:space="preserve">justinbenthien
</t>
  </si>
  <si>
    <t xml:space="preserve">irekrizaev
</t>
  </si>
  <si>
    <t xml:space="preserve">declanmurray
</t>
  </si>
  <si>
    <t xml:space="preserve">strangerco
</t>
  </si>
  <si>
    <t xml:space="preserve">itsryanmills
</t>
  </si>
  <si>
    <t>wivani_
#bmx #mtb https://t.co/U69LhM5Cbi</t>
  </si>
  <si>
    <t>billyperry631
Nothing compares to riding in NYC
🚀🚕 📸- @estebanchacin #bmx #nyc
#volumebikes #merrittbmx #ftlbmx
@ Midtown Manhatt… https://t.co/39GMIQP4gc</t>
  </si>
  <si>
    <t xml:space="preserve">estebanchacin
</t>
  </si>
  <si>
    <t xml:space="preserve">krisdamexican
</t>
  </si>
  <si>
    <t>markelljones__
New camera so sexy! #iPhone12 #bmx
https://t.co/TQZG3MC4qF</t>
  </si>
  <si>
    <t xml:space="preserve">alexcannova
</t>
  </si>
  <si>
    <t xml:space="preserve">bear4130
</t>
  </si>
  <si>
    <t xml:space="preserve">jcobbs
</t>
  </si>
  <si>
    <t xml:space="preserve">jprossbmx
</t>
  </si>
  <si>
    <t xml:space="preserve">briancastillo
</t>
  </si>
  <si>
    <t xml:space="preserve">jarrenbarboza
</t>
  </si>
  <si>
    <t>elmonapedals
¡¡¡¡NUEVO VIDEO EN NUESTRO CANAL!!!!
🙋‍♂️: @sedavier_nt06 🙋‍♂️: Juanmi
Crespo 🙋‍♀️: Dinnie 🌍🚴‍♀️🌎🚴‍♂️🌏🚲🐒
♡♡♡♡♡♡♡♡… https://t.co/MMx3ifSu9F</t>
  </si>
  <si>
    <t>historiasdlosjj
Se está desarrollando en la capital
de España #MadridUrbanSports, esta
vez de forma virtual debido a la
pandemia. D… https://t.co/cZ3Tl4r1sK</t>
  </si>
  <si>
    <t>randysbike
#cycling #cyclingphoto #bmx #bmxlife
#skatepark #lifestyle #motivation
#bmxdirt #skateboard #kinkbmx #missionbmx…
https://t.co/ixkp5KHO7K</t>
  </si>
  <si>
    <t>southcartoccult
VERY WINTERY AFTERNOON, #mtb #mtblife
#bike #mountainbike #cycling #bikelife
#downhill #ciclismo #enduro… https://t.co/TRUDBNcD02</t>
  </si>
  <si>
    <t>damianfulton
@crushcon whipped up this street
art before a big ride out. Way
to set the tone!!! #bmxart #radicalrickart
#bmx… https://t.co/z1oQk7pRlY</t>
  </si>
  <si>
    <t xml:space="preserve">crushcon
</t>
  </si>
  <si>
    <t xml:space="preserve">federalbmx
</t>
  </si>
  <si>
    <t xml:space="preserve">vans_66
</t>
  </si>
  <si>
    <t xml:space="preserve">bradasimms
</t>
  </si>
  <si>
    <t xml:space="preserve">briantunney
</t>
  </si>
  <si>
    <t xml:space="preserve">premiumbmx_
</t>
  </si>
  <si>
    <t>bmxwethepeople
RT @BMX_UNION: . @BMXWETHEPEOPLE
- Logan Penberg Welcome Video Watch:
https://t.co/yelPaGhug4 #BMX</t>
  </si>
  <si>
    <t>xtreamclean
Complete cleaning solutions for
all bicycle types and safe on all
surfaces.⁠ https://t.co/T5EyBgAfja.
#xtreamclean… https://t.co/VRQWOiGI9A</t>
  </si>
  <si>
    <t>khsmtb
RT @scottfit2: SUNDAY ADVENTURES,
#mtb #mtblife #bike #mountainbike
#cycling #bikelife #downhill #ciclismo
#enduro #mountainbiking #mtblove…</t>
  </si>
  <si>
    <t>luthandokaka
RT @Velokhaya: One weekend, two
provinces, plenty of trophies🥇💯🔥
Well done Team. #BMX ⁦@FXTM_Cycling⁩
⁦@ItsForexTime⁩ https://t.co/Iom7EJaK…</t>
  </si>
  <si>
    <t xml:space="preserve">itsforextime
</t>
  </si>
  <si>
    <t>fxtm_cycling
It’s been a solid weekend for our
youngsters, even our guard dog,
Jeremy is impressed! #FXTM #Velokhaya
#BMX #Champs https://t.co/W7Y64eyEBM</t>
  </si>
  <si>
    <t>velokhaya
RT @FXTM_Cycling: It’s been a solid
weekend for our youngsters, even
our guard dog, Jeremy is impressed!
#FXTM #Velokhaya #BMX #Champs http…</t>
  </si>
  <si>
    <t xml:space="preserve">ve
</t>
  </si>
  <si>
    <t xml:space="preserve">dbntourism
</t>
  </si>
  <si>
    <t xml:space="preserve">rhinoandlionsa
</t>
  </si>
  <si>
    <t xml:space="preserve">cradlehumankind
</t>
  </si>
  <si>
    <t>cinemabmx
Heavy session @chadkerley 🔥 #cinemabmx
#bmx #alwaystunedin @ San Diego,
California https://t.co/kaLpgbz3R6</t>
  </si>
  <si>
    <t xml:space="preserve">reynoldsfiend
</t>
  </si>
  <si>
    <t xml:space="preserve">chadkerley
</t>
  </si>
  <si>
    <t>somepeoplskid13
RT @MatthiasDandois: POV or normal
view? #pov #bmx https://t.co/K8cAzRdsIb</t>
  </si>
  <si>
    <t>steveiridebikes
Morning session with @indynowak
before it got busy. #bmx #oldguyswithfreecoasters
@ Bay Creek Park https://t.co/kZzIJAZxeC</t>
  </si>
  <si>
    <t xml:space="preserve">candice_kern
</t>
  </si>
  <si>
    <t xml:space="preserve">thebentcrew
</t>
  </si>
  <si>
    <t xml:space="preserve">theridemov
</t>
  </si>
  <si>
    <t xml:space="preserve">gopro
</t>
  </si>
  <si>
    <t xml:space="preserve">bdc4130
</t>
  </si>
  <si>
    <t xml:space="preserve">indynowak
</t>
  </si>
  <si>
    <t>sedavier_nt06
RT @elmonapedals: ¡¡¡¡NUEVO VIDEO
EN NUESTRO CANAL!!!! 🙋‍♂️: @sedavier_nt06
🙋‍♂️: Juanmi Crespo 🙋‍♀️: Dinnie
🌍🚴‍♀️🌎🚴‍♂️🌏🚲🐒 ♡♡♡♡♡♡♡♡♡♡
☆ @…</t>
  </si>
  <si>
    <t xml:space="preserve">elmona
</t>
  </si>
  <si>
    <t xml:space="preserve">xativa
</t>
  </si>
  <si>
    <t xml:space="preserve">xativaturisme
</t>
  </si>
  <si>
    <t>erincrnpbaker
@Thewheelmill best place to spend
a rainy Saturday! #BMX #mykidhasnofear</t>
  </si>
  <si>
    <t>austin_mazur
A grind, spin and a bang💥🌞 |
#bmx #ftlbmx #ftlintl #cultcrew
#merrittbmx #whammo #skatepro #fun
#mallorca @ Palma D… https://t.co/DeoG9S3dxR</t>
  </si>
  <si>
    <t>wallerbmx
@brandon.steele with a slide combo
from a cold one at #Dev today ❄️
• • • • #wallerbmx #bmx #ukbmx
#bmxisfun… https://t.co/nuP2ZxNIfg</t>
  </si>
  <si>
    <t xml:space="preserve">united_bmx
</t>
  </si>
  <si>
    <t xml:space="preserve">storm
</t>
  </si>
  <si>
    <t xml:space="preserve">lupotigz
</t>
  </si>
  <si>
    <t xml:space="preserve">brandon
</t>
  </si>
  <si>
    <t>thatgth1ll
1.2.3. Let’s goo!! Banger session
with all the homies @raysmtb 📽
@d_lampert @lucas.figlesthaler
@carlsonbmx #bmx… https://t.co/4uPTVVsrOb</t>
  </si>
  <si>
    <t xml:space="preserve">lucas
</t>
  </si>
  <si>
    <t xml:space="preserve">raysmtb
</t>
  </si>
  <si>
    <t>jamesjones_bmx
Line from Friday at @rampworldcardiff
@canna.official @gtbmxfreestyle
#bmx @ RampWorld Cardiff https://t.co/WhgvAAyszN</t>
  </si>
  <si>
    <t xml:space="preserve">canna
</t>
  </si>
  <si>
    <t>martindr
Podzim roku 2011. Foto: @petrchmelikcom
@petrchmelik 🔥🔥 #flatland #autumn
#2011 #tbt #bmx #bike #prague #nature…
https://t.co/4QoZ8jxgHX</t>
  </si>
  <si>
    <t xml:space="preserve">petrchmelik
</t>
  </si>
  <si>
    <t>seanpraglowski
went out and got me a trophy on
my “little kids bike” today. god
damn- i love this sport! 🔥🤘🏼🔥
. #bmx #bmxracing… https://t.co/68M8aXM0xG</t>
  </si>
  <si>
    <t>dj_kos
Over 35 years later I'm still doing
things I loved to do as a teenager.
Only thing missing is breakdancing
and at 5… https://t.co/5QDZGA1afI</t>
  </si>
  <si>
    <t>easternbikes
@kennethtencio doesn't have Covid,
but this is sick af // 📹 @nanii626
#bmx #easternbikes #easternbmx
https://t.co/jhDheRxO68</t>
  </si>
  <si>
    <t xml:space="preserve">kennethtencio
</t>
  </si>
  <si>
    <t>awesomebike
BICYCLE CHAIN KEYRING GIFT . .AVAILABLE
FROM OUR SHOP https://t.co/3aXxDuf5r2
. . #bicycle #bikelife #bike #mtbuk…
https://t.co/0QHjbGmCHY</t>
  </si>
  <si>
    <t>thewebbieshow
RT @MatthiasDandois: POV or normal
view? #pov #bmx https://t.co/K8cAzRdsIb</t>
  </si>
  <si>
    <t>globalflat
New Video: DANILO VS GRILO - GAME
OF BIKE BMX https://t.co/wR8xqyriUp
#BMX #Flatland</t>
  </si>
  <si>
    <t>digbmx
Wall ride to several nose bonks...
@seth_kimbrough you’re a madman
@hoffmanbikes @theshadowconspiracy
#digbmx… https://t.co/XedezAvnfM</t>
  </si>
  <si>
    <t xml:space="preserve">dovey03
</t>
  </si>
  <si>
    <t xml:space="preserve">jeffwescott
</t>
  </si>
  <si>
    <t xml:space="preserve">whammo
</t>
  </si>
  <si>
    <t xml:space="preserve">flybikesbmx
</t>
  </si>
  <si>
    <t xml:space="preserve">thejakeseeley
</t>
  </si>
  <si>
    <t xml:space="preserve">stephonfung
</t>
  </si>
  <si>
    <t xml:space="preserve">hoffmanbikes
</t>
  </si>
  <si>
    <t>snakebitebmx
This photo is what’s getting me
through the weekend ! 🙌🙌 #bmx
#oldschoolbmx #bmxracing #okdschoolbmxracing…
https://t.co/oXKLVqBj32</t>
  </si>
  <si>
    <t xml:space="preserve">jareknaz
</t>
  </si>
  <si>
    <t xml:space="preserve">jimmyfallon
</t>
  </si>
  <si>
    <t xml:space="preserve">virnasty
</t>
  </si>
  <si>
    <t>Directed</t>
  </si>
  <si>
    <t>GraphSource░TwitterSearch▓GraphTerm░#BMX▓LayoutAlgorithm░The graph was laid out using the Fruchterman-Reingold layout algorithm.▓GraphDirectedness░The graph is directed.</t>
  </si>
  <si>
    <t>Graph Type</t>
  </si>
  <si>
    <t>Modularity</t>
  </si>
  <si>
    <t>NodeXL Version</t>
  </si>
  <si>
    <t>Not Applicable</t>
  </si>
  <si>
    <t>1.0.1.418</t>
  </si>
  <si>
    <t>0, 12, 96</t>
  </si>
  <si>
    <t>0, 136, 227</t>
  </si>
  <si>
    <t>0, 100, 50</t>
  </si>
  <si>
    <t>198, 0, 0</t>
  </si>
  <si>
    <t>255, 192, 4</t>
  </si>
  <si>
    <t>0, 102, 136</t>
  </si>
  <si>
    <t>204, 0, 0</t>
  </si>
  <si>
    <t>240, 126, 0</t>
  </si>
  <si>
    <t>165, 219, 0</t>
  </si>
  <si>
    <t>219, 0, 132</t>
  </si>
  <si>
    <t>0, 151, 251</t>
  </si>
  <si>
    <t>0, 134, 67</t>
  </si>
  <si>
    <t>255, 197, 19</t>
  </si>
  <si>
    <t>105, 0, 132</t>
  </si>
  <si>
    <t>103, 0, 217</t>
  </si>
  <si>
    <t>0, 121, 162</t>
  </si>
  <si>
    <t>0, 145, 72</t>
  </si>
  <si>
    <t>0, 19, 149</t>
  </si>
  <si>
    <t>0, 225, 29</t>
  </si>
  <si>
    <t>184, 244, 0</t>
  </si>
  <si>
    <t>125, 0, 157</t>
  </si>
  <si>
    <t>0, 140, 187</t>
  </si>
  <si>
    <t>0, 152, 202</t>
  </si>
  <si>
    <t>122, 2, 255</t>
  </si>
  <si>
    <t>0, 253, 32</t>
  </si>
  <si>
    <t>255, 9, 9</t>
  </si>
  <si>
    <t>196, 255, 15</t>
  </si>
  <si>
    <t>155, 0, 193</t>
  </si>
  <si>
    <t>125, 9, 255</t>
  </si>
  <si>
    <t>0, 165, 219</t>
  </si>
  <si>
    <t>0, 26, 204</t>
  </si>
  <si>
    <t>43, 170, 255</t>
  </si>
  <si>
    <t>0, 206, 103</t>
  </si>
  <si>
    <t>170, 0, 213</t>
  </si>
  <si>
    <t>255, 30, 30</t>
  </si>
  <si>
    <t>255, 36, 168</t>
  </si>
  <si>
    <t>176, 0, 221</t>
  </si>
  <si>
    <t>60, 176, 255</t>
  </si>
  <si>
    <t>0, 30, 240</t>
  </si>
  <si>
    <t>0, 242, 121</t>
  </si>
  <si>
    <t>147, 49, 255</t>
  </si>
  <si>
    <t>207, 255, 62</t>
  </si>
  <si>
    <t>13, 44, 255</t>
  </si>
  <si>
    <t>208, 255, 68</t>
  </si>
  <si>
    <t>255, 68, 181</t>
  </si>
  <si>
    <t>155, 64, 255</t>
  </si>
  <si>
    <t>21, 51, 255</t>
  </si>
  <si>
    <t>89, 189, 255</t>
  </si>
  <si>
    <t>255, 70, 70</t>
  </si>
  <si>
    <t>210, 255, 74</t>
  </si>
  <si>
    <t>255, 74, 183</t>
  </si>
  <si>
    <t>255, 83, 83</t>
  </si>
  <si>
    <t>255, 183, 102</t>
  </si>
  <si>
    <t>255, 185, 106</t>
  </si>
  <si>
    <t>255, 98, 98</t>
  </si>
  <si>
    <t>255, 222, 123</t>
  </si>
  <si>
    <t>172, 98, 255</t>
  </si>
  <si>
    <t>117, 200, 255</t>
  </si>
  <si>
    <t>255, 190, 119</t>
  </si>
  <si>
    <t>218, 255, 106</t>
  </si>
  <si>
    <t>217, 66, 255</t>
  </si>
  <si>
    <t>77, 255, 166</t>
  </si>
  <si>
    <t>104, 255, 123</t>
  </si>
  <si>
    <t>255, 111, 111</t>
  </si>
  <si>
    <t>255, 193, 125</t>
  </si>
  <si>
    <t>219, 74, 255</t>
  </si>
  <si>
    <t>180, 111, 255</t>
  </si>
  <si>
    <t>183, 117, 255</t>
  </si>
  <si>
    <t>255, 227, 145</t>
  </si>
  <si>
    <t>223, 255, 128</t>
  </si>
  <si>
    <t>223, 94, 255</t>
  </si>
  <si>
    <t>102, 121, 255</t>
  </si>
  <si>
    <t>140, 209, 255</t>
  </si>
  <si>
    <t>255, 228, 149</t>
  </si>
  <si>
    <t>224, 102, 255</t>
  </si>
  <si>
    <t>147, 211, 255</t>
  </si>
  <si>
    <t>255, 231, 155</t>
  </si>
  <si>
    <t>255, 140, 209</t>
  </si>
  <si>
    <t>228, 121, 255</t>
  </si>
  <si>
    <t>159, 217, 255</t>
  </si>
  <si>
    <t>255, 233, 166</t>
  </si>
  <si>
    <t>230, 255, 153</t>
  </si>
  <si>
    <t>138, 226, 255</t>
  </si>
  <si>
    <t>138, 153, 255</t>
  </si>
  <si>
    <t>255, 234, 170</t>
  </si>
  <si>
    <t>255, 159, 217</t>
  </si>
  <si>
    <t>145, 227, 255</t>
  </si>
  <si>
    <t>149, 255, 202</t>
  </si>
  <si>
    <t>236, 157, 255</t>
  </si>
  <si>
    <t>166, 177, 255</t>
  </si>
  <si>
    <t>183, 226, 255</t>
  </si>
  <si>
    <t>166, 255, 210</t>
  </si>
  <si>
    <t>255, 238, 185</t>
  </si>
  <si>
    <t>236, 255, 179</t>
  </si>
  <si>
    <t>237, 166, 255</t>
  </si>
  <si>
    <t>170, 234, 255</t>
  </si>
  <si>
    <t>255, 185, 185</t>
  </si>
  <si>
    <t>255, 239, 191</t>
  </si>
  <si>
    <t>218, 185, 255</t>
  </si>
  <si>
    <t>179, 236, 255</t>
  </si>
  <si>
    <t>185, 193, 255</t>
  </si>
  <si>
    <t>255, 240, 196</t>
  </si>
  <si>
    <t>239, 255, 191</t>
  </si>
  <si>
    <t>255, 191, 230</t>
  </si>
  <si>
    <t>241, 185, 255</t>
  </si>
  <si>
    <t>193, 201, 255</t>
  </si>
  <si>
    <t>255, 228, 200</t>
  </si>
  <si>
    <t>255, 242, 202</t>
  </si>
  <si>
    <t>242, 193, 255</t>
  </si>
  <si>
    <t>225, 198, 255</t>
  </si>
  <si>
    <t>196, 240, 255</t>
  </si>
  <si>
    <t>202, 208, 255</t>
  </si>
  <si>
    <t>202, 255, 228</t>
  </si>
  <si>
    <t>228, 204, 255</t>
  </si>
  <si>
    <t>204, 242, 255</t>
  </si>
  <si>
    <t>213, 218, 255</t>
  </si>
  <si>
    <t>213, 238, 255</t>
  </si>
  <si>
    <t>213, 255, 234</t>
  </si>
  <si>
    <t>Workbook Settings 2</t>
  </si>
  <si>
    <t>241, 137, 4</t>
  </si>
  <si>
    <t>191, 104, 53</t>
  </si>
  <si>
    <t>166, 87, 78</t>
  </si>
  <si>
    <t>116, 54, 126</t>
  </si>
  <si>
    <t>46, 7, 195</t>
  </si>
  <si>
    <t>141, 70, 102</t>
  </si>
  <si>
    <t>101, 44, 141</t>
  </si>
  <si>
    <t>126, 61, 116</t>
  </si>
  <si>
    <t>66, 20, 175</t>
  </si>
  <si>
    <t>91, 37, 151</t>
  </si>
  <si>
    <t>71, 23, 170</t>
  </si>
  <si>
    <t>▓0▓0▓0▓True▓Black▓Black▓▓▓0▓0▓0▓0▓0▓False▓▓0▓0▓0▓0▓0▓False▓Tweeted Search Term?▓0▓1▓0▓False▓241, 137, 4▓46, 7, 195▓Yes▓Followers▓1▓2427153▓0▓1▓30▓True▓Joined Twitter Date (UTC)▓6.3312724858E+17▓6.3740836814E+17▓0▓10▓100▓False▓▓0▓0▓0▓0▓0▓False▓▓0▓0▓0▓0▓0▓False</t>
  </si>
  <si>
    <t>86, 34, 156</t>
  </si>
  <si>
    <t>136, 67, 107</t>
  </si>
  <si>
    <t>106, 47, 136</t>
  </si>
  <si>
    <t>171, 90, 73</t>
  </si>
  <si>
    <t>161, 84, 83</t>
  </si>
  <si>
    <t>221, 124, 24</t>
  </si>
  <si>
    <t>146, 74, 98</t>
  </si>
  <si>
    <t>61, 17, 180</t>
  </si>
  <si>
    <t>111, 51, 131</t>
  </si>
  <si>
    <t>181, 97, 63</t>
  </si>
  <si>
    <t>81, 30, 161</t>
  </si>
  <si>
    <t>186, 100, 58</t>
  </si>
  <si>
    <t>206, 114, 38</t>
  </si>
  <si>
    <t>96, 41, 146</t>
  </si>
  <si>
    <t>121, 57, 121</t>
  </si>
  <si>
    <t>156, 80, 88</t>
  </si>
  <si>
    <t>131, 64, 111</t>
  </si>
  <si>
    <t>211, 117, 34</t>
  </si>
  <si>
    <t>176, 93, 68</t>
  </si>
  <si>
    <t>196, 107, 48</t>
  </si>
  <si>
    <t>151, 77, 93</t>
  </si>
  <si>
    <t>226, 127, 19</t>
  </si>
  <si>
    <t>201, 111, 43</t>
  </si>
  <si>
    <t>231, 130, 14</t>
  </si>
  <si>
    <t>Edges</t>
  </si>
  <si>
    <t>Vertices[Joined Twitter Date (UTC)]</t>
  </si>
  <si>
    <t>etting name="VertexLabelFillColorDetails" serializeAs="String"&gt;_x000D_
        &lt;value&gt;False	False	0	0	241, 137, 4	46, 7, 195	False	True	True&lt;/value&gt;_x000D_
      &lt;/setting&gt;_x000D_
      &lt;setting name="VertexYSourceColumnName" serializeAs="String"&gt;_x000D_
        &lt;value /&gt;_x000D_
      &lt;/setting&gt;_x000D_
      &lt;setting name="VertexAlphaDetails" serializeAs="String"&gt;_x000D_
        &lt;value&gt;False	False	0	0	10	100	False	False&lt;/value&gt;_x000D_
      &lt;/setting&gt;_x000D_
      &lt;setting name="EdgeVisibilitySourceColumnName" serializeAs="String"&gt;_x000D_
        &lt;value /&gt;_x000D_
      &lt;/setting&gt;_x000D_
      &lt;setting name="EdgeAlphaDetails" serializeAs="String"&gt;_x000D_
        &lt;value&gt;False	False	0	100	10	100	False	False&lt;/value&gt;_x000D_
      &lt;/setting&gt;_x000D_
      &lt;setting name="VertexVisibilityDetails" serializeAs="String"&gt;_x000D_
        &lt;value&gt;GreaterThanOrEqual	100000	Show	Hide&lt;/value&gt;_x000D_
      &lt;/setting&gt;_x000D_
      &lt;setting name="EdgeWidthDetails" serializeAs="String"&gt;_x000D_
        &lt;value&gt;False	False	1	10	1	10	False	False&lt;/value&gt;_x000D_
      &lt;/setting&gt;_x000D_
      &lt;setting name="VertexXSourceColumnName" serializeAs="String"&gt;_x000D_
        &lt;value /&gt;_x000D_
      &lt;/setting&gt;_x000D_
      &lt;setting name="EdgeColorDetails" serializeAs="String"&gt;_x000D_
        &lt;value&gt;False	False	0	10	241, 137, 4	46, 7, 195	False	False	False&lt;/value&gt;_x000D_
      &lt;/setting&gt;_x000D_
      &lt;setting name="GroupLabelDetails" serializeAs="String"&gt;_x000D_
        &lt;value&gt;False&lt;/value&gt;_x000D_
      &lt;/setting&gt;_x000D_
    &lt;/AutoFillUserSettings3&gt;_x000D_
    &lt;GraphZoomAndScaleUserSettings&gt;_x000D_
      &lt;setting name="GraphScale" serializeAs="String"&gt;_x000D_
        &lt;value&gt;1&lt;/value&gt;_x000D_
      &lt;/setting&gt;_x000D_
    &lt;/GraphZoomAndScaleUserSettings&gt;_x000D_
    &lt;ColumnGroupUserSettings&gt;_x000D_
      &lt;setting name="ColumnGroupsToShow" serializeAs="String"&gt;_x000D_
        &lt;value&gt;EdgeDoNotHide, EdgeVisualAttributes, EdgeLabels, EdgeGraphMetrics, EdgeOtherColumns, VertexDoNotHide, VertexVisualAttributes, VertexGraphMetrics, VertexLabels, VertexOtherColumns, GroupDoNotHide, GroupVisualAttributes, GroupLabels, GroupGraphMetrics, GroupEdgeDoNotHide, GroupEdgeGraphMetrics&lt;/value&gt;_x000D_
      &lt;/setting&gt;_x000D_
    &lt;/ColumnGroupUserSettings&gt;_x000D_
    &lt;GraphMetricUserSettings&gt;_x000D_
      &lt;setting name="GraphMetricsToCalculate" serializeAs="String"&gt;_x000D_
        &lt;value&gt;InDegree, OutDegree, OverallMetrics&lt;/value&gt;_x000D_
      &lt;/setting&gt;_x000D_
    &lt;/GraphMetricUserSettings&gt;_x000D_
    &lt;GeneralUserSettings4&gt;_x000D_
      &lt;setting name="NewWorkbookGraphDirectedness" serializeAs="String"&gt;_x000D_
        &lt;value&gt;Directed&lt;/value&gt;_x000D_
      &lt;/setting&gt;_x000D_
      &lt;setting name="ShowGraphLegend" serializeAs="String"&gt;_x000D_
        &lt;value&gt;False&lt;/value&gt;_x000D_
      &lt;/setting&gt;_x000D_
      &lt;setting name="ReadVertexLabels" serializeAs="String"&gt;_x000D_
        &lt;value&gt;True&lt;/value&gt;_x000D_
      &lt;/setting&gt;_x000D_
      &lt;setting name="ReadEdgeLabels" serializeAs="String"&gt;_x000D_
        &lt;value&gt;True&lt;/value&gt;_x000D_
      &lt;/setting&gt;_x000D_
      &lt;setting name="ReadGroupLabels" serializeAs="String"&gt;_x000D_
        &lt;value&gt;True&lt;/value&gt;_x000D_
      &lt;/setting&gt;_x000D_
      &lt;setting name="ShowGraphAxes" serializeAs="String"&gt;_x000D_
        &lt;value&gt;False&lt;/value&gt;_x000D_
      &lt;/setting&gt;_x000D_
    &lt;/GeneralUserSettings4&gt;_x000D_
  &lt;/userSettings&gt;_x000D_
&lt;/configuration&gt;</t>
  </si>
  <si>
    <t>&lt;?xml version="1.0" encoding="utf-8"?&gt;_x000D_
&lt;configuration&gt;_x000D_
  &lt;configSections&gt;_x000D_
    &lt;sectionGroup name="userSettings" type="System.Configuration.UserSettingsGroup, System, Version=2.0.0.0, Culture=neutral, PublicKeyToken=b77a5c561934e089"&gt;_x000D_
      &lt;section name="DynamicFiltersUserSettings" type="System.Configuration.ClientSettingsSection, System, Version=2.0.0.0, Culture=neutral, PublicKeyToken=b77a5c561934e089" allowExeDefinition="MachineToLocalUser" requirePermission="false" /&gt;_x000D_
      &lt;section name="AutoFillUserSettings3" type="System.Configuration.ClientSettingsSection, System, Version=2.0.0.0, Culture=neutral, PublicKeyToken=b77a5c561934e089" allowExeDefinition="MachineToLocalUser" requirePermission="false" /&gt;_x000D_
      &lt;section name="GraphZoomAndScaleUserSettings" type="System.Configuration.ClientSettingsSection, System, Version=2.0.0.0, Culture=neutral, PublicKeyToken=b77a5c561934e089" allowExeDefinition="MachineToLocalUser" requirePermission="false" /&gt;_x000D_
      &lt;section name="ColumnGroupUserSettings" type="System.Configuration.ClientSettingsSection, System, Version=2.0.0.0, Culture=neutral, PublicKeyToken=b77a5c561934e089" allowExeDefinition="MachineToLocalUser" requirePermission="false" /&gt;_x000D_
      &lt;section name="GraphMetricUserSettings" type="System.Configuration.ClientSettingsSection, System, Version=2.0.0.0, Culture=neutral, PublicKeyToken=b77a5c561934e089" allowExeDefinition="MachineToLocalUser" requirePermission="false" /&gt;_x000D_
      &lt;section name="GeneralUserSettings4" type="System.Configuration.ClientSettingsSection, System, Version=2.0.0.0, Culture=neutral, PublicKeyToken=b77a5c561934e089" allowExeDefinition="MachineToLocalUser" requirePermission="false" /&gt;_x000D_
    &lt;/sectionGroup&gt;_x000D_
  &lt;/configSections&gt;_x000D_
  &lt;userSettings&gt;_x000D_
    &lt;DynamicFiltersUserSettings&gt;_x000D_
      &lt;setting name="FilterNonNumericCells" serializeAs="String"&gt;_x000D_
        &lt;value&gt;False&lt;/value&gt;_x000D_
      &lt;/setting&gt;_x000D_
      &lt;setting name="FilteredAlpha" serializeAs="String"&gt;_x000D_
        &lt;value&gt;0&lt;/value&gt;_x000D_
      &lt;/setting&gt;_x000D_
    &lt;/DynamicFiltersUserSettings&gt;_x000D_
    &lt;AutoFillUserSettings3&gt;_x000D_
      &lt;setting name="EdgeLabelSourceColumnName" serializeAs="String"&gt;_x000D_
        &lt;value /&gt;_x000D_
      &lt;/setting&gt;_x000D_
      &lt;setting name="VertexLabelPositionDetails" serializeAs="String"&gt;_x000D_
        &lt;value&gt;GreaterThan	0	Bottom Center	Nowhere&lt;/value&gt;_x000D_
      &lt;/setting&gt;_x000D_
      &lt;setting name="VertexYDetails" serializeAs="String"&gt;_x000D_
        &lt;value&gt;False	False	0	0	0	9999	False	False&lt;/value&gt;_x000D_
      &lt;/setting&gt;_x000D_
      &lt;setting name="GroupCollapsedSourceColumnName" serializeAs="String"&gt;_x000D_
        &lt;value /&gt;_x000D_
      &lt;/setting&gt;_x000D_
      &lt;setting name="EdgeWidthSourceColumnName" serializeAs="String"&gt;_x000D_
        &lt;value /&gt;_x000D_
      &lt;/setting&gt;_x000D_
      &lt;setting name="VertexColorSourceColumnName" serializeAs="String"&gt;_x000D_
        &lt;value&gt;Tweeted Search Term?&lt;/value&gt;_x000D_
      &lt;/setting&gt;_x000D_
      &lt;setting name="VertexRadiusSourceColumnName" serializeAs="String"&gt;_x000D_
        &lt;value&gt;Followers&lt;/value&gt;_x000D_
      &lt;/setting&gt;_x000D_
      &lt;setting name="VertexRadiusDetails" serializeAs="String"&gt;_x000D_
        &lt;value&gt;False	False	0	0	1	30	False	True&lt;/value&gt;_x000D_
      &lt;/setting&gt;_x000D_
      &lt;setting name="GroupCollapsedDetails" serializeAs="String"&gt;_x000D_
        &lt;value&gt;GreaterThan	50	Yes	No&lt;/value&gt;_x000D_
      &lt;/setting&gt;_x000D_
      &lt;setting name="VertexXDetails" serializeAs="String"&gt;_x000D_
        &lt;value&gt;False	False	0	0	0	9999	False	False&lt;/value&gt;_x000D_
      &lt;/setting&gt;_x000D_
      &lt;setting name="VertexPolarAngleDetails" serializeAs="String"&gt;_x000D_
        &lt;value&gt;False	False	0	0	0	359	False	False&lt;/value&gt;_x000D_
      &lt;/setting&gt;_x000D_
      &lt;setting name="VertexPolarRSourceColumnName" serializeAs="String"&gt;_x000D_
        &lt;value /&gt;_x000D_
      &lt;/setting&gt;_x000D_
      &lt;setting name="VertexLayoutOrderDetails" serializeAs="String"&gt;_x000D_
        &lt;value&gt;False	False	0	0	1	9999	False	False&lt;/value&gt;_x000D_
      &lt;/setting&gt;_x000D_
      &lt;setting name="EdgeStyleDetails" serializeAs="String"&gt;_x000D_
        &lt;value&gt;GreaterThan	0	Solid	Dash&lt;/value&gt;_x000D_
      &lt;/setting&gt;_x000D_
      &lt;setting name="VertexShapeSourceColumnName" serializeAs="String"&gt;_x000D_
        &lt;value /&gt;_x000D_
      &lt;/setting&gt;_x000D_
      &lt;setting name="VertexAlphaSourceColumnName" serializeAs="String"&gt;_x000D_
        &lt;value&gt;Joined Twitter Date (UTC)&lt;/value&gt;_x000D_
      &lt;/setting&gt;_x000D_
      &lt;setting name="VertexLayoutOrderSourceColumnName" serializeAs="String"&gt;_x000D_
        &lt;value /&gt;_x000D_
      &lt;/setting&gt;_x000D_
      &lt;setting name="EdgeVisibilityDetails" serializeAs="String"&gt;_x000D_
        &lt;value&gt;GreaterThan	0	Show	Skip&lt;/value&gt;_x000D_
      &lt;/setting&gt;_x000D_
      &lt;setting name="VertexVisibilitySourceColumnName" serializeAs="String"&gt;_x000D_
        &lt;value&gt;Tweets&lt;/value&gt;_x000D_
      &lt;/setting&gt;_x000D_
      &lt;setting name="GroupLabelSourceColumnName" serializeAs="String"&gt;_x000D_
        &lt;value /&gt;_x000D_
      &lt;/setting&gt;_x000D_
      &lt;setting name="EdgeColorSourceColumnName" serializeAs="String"&gt;_x000D_
        &lt;value /&gt;_x000D_
      &lt;/setting&gt;_x000D_
      &lt;setting name="VertexLabelSourceColumnName" serializeAs="String"&gt;_x000D_
        &lt;value&gt;Vertex&lt;/value&gt;_x000D_
      &lt;/setting&gt;_x000D_
      &lt;setting name="VertexLabelFillColorSourceColumnName" serializeAs="String"&gt;_x000D_
        &lt;value&gt;PageRank&lt;/value&gt;_x000D_
      &lt;/setting&gt;_x000D_
      &lt;setting name="VertexColorDetails" serializeAs="String"&gt;_x000D_
        &lt;value&gt;False	False	0	10	241, 137, 4	46, 7, 195	False	False	False&lt;/value&gt;_x000D_
      &lt;/setting&gt;_x000D_
      &lt;setting name="VertexPolarAngleSourceColumnName" serializeAs="String"&gt;_x000D_
        &lt;value /&gt;_x000D_
      &lt;/setting&gt;_x000D_
      &lt;setting name="VertexPolarRDetails" serializeAs="String"&gt;_x000D_
        &lt;value&gt;False	False	0	0	0	1	False	False&lt;/value&gt;_x000D_
      &lt;/setting&gt;_x000D_
      &lt;setting name="VertexToolTipSourceColumnName" serializeAs="String"&gt;_x000D_
        &lt;value /&gt;_x000D_
      &lt;/setting&gt;_x000D_
      &lt;setting name="EdgeAlphaSourceColumnName" serializeAs="String"&gt;_x000D_
        &lt;value /&gt;_x000D_
      &lt;/setting&gt;_x000D_
      &lt;setting name="VertexLabelPositionSourceColumnName" serializeAs="String"&gt;_x000D_
        &lt;value /&gt;_x000D_
      &lt;/setting&gt;_x000D_
      &lt;setting name="VertexShapeDetails" serializeAs="String"&gt;_x000D_
        &lt;value&gt;GreaterThanOrEqual	100000	Triangle	Circle&lt;/value&gt;_x000D_
      &lt;/setting&gt;_x000D_
      &lt;setting name="EdgeStyleSourceColumnName" serializeAs="String"&gt;_x000D_
        &lt;value /&gt;_x000D_
      &lt;/setting&gt;_x000D_
      &lt;s</t>
  </si>
  <si>
    <t>Grand Total</t>
  </si>
  <si>
    <t>6-Nov</t>
  </si>
  <si>
    <t>7-Nov</t>
  </si>
  <si>
    <t>8-Nov</t>
  </si>
  <si>
    <t>9-Nov</t>
  </si>
  <si>
    <t>10-Nov</t>
  </si>
  <si>
    <t>11-Nov</t>
  </si>
  <si>
    <t>12-Nov</t>
  </si>
  <si>
    <t>13-Nov</t>
  </si>
  <si>
    <t>14-Nov</t>
  </si>
  <si>
    <t>15-Nov</t>
  </si>
  <si>
    <t>Count of Vertex 1</t>
  </si>
  <si>
    <t>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</si>
</sst>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00"/>
    <numFmt numFmtId="167" formatCode="0.000"/>
  </numFmts>
  <fonts count="14"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4">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right/>
      <top/>
      <bottom style="thin">
        <color theme="4" tint="0.39997558519241921"/>
      </bottom>
      <diagonal/>
    </border>
    <border>
      <left/>
      <right/>
      <top style="thin">
        <color theme="4" tint="0.39997558519241921"/>
      </top>
      <bottom/>
      <diagonal/>
    </border>
  </borders>
  <cellStyleXfs count="1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3" fillId="0" borderId="0" applyNumberFormat="0" applyFill="0" applyBorder="0" applyAlignment="0" applyProtection="0"/>
  </cellStyleXfs>
  <cellXfs count="114">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1" fontId="5" fillId="4" borderId="1" xfId="5" applyNumberFormat="1" applyAlignment="1"/>
    <xf numFmtId="167" fontId="5" fillId="4" borderId="1" xfId="5" applyNumberFormat="1" applyAlignment="1"/>
    <xf numFmtId="167" fontId="11" fillId="4" borderId="1" xfId="5" applyNumberFormat="1" applyFont="1" applyAlignment="1"/>
    <xf numFmtId="0" fontId="5" fillId="2" borderId="1" xfId="1" applyNumberFormat="1"/>
    <xf numFmtId="0" fontId="6" fillId="6" borderId="1" xfId="6"/>
    <xf numFmtId="0" fontId="6" fillId="6" borderId="1" xfId="6" applyNumberFormat="1"/>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xf numFmtId="49" fontId="0" fillId="0" borderId="0" xfId="3" applyNumberFormat="1" applyFont="1" applyAlignment="1"/>
    <xf numFmtId="0" fontId="0" fillId="5" borderId="1" xfId="4" applyNumberFormat="1" applyFont="1" applyAlignment="1"/>
    <xf numFmtId="164" fontId="0" fillId="5" borderId="1" xfId="4" applyNumberFormat="1" applyFont="1" applyAlignment="1"/>
    <xf numFmtId="0" fontId="11" fillId="5" borderId="1" xfId="4" applyNumberFormat="1" applyFont="1" applyAlignment="1"/>
    <xf numFmtId="1" fontId="0" fillId="5" borderId="1" xfId="4" applyNumberFormat="1" applyFont="1" applyAlignment="1"/>
    <xf numFmtId="49" fontId="6" fillId="6" borderId="1" xfId="6" applyNumberFormat="1" applyAlignment="1"/>
    <xf numFmtId="0" fontId="6" fillId="6" borderId="1" xfId="6" applyNumberFormat="1" applyAlignment="1"/>
    <xf numFmtId="0" fontId="0" fillId="2" borderId="1" xfId="1" applyNumberFormat="1" applyFont="1" applyAlignment="1"/>
    <xf numFmtId="0" fontId="0" fillId="0" borderId="0" xfId="2" applyNumberFormat="1" applyFont="1" applyAlignment="1"/>
    <xf numFmtId="164" fontId="0" fillId="3" borderId="1" xfId="7" applyNumberFormat="1" applyFont="1" applyAlignment="1"/>
    <xf numFmtId="165" fontId="0" fillId="3" borderId="1" xfId="7" applyNumberFormat="1" applyFont="1" applyAlignment="1"/>
    <xf numFmtId="0" fontId="0" fillId="3" borderId="1" xfId="7" applyNumberFormat="1" applyFont="1" applyAlignment="1"/>
    <xf numFmtId="166" fontId="0" fillId="3" borderId="1" xfId="7" applyNumberFormat="1" applyFont="1" applyAlignment="1"/>
    <xf numFmtId="0" fontId="11" fillId="2" borderId="1" xfId="1" applyNumberFormat="1" applyFont="1" applyAlignment="1"/>
    <xf numFmtId="0" fontId="0" fillId="0" borderId="0" xfId="0" applyAlignment="1"/>
    <xf numFmtId="0" fontId="0" fillId="0" borderId="0" xfId="0" applyFill="1" applyAlignment="1"/>
    <xf numFmtId="22" fontId="0" fillId="0" borderId="0" xfId="0" applyNumberFormat="1" applyAlignment="1"/>
    <xf numFmtId="22" fontId="0" fillId="0" borderId="0" xfId="0" applyNumberFormat="1" applyFill="1" applyAlignment="1"/>
    <xf numFmtId="0" fontId="13" fillId="0" borderId="0" xfId="9" applyAlignment="1"/>
    <xf numFmtId="0" fontId="13" fillId="0" borderId="0" xfId="9" applyFill="1" applyAlignment="1"/>
    <xf numFmtId="0" fontId="0" fillId="0" borderId="0" xfId="0" quotePrefix="1" applyAlignment="1"/>
    <xf numFmtId="0" fontId="0" fillId="0" borderId="0" xfId="0" quotePrefix="1" applyFill="1" applyAlignment="1"/>
    <xf numFmtId="1" fontId="11" fillId="4" borderId="1" xfId="5" applyNumberFormat="1" applyFont="1" applyAlignment="1"/>
    <xf numFmtId="49" fontId="0" fillId="0" borderId="0" xfId="3" applyNumberFormat="1" applyFont="1" applyBorder="1" applyAlignment="1"/>
    <xf numFmtId="0" fontId="0" fillId="5" borderId="11" xfId="4" applyNumberFormat="1" applyFont="1" applyBorder="1" applyAlignment="1"/>
    <xf numFmtId="164" fontId="0" fillId="5" borderId="11" xfId="4" applyNumberFormat="1" applyFont="1" applyBorder="1" applyAlignment="1"/>
    <xf numFmtId="1" fontId="0" fillId="5" borderId="11" xfId="4" applyNumberFormat="1" applyFont="1" applyBorder="1" applyAlignment="1"/>
    <xf numFmtId="49" fontId="6" fillId="6" borderId="11" xfId="6" applyNumberFormat="1" applyBorder="1" applyAlignment="1"/>
    <xf numFmtId="0" fontId="6" fillId="6" borderId="11" xfId="6" applyNumberFormat="1" applyBorder="1" applyAlignment="1"/>
    <xf numFmtId="164" fontId="0" fillId="3" borderId="11" xfId="7" applyNumberFormat="1" applyFont="1" applyBorder="1" applyAlignment="1"/>
    <xf numFmtId="165" fontId="0" fillId="3" borderId="11" xfId="7" applyNumberFormat="1" applyFont="1" applyBorder="1" applyAlignment="1"/>
    <xf numFmtId="0" fontId="0" fillId="3" borderId="11" xfId="7" applyNumberFormat="1" applyFont="1" applyBorder="1" applyAlignment="1"/>
    <xf numFmtId="166" fontId="0" fillId="3" borderId="11" xfId="7" applyNumberFormat="1" applyFont="1" applyBorder="1" applyAlignment="1"/>
    <xf numFmtId="1" fontId="11" fillId="4" borderId="11" xfId="5" applyNumberFormat="1" applyFont="1" applyBorder="1" applyAlignment="1"/>
    <xf numFmtId="167" fontId="11" fillId="4" borderId="11" xfId="5" applyNumberFormat="1" applyFont="1" applyBorder="1" applyAlignment="1"/>
    <xf numFmtId="167" fontId="5" fillId="4" borderId="11" xfId="5" applyNumberFormat="1" applyBorder="1" applyAlignment="1"/>
    <xf numFmtId="0" fontId="0" fillId="2" borderId="11" xfId="1" applyNumberFormat="1" applyFont="1" applyBorder="1" applyAlignment="1"/>
    <xf numFmtId="0" fontId="0" fillId="0" borderId="0" xfId="2" applyNumberFormat="1" applyFont="1" applyBorder="1" applyAlignment="1"/>
    <xf numFmtId="0" fontId="13" fillId="5" borderId="1" xfId="9" applyNumberFormat="1" applyFill="1" applyBorder="1" applyAlignment="1"/>
    <xf numFmtId="0" fontId="13" fillId="5" borderId="11" xfId="9" applyNumberFormat="1" applyFill="1" applyBorder="1" applyAlignment="1"/>
    <xf numFmtId="0" fontId="5" fillId="5" borderId="1" xfId="8" applyNumberFormat="1" applyAlignment="1"/>
    <xf numFmtId="0" fontId="0" fillId="0" borderId="0" xfId="0" pivotButton="1"/>
    <xf numFmtId="0" fontId="0" fillId="0" borderId="0" xfId="0" applyAlignment="1">
      <alignment horizontal="left"/>
    </xf>
    <xf numFmtId="0" fontId="0" fillId="0" borderId="0" xfId="0" applyAlignment="1">
      <alignment horizontal="left" indent="1"/>
    </xf>
    <xf numFmtId="0" fontId="1" fillId="0" borderId="12" xfId="0" applyFont="1" applyBorder="1" applyAlignment="1">
      <alignment horizontal="left"/>
    </xf>
    <xf numFmtId="0" fontId="1" fillId="9" borderId="13" xfId="0" applyFont="1" applyFill="1" applyBorder="1" applyAlignment="1">
      <alignment horizontal="left"/>
    </xf>
    <xf numFmtId="0" fontId="1" fillId="0" borderId="12" xfId="0" applyNumberFormat="1" applyFont="1" applyBorder="1"/>
    <xf numFmtId="0" fontId="1" fillId="9" borderId="13" xfId="0" applyNumberFormat="1" applyFont="1" applyFill="1" applyBorder="1"/>
  </cellXfs>
  <cellStyles count="10">
    <cellStyle name="Hyperlink" xfId="9" builtinId="8"/>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14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justifyLastLine="0" shrinkToFit="0" readingOrder="0"/>
      <border outline="0">
        <left style="thin">
          <color theme="0"/>
        </left>
      </border>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border outline="0">
        <right style="thin">
          <color theme="0"/>
        </right>
      </border>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justifyLastLine="0" shrinkToFit="0" readingOrder="0"/>
      <border outline="0">
        <right style="thin">
          <color theme="0"/>
        </right>
      </border>
    </dxf>
    <dxf>
      <numFmt numFmtId="166" formatCode="#,##0.000"/>
      <alignment horizontal="general" vertical="bottom" textRotation="0" wrapText="0" indent="0" justifyLastLine="0" shrinkToFit="0" readingOrder="0"/>
    </dxf>
    <dxf>
      <numFmt numFmtId="166" formatCode="#,##0.000"/>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65" formatCode="#,##0.0"/>
      <alignment horizontal="general" vertical="bottom" textRotation="0" wrapText="0" indent="0" justifyLastLine="0" shrinkToFit="0" readingOrder="0"/>
    </dxf>
    <dxf>
      <numFmt numFmtId="165" formatCode="#,##0.0"/>
      <alignment horizontal="general" vertical="bottom" textRotation="0" wrapText="0" indent="0" justifyLastLine="0" shrinkToFit="0" readingOrder="0"/>
    </dxf>
    <dxf>
      <numFmt numFmtId="164" formatCode="0.0"/>
      <alignment horizontal="general" vertical="bottom" textRotation="0" wrapText="0" indent="0" justifyLastLine="0" shrinkToFit="0" readingOrder="0"/>
      <border outline="0">
        <left style="thin">
          <color theme="0"/>
        </left>
      </border>
    </dxf>
    <dxf>
      <numFmt numFmtId="30" formatCode="@"/>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border outline="0">
        <right style="thin">
          <color theme="0"/>
        </right>
      </border>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border outline="0">
        <left style="thin">
          <color theme="0"/>
        </left>
      </border>
    </dxf>
    <dxf>
      <numFmt numFmtId="0" formatCode="General"/>
      <alignment horizontal="general" vertical="bottom" textRotation="0" wrapText="0" indent="0" justifyLastLine="0" shrinkToFit="0" readingOrder="0"/>
    </dxf>
    <dxf>
      <numFmt numFmtId="1" formatCode="0"/>
      <alignment horizontal="general" vertical="bottom" textRotation="0" wrapText="0" indent="0" justifyLastLine="0" shrinkToFit="0" readingOrder="0"/>
      <border outline="0">
        <right style="thin">
          <color theme="0"/>
        </right>
      </border>
    </dxf>
    <dxf>
      <numFmt numFmtId="164" formatCode="0.0"/>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dxf>
    <dxf>
      <numFmt numFmtId="164" formatCode="0.0"/>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tableStyleElement type="wholeTable" dxfId="139"/>
      <tableStyleElement type="headerRow" dxfId="138"/>
    </tableStyle>
    <tableStyle name="NodeXL Table" pivot="0" count="1">
      <tableStyleElement type="headerRow" dxfId="13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3DAD-4673-A0C7-3E7607D9A5C6}"/>
            </c:ext>
          </c:extLst>
        </c:ser>
        <c:dLbls>
          <c:showLegendKey val="0"/>
          <c:showVal val="0"/>
          <c:showCatName val="0"/>
          <c:showSerName val="0"/>
          <c:showPercent val="0"/>
          <c:showBubbleSize val="0"/>
        </c:dLbls>
        <c:gapWidth val="0"/>
        <c:axId val="-1133292176"/>
        <c:axId val="-1133286192"/>
      </c:barChart>
      <c:catAx>
        <c:axId val="-113329217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33286192"/>
        <c:crosses val="autoZero"/>
        <c:auto val="1"/>
        <c:lblAlgn val="ctr"/>
        <c:lblOffset val="100"/>
        <c:noMultiLvlLbl val="0"/>
      </c:catAx>
      <c:valAx>
        <c:axId val="-1133286192"/>
        <c:scaling>
          <c:orientation val="minMax"/>
        </c:scaling>
        <c:delete val="0"/>
        <c:axPos val="l"/>
        <c:majorGridlines/>
        <c:title>
          <c:tx>
            <c:rich>
              <a:bodyPr rot="-5400000" vert="horz"/>
              <a:lstStyle/>
              <a:p>
                <a:pPr>
                  <a:defRPr/>
                </a:pPr>
                <a:r>
                  <a:rPr lang="en-US"/>
                  <a:t>Frequency</a:t>
                </a:r>
              </a:p>
            </c:rich>
          </c:tx>
          <c:layout/>
          <c:overlay val="0"/>
        </c:title>
        <c:numFmt formatCode="General" sourceLinked="1"/>
        <c:majorTickMark val="out"/>
        <c:minorTickMark val="none"/>
        <c:tickLblPos val="nextTo"/>
        <c:crossAx val="-11332921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281</c:v>
                </c:pt>
              </c:strCache>
            </c:strRef>
          </c:tx>
          <c:spPr>
            <a:solidFill>
              <a:schemeClr val="accent1"/>
            </a:solidFill>
          </c:spPr>
          <c:invertIfNegative val="0"/>
          <c:cat>
            <c:numRef>
              <c:f>'Overall Metrics'!$F$2:$F$45</c:f>
              <c:numCache>
                <c:formatCode>#,##0.00</c:formatCode>
                <c:ptCount val="44"/>
                <c:pt idx="0">
                  <c:v>0</c:v>
                </c:pt>
                <c:pt idx="1">
                  <c:v>0.79069767441860461</c:v>
                </c:pt>
                <c:pt idx="2">
                  <c:v>1.5813953488372092</c:v>
                </c:pt>
                <c:pt idx="3">
                  <c:v>2.3720930232558137</c:v>
                </c:pt>
                <c:pt idx="4">
                  <c:v>3.1627906976744184</c:v>
                </c:pt>
                <c:pt idx="5">
                  <c:v>3.9534883720930232</c:v>
                </c:pt>
                <c:pt idx="6">
                  <c:v>4.7441860465116275</c:v>
                </c:pt>
                <c:pt idx="7">
                  <c:v>5.5348837209302317</c:v>
                </c:pt>
                <c:pt idx="8">
                  <c:v>6.325581395348836</c:v>
                </c:pt>
                <c:pt idx="9">
                  <c:v>7.1162790697674403</c:v>
                </c:pt>
                <c:pt idx="10">
                  <c:v>7.9069767441860446</c:v>
                </c:pt>
                <c:pt idx="11">
                  <c:v>8.6976744186046488</c:v>
                </c:pt>
                <c:pt idx="12">
                  <c:v>9.4883720930232531</c:v>
                </c:pt>
                <c:pt idx="13">
                  <c:v>10.279069767441857</c:v>
                </c:pt>
                <c:pt idx="14">
                  <c:v>11.069767441860462</c:v>
                </c:pt>
                <c:pt idx="15">
                  <c:v>11.860465116279066</c:v>
                </c:pt>
                <c:pt idx="16">
                  <c:v>12.65116279069767</c:v>
                </c:pt>
                <c:pt idx="17">
                  <c:v>13.441860465116275</c:v>
                </c:pt>
                <c:pt idx="18">
                  <c:v>14.232558139534879</c:v>
                </c:pt>
                <c:pt idx="19">
                  <c:v>15.023255813953483</c:v>
                </c:pt>
                <c:pt idx="20">
                  <c:v>15.813953488372087</c:v>
                </c:pt>
                <c:pt idx="21">
                  <c:v>16.604651162790692</c:v>
                </c:pt>
                <c:pt idx="22">
                  <c:v>17.395348837209298</c:v>
                </c:pt>
                <c:pt idx="23">
                  <c:v>18.186046511627904</c:v>
                </c:pt>
                <c:pt idx="24">
                  <c:v>18.97674418604651</c:v>
                </c:pt>
                <c:pt idx="25">
                  <c:v>19.767441860465116</c:v>
                </c:pt>
                <c:pt idx="26">
                  <c:v>20.558139534883722</c:v>
                </c:pt>
                <c:pt idx="27">
                  <c:v>21.348837209302328</c:v>
                </c:pt>
                <c:pt idx="28">
                  <c:v>22.139534883720934</c:v>
                </c:pt>
                <c:pt idx="29">
                  <c:v>22.93023255813954</c:v>
                </c:pt>
                <c:pt idx="30">
                  <c:v>23.720930232558146</c:v>
                </c:pt>
                <c:pt idx="31">
                  <c:v>24.511627906976752</c:v>
                </c:pt>
                <c:pt idx="32">
                  <c:v>25.302325581395358</c:v>
                </c:pt>
                <c:pt idx="33">
                  <c:v>26.093023255813964</c:v>
                </c:pt>
                <c:pt idx="34">
                  <c:v>26.88372093023257</c:v>
                </c:pt>
                <c:pt idx="35">
                  <c:v>27.674418604651176</c:v>
                </c:pt>
                <c:pt idx="36">
                  <c:v>28.465116279069782</c:v>
                </c:pt>
                <c:pt idx="37">
                  <c:v>29.255813953488389</c:v>
                </c:pt>
                <c:pt idx="38">
                  <c:v>30.046511627906995</c:v>
                </c:pt>
                <c:pt idx="39">
                  <c:v>30.837209302325601</c:v>
                </c:pt>
                <c:pt idx="40">
                  <c:v>31.627906976744207</c:v>
                </c:pt>
                <c:pt idx="41">
                  <c:v>32.418604651162809</c:v>
                </c:pt>
                <c:pt idx="42">
                  <c:v>33.209302325581412</c:v>
                </c:pt>
                <c:pt idx="43">
                  <c:v>34</c:v>
                </c:pt>
              </c:numCache>
            </c:numRef>
          </c:cat>
          <c:val>
            <c:numRef>
              <c:f>'Overall Metrics'!$G$2:$G$45</c:f>
              <c:numCache>
                <c:formatCode>General</c:formatCode>
                <c:ptCount val="44"/>
                <c:pt idx="0">
                  <c:v>281</c:v>
                </c:pt>
                <c:pt idx="1">
                  <c:v>387</c:v>
                </c:pt>
                <c:pt idx="2">
                  <c:v>70</c:v>
                </c:pt>
                <c:pt idx="3">
                  <c:v>31</c:v>
                </c:pt>
                <c:pt idx="4">
                  <c:v>0</c:v>
                </c:pt>
                <c:pt idx="5">
                  <c:v>15</c:v>
                </c:pt>
                <c:pt idx="6">
                  <c:v>4</c:v>
                </c:pt>
                <c:pt idx="7">
                  <c:v>3</c:v>
                </c:pt>
                <c:pt idx="8">
                  <c:v>0</c:v>
                </c:pt>
                <c:pt idx="9">
                  <c:v>0</c:v>
                </c:pt>
                <c:pt idx="10">
                  <c:v>0</c:v>
                </c:pt>
                <c:pt idx="11">
                  <c:v>0</c:v>
                </c:pt>
                <c:pt idx="12">
                  <c:v>0</c:v>
                </c:pt>
                <c:pt idx="13">
                  <c:v>2</c:v>
                </c:pt>
                <c:pt idx="14">
                  <c:v>0</c:v>
                </c:pt>
                <c:pt idx="15">
                  <c:v>1</c:v>
                </c:pt>
                <c:pt idx="16">
                  <c:v>1</c:v>
                </c:pt>
                <c:pt idx="17">
                  <c:v>0</c:v>
                </c:pt>
                <c:pt idx="18">
                  <c:v>1</c:v>
                </c:pt>
                <c:pt idx="19">
                  <c:v>0</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2</c:v>
                </c:pt>
              </c:numCache>
            </c:numRef>
          </c:val>
          <c:extLst>
            <c:ext xmlns:c16="http://schemas.microsoft.com/office/drawing/2014/chart" uri="{C3380CC4-5D6E-409C-BE32-E72D297353CC}">
              <c16:uniqueId val="{00000000-D999-4964-A757-6764589AA013}"/>
            </c:ext>
          </c:extLst>
        </c:ser>
        <c:dLbls>
          <c:showLegendKey val="0"/>
          <c:showVal val="0"/>
          <c:showCatName val="0"/>
          <c:showSerName val="0"/>
          <c:showPercent val="0"/>
          <c:showBubbleSize val="0"/>
        </c:dLbls>
        <c:gapWidth val="0"/>
        <c:axId val="-1133298704"/>
        <c:axId val="-1133276944"/>
      </c:barChart>
      <c:catAx>
        <c:axId val="-113329870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33276944"/>
        <c:crosses val="autoZero"/>
        <c:auto val="1"/>
        <c:lblAlgn val="ctr"/>
        <c:lblOffset val="100"/>
        <c:noMultiLvlLbl val="0"/>
      </c:catAx>
      <c:valAx>
        <c:axId val="-1133276944"/>
        <c:scaling>
          <c:orientation val="minMax"/>
        </c:scaling>
        <c:delete val="0"/>
        <c:axPos val="l"/>
        <c:majorGridlines/>
        <c:title>
          <c:tx>
            <c:rich>
              <a:bodyPr rot="-5400000" vert="horz"/>
              <a:lstStyle/>
              <a:p>
                <a:pPr>
                  <a:defRPr/>
                </a:pPr>
                <a:r>
                  <a:rPr lang="en-US"/>
                  <a:t>Frequency</a:t>
                </a:r>
              </a:p>
            </c:rich>
          </c:tx>
          <c:layout/>
          <c:overlay val="0"/>
        </c:title>
        <c:numFmt formatCode="General" sourceLinked="1"/>
        <c:majorTickMark val="out"/>
        <c:minorTickMark val="none"/>
        <c:tickLblPos val="nextTo"/>
        <c:crossAx val="-11332987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182</c:v>
                </c:pt>
              </c:strCache>
            </c:strRef>
          </c:tx>
          <c:spPr>
            <a:solidFill>
              <a:schemeClr val="accent1"/>
            </a:solidFill>
          </c:spPr>
          <c:invertIfNegative val="0"/>
          <c:cat>
            <c:numRef>
              <c:f>'Overall Metrics'!$H$2:$H$45</c:f>
              <c:numCache>
                <c:formatCode>#,##0.00</c:formatCode>
                <c:ptCount val="44"/>
                <c:pt idx="0">
                  <c:v>0</c:v>
                </c:pt>
                <c:pt idx="1">
                  <c:v>0.37209302325581395</c:v>
                </c:pt>
                <c:pt idx="2">
                  <c:v>0.7441860465116279</c:v>
                </c:pt>
                <c:pt idx="3">
                  <c:v>1.1162790697674418</c:v>
                </c:pt>
                <c:pt idx="4">
                  <c:v>1.4883720930232558</c:v>
                </c:pt>
                <c:pt idx="5">
                  <c:v>1.8604651162790697</c:v>
                </c:pt>
                <c:pt idx="6">
                  <c:v>2.2325581395348837</c:v>
                </c:pt>
                <c:pt idx="7">
                  <c:v>2.6046511627906979</c:v>
                </c:pt>
                <c:pt idx="8">
                  <c:v>2.9767441860465116</c:v>
                </c:pt>
                <c:pt idx="9">
                  <c:v>3.3488372093023253</c:v>
                </c:pt>
                <c:pt idx="10">
                  <c:v>3.720930232558139</c:v>
                </c:pt>
                <c:pt idx="11">
                  <c:v>4.0930232558139528</c:v>
                </c:pt>
                <c:pt idx="12">
                  <c:v>4.4651162790697665</c:v>
                </c:pt>
                <c:pt idx="13">
                  <c:v>4.8372093023255802</c:v>
                </c:pt>
                <c:pt idx="14">
                  <c:v>5.2093023255813939</c:v>
                </c:pt>
                <c:pt idx="15">
                  <c:v>5.5813953488372077</c:v>
                </c:pt>
                <c:pt idx="16">
                  <c:v>5.9534883720930214</c:v>
                </c:pt>
                <c:pt idx="17">
                  <c:v>6.3255813953488351</c:v>
                </c:pt>
                <c:pt idx="18">
                  <c:v>6.6976744186046488</c:v>
                </c:pt>
                <c:pt idx="19">
                  <c:v>7.0697674418604626</c:v>
                </c:pt>
                <c:pt idx="20">
                  <c:v>7.4418604651162763</c:v>
                </c:pt>
                <c:pt idx="21">
                  <c:v>7.81395348837209</c:v>
                </c:pt>
                <c:pt idx="22">
                  <c:v>8.1860465116279038</c:v>
                </c:pt>
                <c:pt idx="23">
                  <c:v>8.5581395348837184</c:v>
                </c:pt>
                <c:pt idx="24">
                  <c:v>8.930232558139533</c:v>
                </c:pt>
                <c:pt idx="25">
                  <c:v>9.3023255813953476</c:v>
                </c:pt>
                <c:pt idx="26">
                  <c:v>9.6744186046511622</c:v>
                </c:pt>
                <c:pt idx="27">
                  <c:v>10.046511627906977</c:v>
                </c:pt>
                <c:pt idx="28">
                  <c:v>10.418604651162791</c:v>
                </c:pt>
                <c:pt idx="29">
                  <c:v>10.790697674418606</c:v>
                </c:pt>
                <c:pt idx="30">
                  <c:v>11.162790697674421</c:v>
                </c:pt>
                <c:pt idx="31">
                  <c:v>11.534883720930235</c:v>
                </c:pt>
                <c:pt idx="32">
                  <c:v>11.90697674418605</c:v>
                </c:pt>
                <c:pt idx="33">
                  <c:v>12.279069767441865</c:v>
                </c:pt>
                <c:pt idx="34">
                  <c:v>12.651162790697679</c:v>
                </c:pt>
                <c:pt idx="35">
                  <c:v>13.023255813953494</c:v>
                </c:pt>
                <c:pt idx="36">
                  <c:v>13.395348837209308</c:v>
                </c:pt>
                <c:pt idx="37">
                  <c:v>13.767441860465123</c:v>
                </c:pt>
                <c:pt idx="38">
                  <c:v>14.139534883720938</c:v>
                </c:pt>
                <c:pt idx="39">
                  <c:v>14.511627906976752</c:v>
                </c:pt>
                <c:pt idx="40">
                  <c:v>14.883720930232567</c:v>
                </c:pt>
                <c:pt idx="41">
                  <c:v>15.255813953488381</c:v>
                </c:pt>
                <c:pt idx="42">
                  <c:v>15.627906976744196</c:v>
                </c:pt>
                <c:pt idx="43">
                  <c:v>16</c:v>
                </c:pt>
              </c:numCache>
            </c:numRef>
          </c:cat>
          <c:val>
            <c:numRef>
              <c:f>'Overall Metrics'!$I$2:$I$45</c:f>
              <c:numCache>
                <c:formatCode>General</c:formatCode>
                <c:ptCount val="44"/>
                <c:pt idx="0">
                  <c:v>182</c:v>
                </c:pt>
                <c:pt idx="1">
                  <c:v>0</c:v>
                </c:pt>
                <c:pt idx="2">
                  <c:v>505</c:v>
                </c:pt>
                <c:pt idx="3">
                  <c:v>0</c:v>
                </c:pt>
                <c:pt idx="4">
                  <c:v>0</c:v>
                </c:pt>
                <c:pt idx="5">
                  <c:v>59</c:v>
                </c:pt>
                <c:pt idx="6">
                  <c:v>0</c:v>
                </c:pt>
                <c:pt idx="7">
                  <c:v>0</c:v>
                </c:pt>
                <c:pt idx="8">
                  <c:v>26</c:v>
                </c:pt>
                <c:pt idx="9">
                  <c:v>0</c:v>
                </c:pt>
                <c:pt idx="10">
                  <c:v>11</c:v>
                </c:pt>
                <c:pt idx="11">
                  <c:v>0</c:v>
                </c:pt>
                <c:pt idx="12">
                  <c:v>0</c:v>
                </c:pt>
                <c:pt idx="13">
                  <c:v>3</c:v>
                </c:pt>
                <c:pt idx="14">
                  <c:v>0</c:v>
                </c:pt>
                <c:pt idx="15">
                  <c:v>0</c:v>
                </c:pt>
                <c:pt idx="16">
                  <c:v>7</c:v>
                </c:pt>
                <c:pt idx="17">
                  <c:v>0</c:v>
                </c:pt>
                <c:pt idx="18">
                  <c:v>1</c:v>
                </c:pt>
                <c:pt idx="19">
                  <c:v>0</c:v>
                </c:pt>
                <c:pt idx="20">
                  <c:v>0</c:v>
                </c:pt>
                <c:pt idx="21">
                  <c:v>2</c:v>
                </c:pt>
                <c:pt idx="22">
                  <c:v>0</c:v>
                </c:pt>
                <c:pt idx="23">
                  <c:v>0</c:v>
                </c:pt>
                <c:pt idx="24">
                  <c:v>0</c:v>
                </c:pt>
                <c:pt idx="25">
                  <c:v>0</c:v>
                </c:pt>
                <c:pt idx="26">
                  <c:v>0</c:v>
                </c:pt>
                <c:pt idx="27">
                  <c:v>0</c:v>
                </c:pt>
                <c:pt idx="28">
                  <c:v>0</c:v>
                </c:pt>
                <c:pt idx="29">
                  <c:v>1</c:v>
                </c:pt>
                <c:pt idx="30">
                  <c:v>0</c:v>
                </c:pt>
                <c:pt idx="31">
                  <c:v>0</c:v>
                </c:pt>
                <c:pt idx="32">
                  <c:v>1</c:v>
                </c:pt>
                <c:pt idx="33">
                  <c:v>0</c:v>
                </c:pt>
                <c:pt idx="34">
                  <c:v>0</c:v>
                </c:pt>
                <c:pt idx="35">
                  <c:v>0</c:v>
                </c:pt>
                <c:pt idx="36">
                  <c:v>0</c:v>
                </c:pt>
                <c:pt idx="37">
                  <c:v>0</c:v>
                </c:pt>
                <c:pt idx="38">
                  <c:v>0</c:v>
                </c:pt>
                <c:pt idx="39">
                  <c:v>0</c:v>
                </c:pt>
                <c:pt idx="40">
                  <c:v>0</c:v>
                </c:pt>
                <c:pt idx="41">
                  <c:v>0</c:v>
                </c:pt>
                <c:pt idx="42">
                  <c:v>0</c:v>
                </c:pt>
                <c:pt idx="43">
                  <c:v>1</c:v>
                </c:pt>
              </c:numCache>
            </c:numRef>
          </c:val>
          <c:extLst>
            <c:ext xmlns:c16="http://schemas.microsoft.com/office/drawing/2014/chart" uri="{C3380CC4-5D6E-409C-BE32-E72D297353CC}">
              <c16:uniqueId val="{00000000-57DF-4E7E-88EC-D82648013E22}"/>
            </c:ext>
          </c:extLst>
        </c:ser>
        <c:dLbls>
          <c:showLegendKey val="0"/>
          <c:showVal val="0"/>
          <c:showCatName val="0"/>
          <c:showSerName val="0"/>
          <c:showPercent val="0"/>
          <c:showBubbleSize val="0"/>
        </c:dLbls>
        <c:gapWidth val="0"/>
        <c:axId val="-1133280752"/>
        <c:axId val="-1133280208"/>
      </c:barChart>
      <c:catAx>
        <c:axId val="-1133280752"/>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1133280208"/>
        <c:crosses val="autoZero"/>
        <c:auto val="1"/>
        <c:lblAlgn val="ctr"/>
        <c:lblOffset val="100"/>
        <c:noMultiLvlLbl val="0"/>
      </c:catAx>
      <c:valAx>
        <c:axId val="-1133280208"/>
        <c:scaling>
          <c:orientation val="minMax"/>
        </c:scaling>
        <c:delete val="0"/>
        <c:axPos val="l"/>
        <c:majorGridlines/>
        <c:title>
          <c:tx>
            <c:rich>
              <a:bodyPr rot="-5400000" vert="horz"/>
              <a:lstStyle/>
              <a:p>
                <a:pPr>
                  <a:defRPr/>
                </a:pPr>
                <a:r>
                  <a:rPr lang="en-US"/>
                  <a:t>Frequency</a:t>
                </a:r>
              </a:p>
            </c:rich>
          </c:tx>
          <c:layout/>
          <c:overlay val="0"/>
        </c:title>
        <c:numFmt formatCode="General" sourceLinked="1"/>
        <c:majorTickMark val="out"/>
        <c:minorTickMark val="none"/>
        <c:tickLblPos val="nextTo"/>
        <c:crossAx val="-113328075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6B22-464B-90B0-085B8277B358}"/>
            </c:ext>
          </c:extLst>
        </c:ser>
        <c:dLbls>
          <c:showLegendKey val="0"/>
          <c:showVal val="0"/>
          <c:showCatName val="0"/>
          <c:showSerName val="0"/>
          <c:showPercent val="0"/>
          <c:showBubbleSize val="0"/>
        </c:dLbls>
        <c:gapWidth val="0"/>
        <c:axId val="-1133290544"/>
        <c:axId val="-1133274768"/>
      </c:barChart>
      <c:catAx>
        <c:axId val="-113329054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1133274768"/>
        <c:crosses val="autoZero"/>
        <c:auto val="1"/>
        <c:lblAlgn val="ctr"/>
        <c:lblOffset val="100"/>
        <c:noMultiLvlLbl val="0"/>
      </c:catAx>
      <c:valAx>
        <c:axId val="-1133274768"/>
        <c:scaling>
          <c:orientation val="minMax"/>
        </c:scaling>
        <c:delete val="0"/>
        <c:axPos val="l"/>
        <c:majorGridlines/>
        <c:title>
          <c:tx>
            <c:rich>
              <a:bodyPr rot="-5400000" vert="horz"/>
              <a:lstStyle/>
              <a:p>
                <a:pPr>
                  <a:defRPr/>
                </a:pPr>
                <a:r>
                  <a:rPr lang="en-US"/>
                  <a:t>Frequency</a:t>
                </a:r>
              </a:p>
            </c:rich>
          </c:tx>
          <c:layout/>
          <c:overlay val="0"/>
        </c:title>
        <c:numFmt formatCode="General" sourceLinked="1"/>
        <c:majorTickMark val="out"/>
        <c:minorTickMark val="none"/>
        <c:tickLblPos val="nextTo"/>
        <c:crossAx val="-113329054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4C79-4661-B1F1-A31466E95ABE}"/>
            </c:ext>
          </c:extLst>
        </c:ser>
        <c:dLbls>
          <c:showLegendKey val="0"/>
          <c:showVal val="0"/>
          <c:showCatName val="0"/>
          <c:showSerName val="0"/>
          <c:showPercent val="0"/>
          <c:showBubbleSize val="0"/>
        </c:dLbls>
        <c:gapWidth val="0"/>
        <c:axId val="-1133285648"/>
        <c:axId val="-1133299248"/>
      </c:barChart>
      <c:catAx>
        <c:axId val="-1133285648"/>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1133299248"/>
        <c:crosses val="autoZero"/>
        <c:auto val="1"/>
        <c:lblAlgn val="ctr"/>
        <c:lblOffset val="100"/>
        <c:noMultiLvlLbl val="0"/>
      </c:catAx>
      <c:valAx>
        <c:axId val="-1133299248"/>
        <c:scaling>
          <c:orientation val="minMax"/>
        </c:scaling>
        <c:delete val="0"/>
        <c:axPos val="l"/>
        <c:majorGridlines/>
        <c:title>
          <c:tx>
            <c:rich>
              <a:bodyPr rot="-5400000" vert="horz"/>
              <a:lstStyle/>
              <a:p>
                <a:pPr>
                  <a:defRPr/>
                </a:pPr>
                <a:r>
                  <a:rPr lang="en-US"/>
                  <a:t>Frequency</a:t>
                </a:r>
              </a:p>
            </c:rich>
          </c:tx>
          <c:layout/>
          <c:overlay val="0"/>
        </c:title>
        <c:numFmt formatCode="General" sourceLinked="1"/>
        <c:majorTickMark val="out"/>
        <c:minorTickMark val="none"/>
        <c:tickLblPos val="nextTo"/>
        <c:crossAx val="-11332856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1F4A-4500-874E-6D50B72EC3D8}"/>
            </c:ext>
          </c:extLst>
        </c:ser>
        <c:dLbls>
          <c:showLegendKey val="0"/>
          <c:showVal val="0"/>
          <c:showCatName val="0"/>
          <c:showSerName val="0"/>
          <c:showPercent val="0"/>
          <c:showBubbleSize val="0"/>
        </c:dLbls>
        <c:gapWidth val="0"/>
        <c:axId val="-1133278576"/>
        <c:axId val="-1133288912"/>
      </c:barChart>
      <c:catAx>
        <c:axId val="-113327857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1133288912"/>
        <c:crosses val="autoZero"/>
        <c:auto val="1"/>
        <c:lblAlgn val="ctr"/>
        <c:lblOffset val="100"/>
        <c:noMultiLvlLbl val="0"/>
      </c:catAx>
      <c:valAx>
        <c:axId val="-1133288912"/>
        <c:scaling>
          <c:orientation val="minMax"/>
        </c:scaling>
        <c:delete val="0"/>
        <c:axPos val="l"/>
        <c:majorGridlines/>
        <c:title>
          <c:tx>
            <c:rich>
              <a:bodyPr rot="-5400000" vert="horz"/>
              <a:lstStyle/>
              <a:p>
                <a:pPr>
                  <a:defRPr/>
                </a:pPr>
                <a:r>
                  <a:rPr lang="en-US"/>
                  <a:t>Frequency</a:t>
                </a:r>
              </a:p>
            </c:rich>
          </c:tx>
          <c:layout/>
          <c:overlay val="0"/>
        </c:title>
        <c:numFmt formatCode="General" sourceLinked="1"/>
        <c:majorTickMark val="out"/>
        <c:minorTickMark val="none"/>
        <c:tickLblPos val="nextTo"/>
        <c:crossAx val="-11332785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68C1-491E-B64E-065D6C66D036}"/>
            </c:ext>
          </c:extLst>
        </c:ser>
        <c:dLbls>
          <c:showLegendKey val="0"/>
          <c:showVal val="0"/>
          <c:showCatName val="0"/>
          <c:showSerName val="0"/>
          <c:showPercent val="0"/>
          <c:showBubbleSize val="0"/>
        </c:dLbls>
        <c:gapWidth val="0"/>
        <c:axId val="-1133276400"/>
        <c:axId val="-1133297616"/>
      </c:barChart>
      <c:catAx>
        <c:axId val="-1133276400"/>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1133297616"/>
        <c:crosses val="autoZero"/>
        <c:auto val="1"/>
        <c:lblAlgn val="ctr"/>
        <c:lblOffset val="100"/>
        <c:noMultiLvlLbl val="0"/>
      </c:catAx>
      <c:valAx>
        <c:axId val="-1133297616"/>
        <c:scaling>
          <c:orientation val="minMax"/>
        </c:scaling>
        <c:delete val="0"/>
        <c:axPos val="l"/>
        <c:majorGridlines/>
        <c:title>
          <c:tx>
            <c:rich>
              <a:bodyPr rot="-5400000" vert="horz"/>
              <a:lstStyle/>
              <a:p>
                <a:pPr>
                  <a:defRPr/>
                </a:pPr>
                <a:r>
                  <a:rPr lang="en-US"/>
                  <a:t>Frequency</a:t>
                </a:r>
              </a:p>
            </c:rich>
          </c:tx>
          <c:layout/>
          <c:overlay val="0"/>
        </c:title>
        <c:numFmt formatCode="General" sourceLinked="1"/>
        <c:majorTickMark val="out"/>
        <c:minorTickMark val="none"/>
        <c:tickLblPos val="nextTo"/>
        <c:crossAx val="-113327640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6A78-45A0-AD3C-F7F4DF37CD2B}"/>
            </c:ext>
          </c:extLst>
        </c:ser>
        <c:dLbls>
          <c:showLegendKey val="0"/>
          <c:showVal val="0"/>
          <c:showCatName val="0"/>
          <c:showSerName val="0"/>
          <c:showPercent val="0"/>
          <c:showBubbleSize val="0"/>
        </c:dLbls>
        <c:gapWidth val="0"/>
        <c:axId val="-1133274224"/>
        <c:axId val="-1133273680"/>
      </c:barChart>
      <c:catAx>
        <c:axId val="-113327422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33273680"/>
        <c:crosses val="autoZero"/>
        <c:auto val="1"/>
        <c:lblAlgn val="ctr"/>
        <c:lblOffset val="100"/>
        <c:noMultiLvlLbl val="0"/>
      </c:catAx>
      <c:valAx>
        <c:axId val="-1133273680"/>
        <c:scaling>
          <c:orientation val="minMax"/>
        </c:scaling>
        <c:delete val="0"/>
        <c:axPos val="l"/>
        <c:majorGridlines/>
        <c:title>
          <c:tx>
            <c:rich>
              <a:bodyPr rot="-5400000" vert="horz"/>
              <a:lstStyle/>
              <a:p>
                <a:pPr>
                  <a:defRPr/>
                </a:pPr>
                <a:r>
                  <a:rPr lang="en-US"/>
                  <a:t>Frequency</a:t>
                </a:r>
              </a:p>
            </c:rich>
          </c:tx>
          <c:layout/>
          <c:overlay val="0"/>
        </c:title>
        <c:numFmt formatCode="General" sourceLinked="1"/>
        <c:majorTickMark val="out"/>
        <c:minorTickMark val="none"/>
        <c:tickLblPos val="nextTo"/>
        <c:crossAx val="-11332742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[Lab3_Baxter_Twitter.xltx]Pivot Table!PivotTable1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s>
    <c:plotArea>
      <c:layout/>
      <c:barChart>
        <c:barDir val="col"/>
        <c:grouping val="stacked"/>
        <c:varyColors val="0"/>
        <c:ser>
          <c:idx val="0"/>
          <c:order val="0"/>
          <c:tx>
            <c:strRef>
              <c:f>'Pivot Table'!$B$3:$B$4</c:f>
              <c:strCache>
                <c:ptCount val="1"/>
                <c:pt idx="0">
                  <c:v>6-Nov</c:v>
                </c:pt>
              </c:strCache>
            </c:strRef>
          </c:tx>
          <c:spPr>
            <a:solidFill>
              <a:schemeClr val="accent1"/>
            </a:solidFill>
            <a:ln>
              <a:noFill/>
            </a:ln>
            <a:effectLst/>
          </c:spPr>
          <c:invertIfNegative val="0"/>
          <c:cat>
            <c:strRef>
              <c:f>'Pivot Table'!$A$5:$A$8</c:f>
              <c:strCache>
                <c:ptCount val="3"/>
                <c:pt idx="0">
                  <c:v>Mentions</c:v>
                </c:pt>
                <c:pt idx="1">
                  <c:v>Replies to</c:v>
                </c:pt>
                <c:pt idx="2">
                  <c:v>Tweet</c:v>
                </c:pt>
              </c:strCache>
            </c:strRef>
          </c:cat>
          <c:val>
            <c:numRef>
              <c:f>'Pivot Table'!$B$5:$B$8</c:f>
              <c:numCache>
                <c:formatCode>General</c:formatCode>
                <c:ptCount val="3"/>
                <c:pt idx="0">
                  <c:v>13</c:v>
                </c:pt>
                <c:pt idx="1">
                  <c:v>1</c:v>
                </c:pt>
                <c:pt idx="2">
                  <c:v>9</c:v>
                </c:pt>
              </c:numCache>
            </c:numRef>
          </c:val>
          <c:extLst>
            <c:ext xmlns:c16="http://schemas.microsoft.com/office/drawing/2014/chart" uri="{C3380CC4-5D6E-409C-BE32-E72D297353CC}">
              <c16:uniqueId val="{00000000-1B91-49DE-A4E5-41DCD5CF2C01}"/>
            </c:ext>
          </c:extLst>
        </c:ser>
        <c:ser>
          <c:idx val="1"/>
          <c:order val="1"/>
          <c:tx>
            <c:strRef>
              <c:f>'Pivot Table'!$C$3:$C$4</c:f>
              <c:strCache>
                <c:ptCount val="1"/>
                <c:pt idx="0">
                  <c:v>7-Nov</c:v>
                </c:pt>
              </c:strCache>
            </c:strRef>
          </c:tx>
          <c:spPr>
            <a:solidFill>
              <a:schemeClr val="accent2"/>
            </a:solidFill>
            <a:ln>
              <a:noFill/>
            </a:ln>
            <a:effectLst/>
          </c:spPr>
          <c:invertIfNegative val="0"/>
          <c:cat>
            <c:strRef>
              <c:f>'Pivot Table'!$A$5:$A$8</c:f>
              <c:strCache>
                <c:ptCount val="3"/>
                <c:pt idx="0">
                  <c:v>Mentions</c:v>
                </c:pt>
                <c:pt idx="1">
                  <c:v>Replies to</c:v>
                </c:pt>
                <c:pt idx="2">
                  <c:v>Tweet</c:v>
                </c:pt>
              </c:strCache>
            </c:strRef>
          </c:cat>
          <c:val>
            <c:numRef>
              <c:f>'Pivot Table'!$C$5:$C$8</c:f>
              <c:numCache>
                <c:formatCode>General</c:formatCode>
                <c:ptCount val="3"/>
                <c:pt idx="0">
                  <c:v>54</c:v>
                </c:pt>
                <c:pt idx="1">
                  <c:v>3</c:v>
                </c:pt>
                <c:pt idx="2">
                  <c:v>65</c:v>
                </c:pt>
              </c:numCache>
            </c:numRef>
          </c:val>
          <c:extLst>
            <c:ext xmlns:c16="http://schemas.microsoft.com/office/drawing/2014/chart" uri="{C3380CC4-5D6E-409C-BE32-E72D297353CC}">
              <c16:uniqueId val="{00000001-1B91-49DE-A4E5-41DCD5CF2C01}"/>
            </c:ext>
          </c:extLst>
        </c:ser>
        <c:ser>
          <c:idx val="2"/>
          <c:order val="2"/>
          <c:tx>
            <c:strRef>
              <c:f>'Pivot Table'!$D$3:$D$4</c:f>
              <c:strCache>
                <c:ptCount val="1"/>
                <c:pt idx="0">
                  <c:v>8-Nov</c:v>
                </c:pt>
              </c:strCache>
            </c:strRef>
          </c:tx>
          <c:spPr>
            <a:solidFill>
              <a:schemeClr val="accent3"/>
            </a:solidFill>
            <a:ln>
              <a:noFill/>
            </a:ln>
            <a:effectLst/>
          </c:spPr>
          <c:invertIfNegative val="0"/>
          <c:cat>
            <c:strRef>
              <c:f>'Pivot Table'!$A$5:$A$8</c:f>
              <c:strCache>
                <c:ptCount val="3"/>
                <c:pt idx="0">
                  <c:v>Mentions</c:v>
                </c:pt>
                <c:pt idx="1">
                  <c:v>Replies to</c:v>
                </c:pt>
                <c:pt idx="2">
                  <c:v>Tweet</c:v>
                </c:pt>
              </c:strCache>
            </c:strRef>
          </c:cat>
          <c:val>
            <c:numRef>
              <c:f>'Pivot Table'!$D$5:$D$8</c:f>
              <c:numCache>
                <c:formatCode>General</c:formatCode>
                <c:ptCount val="3"/>
                <c:pt idx="0">
                  <c:v>53</c:v>
                </c:pt>
                <c:pt idx="1">
                  <c:v>2</c:v>
                </c:pt>
                <c:pt idx="2">
                  <c:v>67</c:v>
                </c:pt>
              </c:numCache>
            </c:numRef>
          </c:val>
          <c:extLst>
            <c:ext xmlns:c16="http://schemas.microsoft.com/office/drawing/2014/chart" uri="{C3380CC4-5D6E-409C-BE32-E72D297353CC}">
              <c16:uniqueId val="{00000002-1B91-49DE-A4E5-41DCD5CF2C01}"/>
            </c:ext>
          </c:extLst>
        </c:ser>
        <c:ser>
          <c:idx val="3"/>
          <c:order val="3"/>
          <c:tx>
            <c:strRef>
              <c:f>'Pivot Table'!$E$3:$E$4</c:f>
              <c:strCache>
                <c:ptCount val="1"/>
                <c:pt idx="0">
                  <c:v>9-Nov</c:v>
                </c:pt>
              </c:strCache>
            </c:strRef>
          </c:tx>
          <c:spPr>
            <a:solidFill>
              <a:schemeClr val="accent4"/>
            </a:solidFill>
            <a:ln>
              <a:noFill/>
            </a:ln>
            <a:effectLst/>
          </c:spPr>
          <c:invertIfNegative val="0"/>
          <c:cat>
            <c:strRef>
              <c:f>'Pivot Table'!$A$5:$A$8</c:f>
              <c:strCache>
                <c:ptCount val="3"/>
                <c:pt idx="0">
                  <c:v>Mentions</c:v>
                </c:pt>
                <c:pt idx="1">
                  <c:v>Replies to</c:v>
                </c:pt>
                <c:pt idx="2">
                  <c:v>Tweet</c:v>
                </c:pt>
              </c:strCache>
            </c:strRef>
          </c:cat>
          <c:val>
            <c:numRef>
              <c:f>'Pivot Table'!$E$5:$E$8</c:f>
              <c:numCache>
                <c:formatCode>General</c:formatCode>
                <c:ptCount val="3"/>
                <c:pt idx="0">
                  <c:v>102</c:v>
                </c:pt>
                <c:pt idx="1">
                  <c:v>3</c:v>
                </c:pt>
                <c:pt idx="2">
                  <c:v>79</c:v>
                </c:pt>
              </c:numCache>
            </c:numRef>
          </c:val>
          <c:extLst>
            <c:ext xmlns:c16="http://schemas.microsoft.com/office/drawing/2014/chart" uri="{C3380CC4-5D6E-409C-BE32-E72D297353CC}">
              <c16:uniqueId val="{00000003-1B91-49DE-A4E5-41DCD5CF2C01}"/>
            </c:ext>
          </c:extLst>
        </c:ser>
        <c:ser>
          <c:idx val="4"/>
          <c:order val="4"/>
          <c:tx>
            <c:strRef>
              <c:f>'Pivot Table'!$F$3:$F$4</c:f>
              <c:strCache>
                <c:ptCount val="1"/>
                <c:pt idx="0">
                  <c:v>10-Nov</c:v>
                </c:pt>
              </c:strCache>
            </c:strRef>
          </c:tx>
          <c:spPr>
            <a:solidFill>
              <a:schemeClr val="accent5"/>
            </a:solidFill>
            <a:ln>
              <a:noFill/>
            </a:ln>
            <a:effectLst/>
          </c:spPr>
          <c:invertIfNegative val="0"/>
          <c:cat>
            <c:strRef>
              <c:f>'Pivot Table'!$A$5:$A$8</c:f>
              <c:strCache>
                <c:ptCount val="3"/>
                <c:pt idx="0">
                  <c:v>Mentions</c:v>
                </c:pt>
                <c:pt idx="1">
                  <c:v>Replies to</c:v>
                </c:pt>
                <c:pt idx="2">
                  <c:v>Tweet</c:v>
                </c:pt>
              </c:strCache>
            </c:strRef>
          </c:cat>
          <c:val>
            <c:numRef>
              <c:f>'Pivot Table'!$F$5:$F$8</c:f>
              <c:numCache>
                <c:formatCode>General</c:formatCode>
                <c:ptCount val="3"/>
                <c:pt idx="0">
                  <c:v>81</c:v>
                </c:pt>
                <c:pt idx="1">
                  <c:v>1</c:v>
                </c:pt>
                <c:pt idx="2">
                  <c:v>74</c:v>
                </c:pt>
              </c:numCache>
            </c:numRef>
          </c:val>
          <c:extLst>
            <c:ext xmlns:c16="http://schemas.microsoft.com/office/drawing/2014/chart" uri="{C3380CC4-5D6E-409C-BE32-E72D297353CC}">
              <c16:uniqueId val="{00000004-1B91-49DE-A4E5-41DCD5CF2C01}"/>
            </c:ext>
          </c:extLst>
        </c:ser>
        <c:ser>
          <c:idx val="5"/>
          <c:order val="5"/>
          <c:tx>
            <c:strRef>
              <c:f>'Pivot Table'!$G$3:$G$4</c:f>
              <c:strCache>
                <c:ptCount val="1"/>
                <c:pt idx="0">
                  <c:v>11-Nov</c:v>
                </c:pt>
              </c:strCache>
            </c:strRef>
          </c:tx>
          <c:spPr>
            <a:solidFill>
              <a:schemeClr val="accent6"/>
            </a:solidFill>
            <a:ln>
              <a:noFill/>
            </a:ln>
            <a:effectLst/>
          </c:spPr>
          <c:invertIfNegative val="0"/>
          <c:cat>
            <c:strRef>
              <c:f>'Pivot Table'!$A$5:$A$8</c:f>
              <c:strCache>
                <c:ptCount val="3"/>
                <c:pt idx="0">
                  <c:v>Mentions</c:v>
                </c:pt>
                <c:pt idx="1">
                  <c:v>Replies to</c:v>
                </c:pt>
                <c:pt idx="2">
                  <c:v>Tweet</c:v>
                </c:pt>
              </c:strCache>
            </c:strRef>
          </c:cat>
          <c:val>
            <c:numRef>
              <c:f>'Pivot Table'!$G$5:$G$8</c:f>
              <c:numCache>
                <c:formatCode>General</c:formatCode>
                <c:ptCount val="3"/>
                <c:pt idx="0">
                  <c:v>92</c:v>
                </c:pt>
                <c:pt idx="1">
                  <c:v>3</c:v>
                </c:pt>
                <c:pt idx="2">
                  <c:v>81</c:v>
                </c:pt>
              </c:numCache>
            </c:numRef>
          </c:val>
          <c:extLst>
            <c:ext xmlns:c16="http://schemas.microsoft.com/office/drawing/2014/chart" uri="{C3380CC4-5D6E-409C-BE32-E72D297353CC}">
              <c16:uniqueId val="{00000005-1B91-49DE-A4E5-41DCD5CF2C01}"/>
            </c:ext>
          </c:extLst>
        </c:ser>
        <c:ser>
          <c:idx val="6"/>
          <c:order val="6"/>
          <c:tx>
            <c:strRef>
              <c:f>'Pivot Table'!$H$3:$H$4</c:f>
              <c:strCache>
                <c:ptCount val="1"/>
                <c:pt idx="0">
                  <c:v>12-Nov</c:v>
                </c:pt>
              </c:strCache>
            </c:strRef>
          </c:tx>
          <c:spPr>
            <a:solidFill>
              <a:schemeClr val="accent1">
                <a:lumMod val="60000"/>
              </a:schemeClr>
            </a:solidFill>
            <a:ln>
              <a:noFill/>
            </a:ln>
            <a:effectLst/>
          </c:spPr>
          <c:invertIfNegative val="0"/>
          <c:cat>
            <c:strRef>
              <c:f>'Pivot Table'!$A$5:$A$8</c:f>
              <c:strCache>
                <c:ptCount val="3"/>
                <c:pt idx="0">
                  <c:v>Mentions</c:v>
                </c:pt>
                <c:pt idx="1">
                  <c:v>Replies to</c:v>
                </c:pt>
                <c:pt idx="2">
                  <c:v>Tweet</c:v>
                </c:pt>
              </c:strCache>
            </c:strRef>
          </c:cat>
          <c:val>
            <c:numRef>
              <c:f>'Pivot Table'!$H$5:$H$8</c:f>
              <c:numCache>
                <c:formatCode>General</c:formatCode>
                <c:ptCount val="3"/>
                <c:pt idx="0">
                  <c:v>77</c:v>
                </c:pt>
                <c:pt idx="1">
                  <c:v>5</c:v>
                </c:pt>
                <c:pt idx="2">
                  <c:v>78</c:v>
                </c:pt>
              </c:numCache>
            </c:numRef>
          </c:val>
          <c:extLst>
            <c:ext xmlns:c16="http://schemas.microsoft.com/office/drawing/2014/chart" uri="{C3380CC4-5D6E-409C-BE32-E72D297353CC}">
              <c16:uniqueId val="{00000006-1B91-49DE-A4E5-41DCD5CF2C01}"/>
            </c:ext>
          </c:extLst>
        </c:ser>
        <c:ser>
          <c:idx val="7"/>
          <c:order val="7"/>
          <c:tx>
            <c:strRef>
              <c:f>'Pivot Table'!$I$3:$I$4</c:f>
              <c:strCache>
                <c:ptCount val="1"/>
                <c:pt idx="0">
                  <c:v>13-Nov</c:v>
                </c:pt>
              </c:strCache>
            </c:strRef>
          </c:tx>
          <c:spPr>
            <a:solidFill>
              <a:schemeClr val="accent2">
                <a:lumMod val="60000"/>
              </a:schemeClr>
            </a:solidFill>
            <a:ln>
              <a:noFill/>
            </a:ln>
            <a:effectLst/>
          </c:spPr>
          <c:invertIfNegative val="0"/>
          <c:cat>
            <c:strRef>
              <c:f>'Pivot Table'!$A$5:$A$8</c:f>
              <c:strCache>
                <c:ptCount val="3"/>
                <c:pt idx="0">
                  <c:v>Mentions</c:v>
                </c:pt>
                <c:pt idx="1">
                  <c:v>Replies to</c:v>
                </c:pt>
                <c:pt idx="2">
                  <c:v>Tweet</c:v>
                </c:pt>
              </c:strCache>
            </c:strRef>
          </c:cat>
          <c:val>
            <c:numRef>
              <c:f>'Pivot Table'!$I$5:$I$8</c:f>
              <c:numCache>
                <c:formatCode>General</c:formatCode>
                <c:ptCount val="3"/>
                <c:pt idx="0">
                  <c:v>65</c:v>
                </c:pt>
                <c:pt idx="1">
                  <c:v>4</c:v>
                </c:pt>
                <c:pt idx="2">
                  <c:v>58</c:v>
                </c:pt>
              </c:numCache>
            </c:numRef>
          </c:val>
          <c:extLst>
            <c:ext xmlns:c16="http://schemas.microsoft.com/office/drawing/2014/chart" uri="{C3380CC4-5D6E-409C-BE32-E72D297353CC}">
              <c16:uniqueId val="{00000007-1B91-49DE-A4E5-41DCD5CF2C01}"/>
            </c:ext>
          </c:extLst>
        </c:ser>
        <c:ser>
          <c:idx val="8"/>
          <c:order val="8"/>
          <c:tx>
            <c:strRef>
              <c:f>'Pivot Table'!$J$3:$J$4</c:f>
              <c:strCache>
                <c:ptCount val="1"/>
                <c:pt idx="0">
                  <c:v>14-Nov</c:v>
                </c:pt>
              </c:strCache>
            </c:strRef>
          </c:tx>
          <c:spPr>
            <a:solidFill>
              <a:schemeClr val="accent3">
                <a:lumMod val="60000"/>
              </a:schemeClr>
            </a:solidFill>
            <a:ln>
              <a:noFill/>
            </a:ln>
            <a:effectLst/>
          </c:spPr>
          <c:invertIfNegative val="0"/>
          <c:cat>
            <c:strRef>
              <c:f>'Pivot Table'!$A$5:$A$8</c:f>
              <c:strCache>
                <c:ptCount val="3"/>
                <c:pt idx="0">
                  <c:v>Mentions</c:v>
                </c:pt>
                <c:pt idx="1">
                  <c:v>Replies to</c:v>
                </c:pt>
                <c:pt idx="2">
                  <c:v>Tweet</c:v>
                </c:pt>
              </c:strCache>
            </c:strRef>
          </c:cat>
          <c:val>
            <c:numRef>
              <c:f>'Pivot Table'!$J$5:$J$8</c:f>
              <c:numCache>
                <c:formatCode>General</c:formatCode>
                <c:ptCount val="3"/>
                <c:pt idx="0">
                  <c:v>53</c:v>
                </c:pt>
                <c:pt idx="1">
                  <c:v>4</c:v>
                </c:pt>
                <c:pt idx="2">
                  <c:v>60</c:v>
                </c:pt>
              </c:numCache>
            </c:numRef>
          </c:val>
          <c:extLst>
            <c:ext xmlns:c16="http://schemas.microsoft.com/office/drawing/2014/chart" uri="{C3380CC4-5D6E-409C-BE32-E72D297353CC}">
              <c16:uniqueId val="{00000008-1B91-49DE-A4E5-41DCD5CF2C01}"/>
            </c:ext>
          </c:extLst>
        </c:ser>
        <c:ser>
          <c:idx val="9"/>
          <c:order val="9"/>
          <c:tx>
            <c:strRef>
              <c:f>'Pivot Table'!$K$3:$K$4</c:f>
              <c:strCache>
                <c:ptCount val="1"/>
                <c:pt idx="0">
                  <c:v>15-Nov</c:v>
                </c:pt>
              </c:strCache>
            </c:strRef>
          </c:tx>
          <c:spPr>
            <a:solidFill>
              <a:schemeClr val="accent4">
                <a:lumMod val="60000"/>
              </a:schemeClr>
            </a:solidFill>
            <a:ln>
              <a:noFill/>
            </a:ln>
            <a:effectLst/>
          </c:spPr>
          <c:invertIfNegative val="0"/>
          <c:cat>
            <c:strRef>
              <c:f>'Pivot Table'!$A$5:$A$8</c:f>
              <c:strCache>
                <c:ptCount val="3"/>
                <c:pt idx="0">
                  <c:v>Mentions</c:v>
                </c:pt>
                <c:pt idx="1">
                  <c:v>Replies to</c:v>
                </c:pt>
                <c:pt idx="2">
                  <c:v>Tweet</c:v>
                </c:pt>
              </c:strCache>
            </c:strRef>
          </c:cat>
          <c:val>
            <c:numRef>
              <c:f>'Pivot Table'!$K$5:$K$8</c:f>
              <c:numCache>
                <c:formatCode>General</c:formatCode>
                <c:ptCount val="3"/>
                <c:pt idx="0">
                  <c:v>53</c:v>
                </c:pt>
                <c:pt idx="1">
                  <c:v>9</c:v>
                </c:pt>
                <c:pt idx="2">
                  <c:v>64</c:v>
                </c:pt>
              </c:numCache>
            </c:numRef>
          </c:val>
          <c:extLst>
            <c:ext xmlns:c16="http://schemas.microsoft.com/office/drawing/2014/chart" uri="{C3380CC4-5D6E-409C-BE32-E72D297353CC}">
              <c16:uniqueId val="{00000009-1B91-49DE-A4E5-41DCD5CF2C01}"/>
            </c:ext>
          </c:extLst>
        </c:ser>
        <c:dLbls>
          <c:showLegendKey val="0"/>
          <c:showVal val="0"/>
          <c:showCatName val="0"/>
          <c:showSerName val="0"/>
          <c:showPercent val="0"/>
          <c:showBubbleSize val="0"/>
        </c:dLbls>
        <c:gapWidth val="150"/>
        <c:overlap val="100"/>
        <c:axId val="792886736"/>
        <c:axId val="792890672"/>
      </c:barChart>
      <c:catAx>
        <c:axId val="79288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890672"/>
        <c:crosses val="autoZero"/>
        <c:auto val="1"/>
        <c:lblAlgn val="ctr"/>
        <c:lblOffset val="100"/>
        <c:noMultiLvlLbl val="0"/>
      </c:catAx>
      <c:valAx>
        <c:axId val="792890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28867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Users by Total Number of Tweets</a:t>
            </a:r>
            <a:r>
              <a:rPr lang="en-US" baseline="0"/>
              <a:t> (Nov 6 - Nov 15)</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0"/>
          <c:order val="10"/>
          <c:tx>
            <c:strRef>
              <c:f>'Top 10 Users'!$L$1</c:f>
              <c:strCache>
                <c:ptCount val="1"/>
                <c:pt idx="0">
                  <c:v>Grand Total</c:v>
                </c:pt>
              </c:strCache>
            </c:strRef>
          </c:tx>
          <c:spPr>
            <a:solidFill>
              <a:schemeClr val="accent5">
                <a:lumMod val="60000"/>
              </a:schemeClr>
            </a:solidFill>
            <a:ln>
              <a:noFill/>
            </a:ln>
            <a:effectLst/>
          </c:spPr>
          <c:invertIfNegative val="0"/>
          <c:cat>
            <c:strRef>
              <c:extLst>
                <c:ext xmlns:c15="http://schemas.microsoft.com/office/drawing/2012/chart" uri="{02D57815-91ED-43cb-92C2-25804820EDAC}">
                  <c15:fullRef>
                    <c15:sqref>'Top 10 Users'!$A$2:$A$619</c15:sqref>
                  </c15:fullRef>
                </c:ext>
              </c:extLst>
              <c:f>'Top 10 Users'!$A$2:$A$618</c:f>
              <c:strCache>
                <c:ptCount val="9"/>
                <c:pt idx="0">
                  <c:v>bmx_union</c:v>
                </c:pt>
                <c:pt idx="1">
                  <c:v>evobikeco</c:v>
                </c:pt>
                <c:pt idx="2">
                  <c:v>globalflat</c:v>
                </c:pt>
                <c:pt idx="3">
                  <c:v>henryviribus</c:v>
                </c:pt>
                <c:pt idx="4">
                  <c:v>houseofleo_tees</c:v>
                </c:pt>
                <c:pt idx="5">
                  <c:v>jamesjones_bmx</c:v>
                </c:pt>
                <c:pt idx="6">
                  <c:v>khsmtb</c:v>
                </c:pt>
                <c:pt idx="7">
                  <c:v>steveiridebikes</c:v>
                </c:pt>
                <c:pt idx="8">
                  <c:v>thevolumebikes</c:v>
                </c:pt>
              </c:strCache>
            </c:strRef>
          </c:cat>
          <c:val>
            <c:numRef>
              <c:extLst>
                <c:ext xmlns:c15="http://schemas.microsoft.com/office/drawing/2012/chart" uri="{02D57815-91ED-43cb-92C2-25804820EDAC}">
                  <c15:fullRef>
                    <c15:sqref>'Top 10 Users'!$L$2:$L$619</c15:sqref>
                  </c15:fullRef>
                </c:ext>
              </c:extLst>
              <c:f>'Top 10 Users'!$L$2:$L$618</c:f>
              <c:numCache>
                <c:formatCode>General</c:formatCode>
                <c:ptCount val="9"/>
                <c:pt idx="0">
                  <c:v>35</c:v>
                </c:pt>
                <c:pt idx="1">
                  <c:v>16</c:v>
                </c:pt>
                <c:pt idx="2">
                  <c:v>19</c:v>
                </c:pt>
                <c:pt idx="3">
                  <c:v>23</c:v>
                </c:pt>
                <c:pt idx="4">
                  <c:v>18</c:v>
                </c:pt>
                <c:pt idx="5">
                  <c:v>13</c:v>
                </c:pt>
                <c:pt idx="6">
                  <c:v>14</c:v>
                </c:pt>
                <c:pt idx="7">
                  <c:v>13</c:v>
                </c:pt>
                <c:pt idx="8">
                  <c:v>16</c:v>
                </c:pt>
              </c:numCache>
            </c:numRef>
          </c:val>
          <c:extLst>
            <c:ext xmlns:c16="http://schemas.microsoft.com/office/drawing/2014/chart" uri="{C3380CC4-5D6E-409C-BE32-E72D297353CC}">
              <c16:uniqueId val="{0000000A-59C8-4FAF-A3C5-267009893788}"/>
            </c:ext>
          </c:extLst>
        </c:ser>
        <c:dLbls>
          <c:showLegendKey val="0"/>
          <c:showVal val="0"/>
          <c:showCatName val="0"/>
          <c:showSerName val="0"/>
          <c:showPercent val="0"/>
          <c:showBubbleSize val="0"/>
        </c:dLbls>
        <c:gapWidth val="150"/>
        <c:overlap val="100"/>
        <c:axId val="419331736"/>
        <c:axId val="419332064"/>
        <c:extLst>
          <c:ext xmlns:c15="http://schemas.microsoft.com/office/drawing/2012/chart" uri="{02D57815-91ED-43cb-92C2-25804820EDAC}">
            <c15:filteredBarSeries>
              <c15:ser>
                <c:idx val="0"/>
                <c:order val="0"/>
                <c:tx>
                  <c:strRef>
                    <c:extLst>
                      <c:ext uri="{02D57815-91ED-43cb-92C2-25804820EDAC}">
                        <c15:formulaRef>
                          <c15:sqref>'Top 10 Users'!$B$1</c15:sqref>
                        </c15:formulaRef>
                      </c:ext>
                    </c:extLst>
                    <c:strCache>
                      <c:ptCount val="1"/>
                      <c:pt idx="0">
                        <c:v>6-Nov</c:v>
                      </c:pt>
                    </c:strCache>
                  </c:strRef>
                </c:tx>
                <c:spPr>
                  <a:solidFill>
                    <a:schemeClr val="accent1"/>
                  </a:solidFill>
                  <a:ln>
                    <a:noFill/>
                  </a:ln>
                  <a:effectLst/>
                </c:spPr>
                <c:invertIfNegative val="0"/>
                <c:cat>
                  <c:strRef>
                    <c:extLst>
                      <c:ext uri="{02D57815-91ED-43cb-92C2-25804820EDAC}">
                        <c15:fullRef>
                          <c15:sqref>'Top 10 Users'!$A$2:$A$619</c15:sqref>
                        </c15:fullRef>
                        <c15:formulaRef>
                          <c15:sqref>'Top 10 Users'!$A$2:$A$618</c15:sqref>
                        </c15:formulaRef>
                      </c:ext>
                    </c:extLst>
                    <c:strCache>
                      <c:ptCount val="9"/>
                      <c:pt idx="0">
                        <c:v>bmx_union</c:v>
                      </c:pt>
                      <c:pt idx="1">
                        <c:v>evobikeco</c:v>
                      </c:pt>
                      <c:pt idx="2">
                        <c:v>globalflat</c:v>
                      </c:pt>
                      <c:pt idx="3">
                        <c:v>henryviribus</c:v>
                      </c:pt>
                      <c:pt idx="4">
                        <c:v>houseofleo_tees</c:v>
                      </c:pt>
                      <c:pt idx="5">
                        <c:v>jamesjones_bmx</c:v>
                      </c:pt>
                      <c:pt idx="6">
                        <c:v>khsmtb</c:v>
                      </c:pt>
                      <c:pt idx="7">
                        <c:v>steveiridebikes</c:v>
                      </c:pt>
                      <c:pt idx="8">
                        <c:v>thevolumebikes</c:v>
                      </c:pt>
                    </c:strCache>
                  </c:strRef>
                </c:cat>
                <c:val>
                  <c:numRef>
                    <c:extLst>
                      <c:ext uri="{02D57815-91ED-43cb-92C2-25804820EDAC}">
                        <c15:fullRef>
                          <c15:sqref>'Top 10 Users'!$B$2:$B$619</c15:sqref>
                        </c15:fullRef>
                        <c15:formulaRef>
                          <c15:sqref>'Top 10 Users'!$B$2:$B$618</c15:sqref>
                        </c15:formulaRef>
                      </c:ext>
                    </c:extLst>
                    <c:numCache>
                      <c:formatCode>General</c:formatCode>
                      <c:ptCount val="9"/>
                      <c:pt idx="0">
                        <c:v>4</c:v>
                      </c:pt>
                      <c:pt idx="3">
                        <c:v>3</c:v>
                      </c:pt>
                    </c:numCache>
                  </c:numRef>
                </c:val>
                <c:extLst>
                  <c:ext xmlns:c16="http://schemas.microsoft.com/office/drawing/2014/chart" uri="{C3380CC4-5D6E-409C-BE32-E72D297353CC}">
                    <c16:uniqueId val="{00000000-59C8-4FAF-A3C5-267009893788}"/>
                  </c:ext>
                </c:extLst>
              </c15:ser>
            </c15:filteredBarSeries>
            <c15:filteredBarSeries>
              <c15:ser>
                <c:idx val="1"/>
                <c:order val="1"/>
                <c:tx>
                  <c:strRef>
                    <c:extLst>
                      <c:ext xmlns:c15="http://schemas.microsoft.com/office/drawing/2012/chart" uri="{02D57815-91ED-43cb-92C2-25804820EDAC}">
                        <c15:formulaRef>
                          <c15:sqref>'Top 10 Users'!$C$1</c15:sqref>
                        </c15:formulaRef>
                      </c:ext>
                    </c:extLst>
                    <c:strCache>
                      <c:ptCount val="1"/>
                      <c:pt idx="0">
                        <c:v>7-Nov</c:v>
                      </c:pt>
                    </c:strCache>
                  </c:strRef>
                </c:tx>
                <c:spPr>
                  <a:solidFill>
                    <a:schemeClr val="accent2"/>
                  </a:solidFill>
                  <a:ln>
                    <a:noFill/>
                  </a:ln>
                  <a:effectLst/>
                </c:spPr>
                <c:invertIfNegative val="0"/>
                <c:cat>
                  <c:strRef>
                    <c:extLst>
                      <c:ext xmlns:c15="http://schemas.microsoft.com/office/drawing/2012/chart" uri="{02D57815-91ED-43cb-92C2-25804820EDAC}">
                        <c15:fullRef>
                          <c15:sqref>'Top 10 Users'!$A$2:$A$619</c15:sqref>
                        </c15:fullRef>
                        <c15:formulaRef>
                          <c15:sqref>'Top 10 Users'!$A$2:$A$618</c15:sqref>
                        </c15:formulaRef>
                      </c:ext>
                    </c:extLst>
                    <c:strCache>
                      <c:ptCount val="9"/>
                      <c:pt idx="0">
                        <c:v>bmx_union</c:v>
                      </c:pt>
                      <c:pt idx="1">
                        <c:v>evobikeco</c:v>
                      </c:pt>
                      <c:pt idx="2">
                        <c:v>globalflat</c:v>
                      </c:pt>
                      <c:pt idx="3">
                        <c:v>henryviribus</c:v>
                      </c:pt>
                      <c:pt idx="4">
                        <c:v>houseofleo_tees</c:v>
                      </c:pt>
                      <c:pt idx="5">
                        <c:v>jamesjones_bmx</c:v>
                      </c:pt>
                      <c:pt idx="6">
                        <c:v>khsmtb</c:v>
                      </c:pt>
                      <c:pt idx="7">
                        <c:v>steveiridebikes</c:v>
                      </c:pt>
                      <c:pt idx="8">
                        <c:v>thevolumebikes</c:v>
                      </c:pt>
                    </c:strCache>
                  </c:strRef>
                </c:cat>
                <c:val>
                  <c:numRef>
                    <c:extLst>
                      <c:ext xmlns:c15="http://schemas.microsoft.com/office/drawing/2012/chart" uri="{02D57815-91ED-43cb-92C2-25804820EDAC}">
                        <c15:fullRef>
                          <c15:sqref>'Top 10 Users'!$C$2:$C$619</c15:sqref>
                        </c15:fullRef>
                        <c15:formulaRef>
                          <c15:sqref>'Top 10 Users'!$C$2:$C$618</c15:sqref>
                        </c15:formulaRef>
                      </c:ext>
                    </c:extLst>
                    <c:numCache>
                      <c:formatCode>General</c:formatCode>
                      <c:ptCount val="9"/>
                      <c:pt idx="0">
                        <c:v>4</c:v>
                      </c:pt>
                      <c:pt idx="2">
                        <c:v>1</c:v>
                      </c:pt>
                      <c:pt idx="3">
                        <c:v>1</c:v>
                      </c:pt>
                      <c:pt idx="4">
                        <c:v>2</c:v>
                      </c:pt>
                      <c:pt idx="6">
                        <c:v>1</c:v>
                      </c:pt>
                      <c:pt idx="8">
                        <c:v>2</c:v>
                      </c:pt>
                    </c:numCache>
                  </c:numRef>
                </c:val>
                <c:extLst>
                  <c:ext xmlns:c16="http://schemas.microsoft.com/office/drawing/2014/chart" uri="{C3380CC4-5D6E-409C-BE32-E72D297353CC}">
                    <c16:uniqueId val="{00000001-59C8-4FAF-A3C5-267009893788}"/>
                  </c:ext>
                </c:extLst>
              </c15:ser>
            </c15:filteredBarSeries>
            <c15:filteredBarSeries>
              <c15:ser>
                <c:idx val="2"/>
                <c:order val="2"/>
                <c:tx>
                  <c:strRef>
                    <c:extLst>
                      <c:ext xmlns:c15="http://schemas.microsoft.com/office/drawing/2012/chart" uri="{02D57815-91ED-43cb-92C2-25804820EDAC}">
                        <c15:formulaRef>
                          <c15:sqref>'Top 10 Users'!$D$1</c15:sqref>
                        </c15:formulaRef>
                      </c:ext>
                    </c:extLst>
                    <c:strCache>
                      <c:ptCount val="1"/>
                      <c:pt idx="0">
                        <c:v>8-Nov</c:v>
                      </c:pt>
                    </c:strCache>
                  </c:strRef>
                </c:tx>
                <c:spPr>
                  <a:solidFill>
                    <a:schemeClr val="accent3"/>
                  </a:solidFill>
                  <a:ln>
                    <a:noFill/>
                  </a:ln>
                  <a:effectLst/>
                </c:spPr>
                <c:invertIfNegative val="0"/>
                <c:cat>
                  <c:strRef>
                    <c:extLst>
                      <c:ext xmlns:c15="http://schemas.microsoft.com/office/drawing/2012/chart" uri="{02D57815-91ED-43cb-92C2-25804820EDAC}">
                        <c15:fullRef>
                          <c15:sqref>'Top 10 Users'!$A$2:$A$619</c15:sqref>
                        </c15:fullRef>
                        <c15:formulaRef>
                          <c15:sqref>'Top 10 Users'!$A$2:$A$618</c15:sqref>
                        </c15:formulaRef>
                      </c:ext>
                    </c:extLst>
                    <c:strCache>
                      <c:ptCount val="9"/>
                      <c:pt idx="0">
                        <c:v>bmx_union</c:v>
                      </c:pt>
                      <c:pt idx="1">
                        <c:v>evobikeco</c:v>
                      </c:pt>
                      <c:pt idx="2">
                        <c:v>globalflat</c:v>
                      </c:pt>
                      <c:pt idx="3">
                        <c:v>henryviribus</c:v>
                      </c:pt>
                      <c:pt idx="4">
                        <c:v>houseofleo_tees</c:v>
                      </c:pt>
                      <c:pt idx="5">
                        <c:v>jamesjones_bmx</c:v>
                      </c:pt>
                      <c:pt idx="6">
                        <c:v>khsmtb</c:v>
                      </c:pt>
                      <c:pt idx="7">
                        <c:v>steveiridebikes</c:v>
                      </c:pt>
                      <c:pt idx="8">
                        <c:v>thevolumebikes</c:v>
                      </c:pt>
                    </c:strCache>
                  </c:strRef>
                </c:cat>
                <c:val>
                  <c:numRef>
                    <c:extLst>
                      <c:ext xmlns:c15="http://schemas.microsoft.com/office/drawing/2012/chart" uri="{02D57815-91ED-43cb-92C2-25804820EDAC}">
                        <c15:fullRef>
                          <c15:sqref>'Top 10 Users'!$D$2:$D$619</c15:sqref>
                        </c15:fullRef>
                        <c15:formulaRef>
                          <c15:sqref>'Top 10 Users'!$D$2:$D$618</c15:sqref>
                        </c15:formulaRef>
                      </c:ext>
                    </c:extLst>
                    <c:numCache>
                      <c:formatCode>General</c:formatCode>
                      <c:ptCount val="9"/>
                      <c:pt idx="0">
                        <c:v>1</c:v>
                      </c:pt>
                      <c:pt idx="2">
                        <c:v>4</c:v>
                      </c:pt>
                      <c:pt idx="3">
                        <c:v>1</c:v>
                      </c:pt>
                      <c:pt idx="4">
                        <c:v>2</c:v>
                      </c:pt>
                      <c:pt idx="5">
                        <c:v>2</c:v>
                      </c:pt>
                      <c:pt idx="6">
                        <c:v>6</c:v>
                      </c:pt>
                      <c:pt idx="8">
                        <c:v>2</c:v>
                      </c:pt>
                    </c:numCache>
                  </c:numRef>
                </c:val>
                <c:extLst>
                  <c:ext xmlns:c16="http://schemas.microsoft.com/office/drawing/2014/chart" uri="{C3380CC4-5D6E-409C-BE32-E72D297353CC}">
                    <c16:uniqueId val="{00000002-59C8-4FAF-A3C5-267009893788}"/>
                  </c:ext>
                </c:extLst>
              </c15:ser>
            </c15:filteredBarSeries>
            <c15:filteredBarSeries>
              <c15:ser>
                <c:idx val="3"/>
                <c:order val="3"/>
                <c:tx>
                  <c:strRef>
                    <c:extLst>
                      <c:ext xmlns:c15="http://schemas.microsoft.com/office/drawing/2012/chart" uri="{02D57815-91ED-43cb-92C2-25804820EDAC}">
                        <c15:formulaRef>
                          <c15:sqref>'Top 10 Users'!$E$1</c15:sqref>
                        </c15:formulaRef>
                      </c:ext>
                    </c:extLst>
                    <c:strCache>
                      <c:ptCount val="1"/>
                      <c:pt idx="0">
                        <c:v>9-Nov</c:v>
                      </c:pt>
                    </c:strCache>
                  </c:strRef>
                </c:tx>
                <c:spPr>
                  <a:solidFill>
                    <a:schemeClr val="accent4"/>
                  </a:solidFill>
                  <a:ln>
                    <a:noFill/>
                  </a:ln>
                  <a:effectLst/>
                </c:spPr>
                <c:invertIfNegative val="0"/>
                <c:cat>
                  <c:strRef>
                    <c:extLst>
                      <c:ext xmlns:c15="http://schemas.microsoft.com/office/drawing/2012/chart" uri="{02D57815-91ED-43cb-92C2-25804820EDAC}">
                        <c15:fullRef>
                          <c15:sqref>'Top 10 Users'!$A$2:$A$619</c15:sqref>
                        </c15:fullRef>
                        <c15:formulaRef>
                          <c15:sqref>'Top 10 Users'!$A$2:$A$618</c15:sqref>
                        </c15:formulaRef>
                      </c:ext>
                    </c:extLst>
                    <c:strCache>
                      <c:ptCount val="9"/>
                      <c:pt idx="0">
                        <c:v>bmx_union</c:v>
                      </c:pt>
                      <c:pt idx="1">
                        <c:v>evobikeco</c:v>
                      </c:pt>
                      <c:pt idx="2">
                        <c:v>globalflat</c:v>
                      </c:pt>
                      <c:pt idx="3">
                        <c:v>henryviribus</c:v>
                      </c:pt>
                      <c:pt idx="4">
                        <c:v>houseofleo_tees</c:v>
                      </c:pt>
                      <c:pt idx="5">
                        <c:v>jamesjones_bmx</c:v>
                      </c:pt>
                      <c:pt idx="6">
                        <c:v>khsmtb</c:v>
                      </c:pt>
                      <c:pt idx="7">
                        <c:v>steveiridebikes</c:v>
                      </c:pt>
                      <c:pt idx="8">
                        <c:v>thevolumebikes</c:v>
                      </c:pt>
                    </c:strCache>
                  </c:strRef>
                </c:cat>
                <c:val>
                  <c:numRef>
                    <c:extLst>
                      <c:ext xmlns:c15="http://schemas.microsoft.com/office/drawing/2012/chart" uri="{02D57815-91ED-43cb-92C2-25804820EDAC}">
                        <c15:fullRef>
                          <c15:sqref>'Top 10 Users'!$E$2:$E$619</c15:sqref>
                        </c15:fullRef>
                        <c15:formulaRef>
                          <c15:sqref>'Top 10 Users'!$E$2:$E$618</c15:sqref>
                        </c15:formulaRef>
                      </c:ext>
                    </c:extLst>
                    <c:numCache>
                      <c:formatCode>General</c:formatCode>
                      <c:ptCount val="9"/>
                      <c:pt idx="0">
                        <c:v>5</c:v>
                      </c:pt>
                      <c:pt idx="2">
                        <c:v>4</c:v>
                      </c:pt>
                      <c:pt idx="3">
                        <c:v>1</c:v>
                      </c:pt>
                      <c:pt idx="4">
                        <c:v>2</c:v>
                      </c:pt>
                      <c:pt idx="7">
                        <c:v>3</c:v>
                      </c:pt>
                      <c:pt idx="8">
                        <c:v>2</c:v>
                      </c:pt>
                    </c:numCache>
                  </c:numRef>
                </c:val>
                <c:extLst>
                  <c:ext xmlns:c16="http://schemas.microsoft.com/office/drawing/2014/chart" uri="{C3380CC4-5D6E-409C-BE32-E72D297353CC}">
                    <c16:uniqueId val="{00000003-59C8-4FAF-A3C5-267009893788}"/>
                  </c:ext>
                </c:extLst>
              </c15:ser>
            </c15:filteredBarSeries>
            <c15:filteredBarSeries>
              <c15:ser>
                <c:idx val="4"/>
                <c:order val="4"/>
                <c:tx>
                  <c:strRef>
                    <c:extLst>
                      <c:ext xmlns:c15="http://schemas.microsoft.com/office/drawing/2012/chart" uri="{02D57815-91ED-43cb-92C2-25804820EDAC}">
                        <c15:formulaRef>
                          <c15:sqref>'Top 10 Users'!$F$1</c15:sqref>
                        </c15:formulaRef>
                      </c:ext>
                    </c:extLst>
                    <c:strCache>
                      <c:ptCount val="1"/>
                      <c:pt idx="0">
                        <c:v>10-Nov</c:v>
                      </c:pt>
                    </c:strCache>
                  </c:strRef>
                </c:tx>
                <c:spPr>
                  <a:solidFill>
                    <a:schemeClr val="accent5"/>
                  </a:solidFill>
                  <a:ln>
                    <a:noFill/>
                  </a:ln>
                  <a:effectLst/>
                </c:spPr>
                <c:invertIfNegative val="0"/>
                <c:cat>
                  <c:strRef>
                    <c:extLst>
                      <c:ext xmlns:c15="http://schemas.microsoft.com/office/drawing/2012/chart" uri="{02D57815-91ED-43cb-92C2-25804820EDAC}">
                        <c15:fullRef>
                          <c15:sqref>'Top 10 Users'!$A$2:$A$619</c15:sqref>
                        </c15:fullRef>
                        <c15:formulaRef>
                          <c15:sqref>'Top 10 Users'!$A$2:$A$618</c15:sqref>
                        </c15:formulaRef>
                      </c:ext>
                    </c:extLst>
                    <c:strCache>
                      <c:ptCount val="9"/>
                      <c:pt idx="0">
                        <c:v>bmx_union</c:v>
                      </c:pt>
                      <c:pt idx="1">
                        <c:v>evobikeco</c:v>
                      </c:pt>
                      <c:pt idx="2">
                        <c:v>globalflat</c:v>
                      </c:pt>
                      <c:pt idx="3">
                        <c:v>henryviribus</c:v>
                      </c:pt>
                      <c:pt idx="4">
                        <c:v>houseofleo_tees</c:v>
                      </c:pt>
                      <c:pt idx="5">
                        <c:v>jamesjones_bmx</c:v>
                      </c:pt>
                      <c:pt idx="6">
                        <c:v>khsmtb</c:v>
                      </c:pt>
                      <c:pt idx="7">
                        <c:v>steveiridebikes</c:v>
                      </c:pt>
                      <c:pt idx="8">
                        <c:v>thevolumebikes</c:v>
                      </c:pt>
                    </c:strCache>
                  </c:strRef>
                </c:cat>
                <c:val>
                  <c:numRef>
                    <c:extLst>
                      <c:ext xmlns:c15="http://schemas.microsoft.com/office/drawing/2012/chart" uri="{02D57815-91ED-43cb-92C2-25804820EDAC}">
                        <c15:fullRef>
                          <c15:sqref>'Top 10 Users'!$F$2:$F$619</c15:sqref>
                        </c15:fullRef>
                        <c15:formulaRef>
                          <c15:sqref>'Top 10 Users'!$F$2:$F$618</c15:sqref>
                        </c15:formulaRef>
                      </c:ext>
                    </c:extLst>
                    <c:numCache>
                      <c:formatCode>General</c:formatCode>
                      <c:ptCount val="9"/>
                      <c:pt idx="0">
                        <c:v>5</c:v>
                      </c:pt>
                      <c:pt idx="1">
                        <c:v>5</c:v>
                      </c:pt>
                      <c:pt idx="2">
                        <c:v>1</c:v>
                      </c:pt>
                      <c:pt idx="3">
                        <c:v>4</c:v>
                      </c:pt>
                      <c:pt idx="4">
                        <c:v>2</c:v>
                      </c:pt>
                      <c:pt idx="5">
                        <c:v>2</c:v>
                      </c:pt>
                      <c:pt idx="6">
                        <c:v>1</c:v>
                      </c:pt>
                      <c:pt idx="8">
                        <c:v>1</c:v>
                      </c:pt>
                    </c:numCache>
                  </c:numRef>
                </c:val>
                <c:extLst>
                  <c:ext xmlns:c16="http://schemas.microsoft.com/office/drawing/2014/chart" uri="{C3380CC4-5D6E-409C-BE32-E72D297353CC}">
                    <c16:uniqueId val="{00000004-59C8-4FAF-A3C5-267009893788}"/>
                  </c:ext>
                </c:extLst>
              </c15:ser>
            </c15:filteredBarSeries>
            <c15:filteredBarSeries>
              <c15:ser>
                <c:idx val="5"/>
                <c:order val="5"/>
                <c:tx>
                  <c:strRef>
                    <c:extLst>
                      <c:ext xmlns:c15="http://schemas.microsoft.com/office/drawing/2012/chart" uri="{02D57815-91ED-43cb-92C2-25804820EDAC}">
                        <c15:formulaRef>
                          <c15:sqref>'Top 10 Users'!$G$1</c15:sqref>
                        </c15:formulaRef>
                      </c:ext>
                    </c:extLst>
                    <c:strCache>
                      <c:ptCount val="1"/>
                      <c:pt idx="0">
                        <c:v>11-Nov</c:v>
                      </c:pt>
                    </c:strCache>
                  </c:strRef>
                </c:tx>
                <c:spPr>
                  <a:solidFill>
                    <a:schemeClr val="accent6"/>
                  </a:solidFill>
                  <a:ln>
                    <a:noFill/>
                  </a:ln>
                  <a:effectLst/>
                </c:spPr>
                <c:invertIfNegative val="0"/>
                <c:cat>
                  <c:strRef>
                    <c:extLst>
                      <c:ext xmlns:c15="http://schemas.microsoft.com/office/drawing/2012/chart" uri="{02D57815-91ED-43cb-92C2-25804820EDAC}">
                        <c15:fullRef>
                          <c15:sqref>'Top 10 Users'!$A$2:$A$619</c15:sqref>
                        </c15:fullRef>
                        <c15:formulaRef>
                          <c15:sqref>'Top 10 Users'!$A$2:$A$618</c15:sqref>
                        </c15:formulaRef>
                      </c:ext>
                    </c:extLst>
                    <c:strCache>
                      <c:ptCount val="9"/>
                      <c:pt idx="0">
                        <c:v>bmx_union</c:v>
                      </c:pt>
                      <c:pt idx="1">
                        <c:v>evobikeco</c:v>
                      </c:pt>
                      <c:pt idx="2">
                        <c:v>globalflat</c:v>
                      </c:pt>
                      <c:pt idx="3">
                        <c:v>henryviribus</c:v>
                      </c:pt>
                      <c:pt idx="4">
                        <c:v>houseofleo_tees</c:v>
                      </c:pt>
                      <c:pt idx="5">
                        <c:v>jamesjones_bmx</c:v>
                      </c:pt>
                      <c:pt idx="6">
                        <c:v>khsmtb</c:v>
                      </c:pt>
                      <c:pt idx="7">
                        <c:v>steveiridebikes</c:v>
                      </c:pt>
                      <c:pt idx="8">
                        <c:v>thevolumebikes</c:v>
                      </c:pt>
                    </c:strCache>
                  </c:strRef>
                </c:cat>
                <c:val>
                  <c:numRef>
                    <c:extLst>
                      <c:ext xmlns:c15="http://schemas.microsoft.com/office/drawing/2012/chart" uri="{02D57815-91ED-43cb-92C2-25804820EDAC}">
                        <c15:fullRef>
                          <c15:sqref>'Top 10 Users'!$G$2:$G$619</c15:sqref>
                        </c15:fullRef>
                        <c15:formulaRef>
                          <c15:sqref>'Top 10 Users'!$G$2:$G$618</c15:sqref>
                        </c15:formulaRef>
                      </c:ext>
                    </c:extLst>
                    <c:numCache>
                      <c:formatCode>General</c:formatCode>
                      <c:ptCount val="9"/>
                      <c:pt idx="0">
                        <c:v>4</c:v>
                      </c:pt>
                      <c:pt idx="1">
                        <c:v>4</c:v>
                      </c:pt>
                      <c:pt idx="2">
                        <c:v>1</c:v>
                      </c:pt>
                      <c:pt idx="3">
                        <c:v>6</c:v>
                      </c:pt>
                      <c:pt idx="4">
                        <c:v>2</c:v>
                      </c:pt>
                      <c:pt idx="5">
                        <c:v>1</c:v>
                      </c:pt>
                      <c:pt idx="6">
                        <c:v>1</c:v>
                      </c:pt>
                      <c:pt idx="7">
                        <c:v>1</c:v>
                      </c:pt>
                      <c:pt idx="8">
                        <c:v>2</c:v>
                      </c:pt>
                    </c:numCache>
                  </c:numRef>
                </c:val>
                <c:extLst>
                  <c:ext xmlns:c16="http://schemas.microsoft.com/office/drawing/2014/chart" uri="{C3380CC4-5D6E-409C-BE32-E72D297353CC}">
                    <c16:uniqueId val="{00000005-59C8-4FAF-A3C5-267009893788}"/>
                  </c:ext>
                </c:extLst>
              </c15:ser>
            </c15:filteredBarSeries>
            <c15:filteredBarSeries>
              <c15:ser>
                <c:idx val="6"/>
                <c:order val="6"/>
                <c:tx>
                  <c:strRef>
                    <c:extLst>
                      <c:ext xmlns:c15="http://schemas.microsoft.com/office/drawing/2012/chart" uri="{02D57815-91ED-43cb-92C2-25804820EDAC}">
                        <c15:formulaRef>
                          <c15:sqref>'Top 10 Users'!$H$1</c15:sqref>
                        </c15:formulaRef>
                      </c:ext>
                    </c:extLst>
                    <c:strCache>
                      <c:ptCount val="1"/>
                      <c:pt idx="0">
                        <c:v>12-Nov</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ullRef>
                          <c15:sqref>'Top 10 Users'!$A$2:$A$619</c15:sqref>
                        </c15:fullRef>
                        <c15:formulaRef>
                          <c15:sqref>'Top 10 Users'!$A$2:$A$618</c15:sqref>
                        </c15:formulaRef>
                      </c:ext>
                    </c:extLst>
                    <c:strCache>
                      <c:ptCount val="9"/>
                      <c:pt idx="0">
                        <c:v>bmx_union</c:v>
                      </c:pt>
                      <c:pt idx="1">
                        <c:v>evobikeco</c:v>
                      </c:pt>
                      <c:pt idx="2">
                        <c:v>globalflat</c:v>
                      </c:pt>
                      <c:pt idx="3">
                        <c:v>henryviribus</c:v>
                      </c:pt>
                      <c:pt idx="4">
                        <c:v>houseofleo_tees</c:v>
                      </c:pt>
                      <c:pt idx="5">
                        <c:v>jamesjones_bmx</c:v>
                      </c:pt>
                      <c:pt idx="6">
                        <c:v>khsmtb</c:v>
                      </c:pt>
                      <c:pt idx="7">
                        <c:v>steveiridebikes</c:v>
                      </c:pt>
                      <c:pt idx="8">
                        <c:v>thevolumebikes</c:v>
                      </c:pt>
                    </c:strCache>
                  </c:strRef>
                </c:cat>
                <c:val>
                  <c:numRef>
                    <c:extLst>
                      <c:ext xmlns:c15="http://schemas.microsoft.com/office/drawing/2012/chart" uri="{02D57815-91ED-43cb-92C2-25804820EDAC}">
                        <c15:fullRef>
                          <c15:sqref>'Top 10 Users'!$H$2:$H$619</c15:sqref>
                        </c15:fullRef>
                        <c15:formulaRef>
                          <c15:sqref>'Top 10 Users'!$H$2:$H$618</c15:sqref>
                        </c15:formulaRef>
                      </c:ext>
                    </c:extLst>
                    <c:numCache>
                      <c:formatCode>General</c:formatCode>
                      <c:ptCount val="9"/>
                      <c:pt idx="0">
                        <c:v>5</c:v>
                      </c:pt>
                      <c:pt idx="2">
                        <c:v>5</c:v>
                      </c:pt>
                      <c:pt idx="3">
                        <c:v>3</c:v>
                      </c:pt>
                      <c:pt idx="4">
                        <c:v>2</c:v>
                      </c:pt>
                      <c:pt idx="5">
                        <c:v>6</c:v>
                      </c:pt>
                    </c:numCache>
                  </c:numRef>
                </c:val>
                <c:extLst>
                  <c:ext xmlns:c16="http://schemas.microsoft.com/office/drawing/2014/chart" uri="{C3380CC4-5D6E-409C-BE32-E72D297353CC}">
                    <c16:uniqueId val="{00000006-59C8-4FAF-A3C5-267009893788}"/>
                  </c:ext>
                </c:extLst>
              </c15:ser>
            </c15:filteredBarSeries>
            <c15:filteredBarSeries>
              <c15:ser>
                <c:idx val="7"/>
                <c:order val="7"/>
                <c:tx>
                  <c:strRef>
                    <c:extLst>
                      <c:ext xmlns:c15="http://schemas.microsoft.com/office/drawing/2012/chart" uri="{02D57815-91ED-43cb-92C2-25804820EDAC}">
                        <c15:formulaRef>
                          <c15:sqref>'Top 10 Users'!$I$1</c15:sqref>
                        </c15:formulaRef>
                      </c:ext>
                    </c:extLst>
                    <c:strCache>
                      <c:ptCount val="1"/>
                      <c:pt idx="0">
                        <c:v>13-Nov</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ullRef>
                          <c15:sqref>'Top 10 Users'!$A$2:$A$619</c15:sqref>
                        </c15:fullRef>
                        <c15:formulaRef>
                          <c15:sqref>'Top 10 Users'!$A$2:$A$618</c15:sqref>
                        </c15:formulaRef>
                      </c:ext>
                    </c:extLst>
                    <c:strCache>
                      <c:ptCount val="9"/>
                      <c:pt idx="0">
                        <c:v>bmx_union</c:v>
                      </c:pt>
                      <c:pt idx="1">
                        <c:v>evobikeco</c:v>
                      </c:pt>
                      <c:pt idx="2">
                        <c:v>globalflat</c:v>
                      </c:pt>
                      <c:pt idx="3">
                        <c:v>henryviribus</c:v>
                      </c:pt>
                      <c:pt idx="4">
                        <c:v>houseofleo_tees</c:v>
                      </c:pt>
                      <c:pt idx="5">
                        <c:v>jamesjones_bmx</c:v>
                      </c:pt>
                      <c:pt idx="6">
                        <c:v>khsmtb</c:v>
                      </c:pt>
                      <c:pt idx="7">
                        <c:v>steveiridebikes</c:v>
                      </c:pt>
                      <c:pt idx="8">
                        <c:v>thevolumebikes</c:v>
                      </c:pt>
                    </c:strCache>
                  </c:strRef>
                </c:cat>
                <c:val>
                  <c:numRef>
                    <c:extLst>
                      <c:ext xmlns:c15="http://schemas.microsoft.com/office/drawing/2012/chart" uri="{02D57815-91ED-43cb-92C2-25804820EDAC}">
                        <c15:fullRef>
                          <c15:sqref>'Top 10 Users'!$I$2:$I$619</c15:sqref>
                        </c15:fullRef>
                        <c15:formulaRef>
                          <c15:sqref>'Top 10 Users'!$I$2:$I$618</c15:sqref>
                        </c15:formulaRef>
                      </c:ext>
                    </c:extLst>
                    <c:numCache>
                      <c:formatCode>General</c:formatCode>
                      <c:ptCount val="9"/>
                      <c:pt idx="0">
                        <c:v>5</c:v>
                      </c:pt>
                      <c:pt idx="2">
                        <c:v>1</c:v>
                      </c:pt>
                      <c:pt idx="3">
                        <c:v>1</c:v>
                      </c:pt>
                      <c:pt idx="4">
                        <c:v>2</c:v>
                      </c:pt>
                      <c:pt idx="7">
                        <c:v>2</c:v>
                      </c:pt>
                      <c:pt idx="8">
                        <c:v>2</c:v>
                      </c:pt>
                    </c:numCache>
                  </c:numRef>
                </c:val>
                <c:extLst>
                  <c:ext xmlns:c16="http://schemas.microsoft.com/office/drawing/2014/chart" uri="{C3380CC4-5D6E-409C-BE32-E72D297353CC}">
                    <c16:uniqueId val="{00000007-59C8-4FAF-A3C5-267009893788}"/>
                  </c:ext>
                </c:extLst>
              </c15:ser>
            </c15:filteredBarSeries>
            <c15:filteredBarSeries>
              <c15:ser>
                <c:idx val="8"/>
                <c:order val="8"/>
                <c:tx>
                  <c:strRef>
                    <c:extLst>
                      <c:ext xmlns:c15="http://schemas.microsoft.com/office/drawing/2012/chart" uri="{02D57815-91ED-43cb-92C2-25804820EDAC}">
                        <c15:formulaRef>
                          <c15:sqref>'Top 10 Users'!$J$1</c15:sqref>
                        </c15:formulaRef>
                      </c:ext>
                    </c:extLst>
                    <c:strCache>
                      <c:ptCount val="1"/>
                      <c:pt idx="0">
                        <c:v>14-Nov</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ullRef>
                          <c15:sqref>'Top 10 Users'!$A$2:$A$619</c15:sqref>
                        </c15:fullRef>
                        <c15:formulaRef>
                          <c15:sqref>'Top 10 Users'!$A$2:$A$618</c15:sqref>
                        </c15:formulaRef>
                      </c:ext>
                    </c:extLst>
                    <c:strCache>
                      <c:ptCount val="9"/>
                      <c:pt idx="0">
                        <c:v>bmx_union</c:v>
                      </c:pt>
                      <c:pt idx="1">
                        <c:v>evobikeco</c:v>
                      </c:pt>
                      <c:pt idx="2">
                        <c:v>globalflat</c:v>
                      </c:pt>
                      <c:pt idx="3">
                        <c:v>henryviribus</c:v>
                      </c:pt>
                      <c:pt idx="4">
                        <c:v>houseofleo_tees</c:v>
                      </c:pt>
                      <c:pt idx="5">
                        <c:v>jamesjones_bmx</c:v>
                      </c:pt>
                      <c:pt idx="6">
                        <c:v>khsmtb</c:v>
                      </c:pt>
                      <c:pt idx="7">
                        <c:v>steveiridebikes</c:v>
                      </c:pt>
                      <c:pt idx="8">
                        <c:v>thevolumebikes</c:v>
                      </c:pt>
                    </c:strCache>
                  </c:strRef>
                </c:cat>
                <c:val>
                  <c:numRef>
                    <c:extLst>
                      <c:ext xmlns:c15="http://schemas.microsoft.com/office/drawing/2012/chart" uri="{02D57815-91ED-43cb-92C2-25804820EDAC}">
                        <c15:fullRef>
                          <c15:sqref>'Top 10 Users'!$J$2:$J$619</c15:sqref>
                        </c15:fullRef>
                        <c15:formulaRef>
                          <c15:sqref>'Top 10 Users'!$J$2:$J$618</c15:sqref>
                        </c15:formulaRef>
                      </c:ext>
                    </c:extLst>
                    <c:numCache>
                      <c:formatCode>General</c:formatCode>
                      <c:ptCount val="9"/>
                      <c:pt idx="0">
                        <c:v>1</c:v>
                      </c:pt>
                      <c:pt idx="3">
                        <c:v>3</c:v>
                      </c:pt>
                      <c:pt idx="4">
                        <c:v>2</c:v>
                      </c:pt>
                      <c:pt idx="7">
                        <c:v>6</c:v>
                      </c:pt>
                      <c:pt idx="8">
                        <c:v>3</c:v>
                      </c:pt>
                    </c:numCache>
                  </c:numRef>
                </c:val>
                <c:extLst>
                  <c:ext xmlns:c16="http://schemas.microsoft.com/office/drawing/2014/chart" uri="{C3380CC4-5D6E-409C-BE32-E72D297353CC}">
                    <c16:uniqueId val="{00000008-59C8-4FAF-A3C5-267009893788}"/>
                  </c:ext>
                </c:extLst>
              </c15:ser>
            </c15:filteredBarSeries>
            <c15:filteredBarSeries>
              <c15:ser>
                <c:idx val="9"/>
                <c:order val="9"/>
                <c:tx>
                  <c:strRef>
                    <c:extLst>
                      <c:ext xmlns:c15="http://schemas.microsoft.com/office/drawing/2012/chart" uri="{02D57815-91ED-43cb-92C2-25804820EDAC}">
                        <c15:formulaRef>
                          <c15:sqref>'Top 10 Users'!$K$1</c15:sqref>
                        </c15:formulaRef>
                      </c:ext>
                    </c:extLst>
                    <c:strCache>
                      <c:ptCount val="1"/>
                      <c:pt idx="0">
                        <c:v>15-Nov</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ullRef>
                          <c15:sqref>'Top 10 Users'!$A$2:$A$619</c15:sqref>
                        </c15:fullRef>
                        <c15:formulaRef>
                          <c15:sqref>'Top 10 Users'!$A$2:$A$618</c15:sqref>
                        </c15:formulaRef>
                      </c:ext>
                    </c:extLst>
                    <c:strCache>
                      <c:ptCount val="9"/>
                      <c:pt idx="0">
                        <c:v>bmx_union</c:v>
                      </c:pt>
                      <c:pt idx="1">
                        <c:v>evobikeco</c:v>
                      </c:pt>
                      <c:pt idx="2">
                        <c:v>globalflat</c:v>
                      </c:pt>
                      <c:pt idx="3">
                        <c:v>henryviribus</c:v>
                      </c:pt>
                      <c:pt idx="4">
                        <c:v>houseofleo_tees</c:v>
                      </c:pt>
                      <c:pt idx="5">
                        <c:v>jamesjones_bmx</c:v>
                      </c:pt>
                      <c:pt idx="6">
                        <c:v>khsmtb</c:v>
                      </c:pt>
                      <c:pt idx="7">
                        <c:v>steveiridebikes</c:v>
                      </c:pt>
                      <c:pt idx="8">
                        <c:v>thevolumebikes</c:v>
                      </c:pt>
                    </c:strCache>
                  </c:strRef>
                </c:cat>
                <c:val>
                  <c:numRef>
                    <c:extLst>
                      <c:ext xmlns:c15="http://schemas.microsoft.com/office/drawing/2012/chart" uri="{02D57815-91ED-43cb-92C2-25804820EDAC}">
                        <c15:fullRef>
                          <c15:sqref>'Top 10 Users'!$K$2:$K$619</c15:sqref>
                        </c15:fullRef>
                        <c15:formulaRef>
                          <c15:sqref>'Top 10 Users'!$K$2:$K$618</c15:sqref>
                        </c15:formulaRef>
                      </c:ext>
                    </c:extLst>
                    <c:numCache>
                      <c:formatCode>General</c:formatCode>
                      <c:ptCount val="9"/>
                      <c:pt idx="0">
                        <c:v>1</c:v>
                      </c:pt>
                      <c:pt idx="1">
                        <c:v>7</c:v>
                      </c:pt>
                      <c:pt idx="2">
                        <c:v>2</c:v>
                      </c:pt>
                      <c:pt idx="4">
                        <c:v>2</c:v>
                      </c:pt>
                      <c:pt idx="5">
                        <c:v>2</c:v>
                      </c:pt>
                      <c:pt idx="6">
                        <c:v>5</c:v>
                      </c:pt>
                      <c:pt idx="7">
                        <c:v>1</c:v>
                      </c:pt>
                      <c:pt idx="8">
                        <c:v>2</c:v>
                      </c:pt>
                    </c:numCache>
                  </c:numRef>
                </c:val>
                <c:extLst>
                  <c:ext xmlns:c16="http://schemas.microsoft.com/office/drawing/2014/chart" uri="{C3380CC4-5D6E-409C-BE32-E72D297353CC}">
                    <c16:uniqueId val="{00000009-59C8-4FAF-A3C5-267009893788}"/>
                  </c:ext>
                </c:extLst>
              </c15:ser>
            </c15:filteredBarSeries>
          </c:ext>
        </c:extLst>
      </c:barChart>
      <c:catAx>
        <c:axId val="4193317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User</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32064"/>
        <c:crosses val="autoZero"/>
        <c:auto val="1"/>
        <c:lblAlgn val="ctr"/>
        <c:lblOffset val="100"/>
        <c:noMultiLvlLbl val="0"/>
      </c:catAx>
      <c:valAx>
        <c:axId val="419332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Tweets</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331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3</c:v>
                </c:pt>
              </c:strCache>
            </c:strRef>
          </c:tx>
          <c:spPr>
            <a:solidFill>
              <a:schemeClr val="accent1"/>
            </a:solidFill>
          </c:spPr>
          <c:invertIfNegative val="0"/>
          <c:cat>
            <c:numRef>
              <c:f>'Overall Metrics'!$T$2:$T$45</c:f>
              <c:numCache>
                <c:formatCode>#,##0.00</c:formatCode>
                <c:ptCount val="44"/>
                <c:pt idx="0">
                  <c:v>38914.152812499997</c:v>
                </c:pt>
                <c:pt idx="1">
                  <c:v>39035.874068690784</c:v>
                </c:pt>
                <c:pt idx="2">
                  <c:v>39157.595324881571</c:v>
                </c:pt>
                <c:pt idx="3">
                  <c:v>39279.316581072359</c:v>
                </c:pt>
                <c:pt idx="4">
                  <c:v>39401.037837263146</c:v>
                </c:pt>
                <c:pt idx="5">
                  <c:v>39522.759093453933</c:v>
                </c:pt>
                <c:pt idx="6">
                  <c:v>39644.48034964472</c:v>
                </c:pt>
                <c:pt idx="7">
                  <c:v>39766.201605835508</c:v>
                </c:pt>
                <c:pt idx="8">
                  <c:v>39887.922862026295</c:v>
                </c:pt>
                <c:pt idx="9">
                  <c:v>40009.644118217082</c:v>
                </c:pt>
                <c:pt idx="10">
                  <c:v>40131.365374407869</c:v>
                </c:pt>
                <c:pt idx="11">
                  <c:v>40253.086630598656</c:v>
                </c:pt>
                <c:pt idx="12">
                  <c:v>40374.807886789444</c:v>
                </c:pt>
                <c:pt idx="13">
                  <c:v>40496.529142980231</c:v>
                </c:pt>
                <c:pt idx="14">
                  <c:v>40618.250399171018</c:v>
                </c:pt>
                <c:pt idx="15">
                  <c:v>40739.971655361805</c:v>
                </c:pt>
                <c:pt idx="16">
                  <c:v>40861.692911552593</c:v>
                </c:pt>
                <c:pt idx="17">
                  <c:v>40983.41416774338</c:v>
                </c:pt>
                <c:pt idx="18">
                  <c:v>41105.135423934167</c:v>
                </c:pt>
                <c:pt idx="19">
                  <c:v>41226.856680124954</c:v>
                </c:pt>
                <c:pt idx="20">
                  <c:v>41348.577936315742</c:v>
                </c:pt>
                <c:pt idx="21">
                  <c:v>41470.299192506529</c:v>
                </c:pt>
                <c:pt idx="22">
                  <c:v>41592.020448697316</c:v>
                </c:pt>
                <c:pt idx="23">
                  <c:v>41713.741704888103</c:v>
                </c:pt>
                <c:pt idx="24">
                  <c:v>41835.462961078891</c:v>
                </c:pt>
                <c:pt idx="25">
                  <c:v>41957.184217269678</c:v>
                </c:pt>
                <c:pt idx="26">
                  <c:v>42078.905473460465</c:v>
                </c:pt>
                <c:pt idx="27">
                  <c:v>42200.626729651252</c:v>
                </c:pt>
                <c:pt idx="28">
                  <c:v>42322.34798584204</c:v>
                </c:pt>
                <c:pt idx="29">
                  <c:v>42444.069242032827</c:v>
                </c:pt>
                <c:pt idx="30">
                  <c:v>42565.790498223614</c:v>
                </c:pt>
                <c:pt idx="31">
                  <c:v>42687.511754414401</c:v>
                </c:pt>
                <c:pt idx="32">
                  <c:v>42809.233010605189</c:v>
                </c:pt>
                <c:pt idx="33">
                  <c:v>42930.954266795976</c:v>
                </c:pt>
                <c:pt idx="34">
                  <c:v>43052.675522986763</c:v>
                </c:pt>
                <c:pt idx="35">
                  <c:v>43174.39677917755</c:v>
                </c:pt>
                <c:pt idx="36">
                  <c:v>43296.118035368338</c:v>
                </c:pt>
                <c:pt idx="37">
                  <c:v>43417.839291559125</c:v>
                </c:pt>
                <c:pt idx="38">
                  <c:v>43539.560547749912</c:v>
                </c:pt>
                <c:pt idx="39">
                  <c:v>43661.281803940699</c:v>
                </c:pt>
                <c:pt idx="40">
                  <c:v>43783.003060131487</c:v>
                </c:pt>
                <c:pt idx="41">
                  <c:v>43904.724316322274</c:v>
                </c:pt>
                <c:pt idx="42">
                  <c:v>44026.445572513061</c:v>
                </c:pt>
                <c:pt idx="43">
                  <c:v>44148.166828703703</c:v>
                </c:pt>
              </c:numCache>
            </c:numRef>
          </c:cat>
          <c:val>
            <c:numRef>
              <c:f>'Overall Metrics'!$U$2:$U$45</c:f>
              <c:numCache>
                <c:formatCode>General</c:formatCode>
                <c:ptCount val="44"/>
                <c:pt idx="0">
                  <c:v>3</c:v>
                </c:pt>
                <c:pt idx="1">
                  <c:v>1</c:v>
                </c:pt>
                <c:pt idx="2">
                  <c:v>4</c:v>
                </c:pt>
                <c:pt idx="3">
                  <c:v>4</c:v>
                </c:pt>
                <c:pt idx="4">
                  <c:v>3</c:v>
                </c:pt>
                <c:pt idx="5">
                  <c:v>6</c:v>
                </c:pt>
                <c:pt idx="6">
                  <c:v>7</c:v>
                </c:pt>
                <c:pt idx="7">
                  <c:v>39</c:v>
                </c:pt>
                <c:pt idx="8">
                  <c:v>49</c:v>
                </c:pt>
                <c:pt idx="9">
                  <c:v>39</c:v>
                </c:pt>
                <c:pt idx="10">
                  <c:v>31</c:v>
                </c:pt>
                <c:pt idx="11">
                  <c:v>33</c:v>
                </c:pt>
                <c:pt idx="12">
                  <c:v>31</c:v>
                </c:pt>
                <c:pt idx="13">
                  <c:v>31</c:v>
                </c:pt>
                <c:pt idx="14">
                  <c:v>26</c:v>
                </c:pt>
                <c:pt idx="15">
                  <c:v>22</c:v>
                </c:pt>
                <c:pt idx="16">
                  <c:v>25</c:v>
                </c:pt>
                <c:pt idx="17">
                  <c:v>19</c:v>
                </c:pt>
                <c:pt idx="18">
                  <c:v>25</c:v>
                </c:pt>
                <c:pt idx="19">
                  <c:v>15</c:v>
                </c:pt>
                <c:pt idx="20">
                  <c:v>17</c:v>
                </c:pt>
                <c:pt idx="21">
                  <c:v>19</c:v>
                </c:pt>
                <c:pt idx="22">
                  <c:v>21</c:v>
                </c:pt>
                <c:pt idx="23">
                  <c:v>10</c:v>
                </c:pt>
                <c:pt idx="24">
                  <c:v>15</c:v>
                </c:pt>
                <c:pt idx="25">
                  <c:v>18</c:v>
                </c:pt>
                <c:pt idx="26">
                  <c:v>8</c:v>
                </c:pt>
                <c:pt idx="27">
                  <c:v>11</c:v>
                </c:pt>
                <c:pt idx="28">
                  <c:v>18</c:v>
                </c:pt>
                <c:pt idx="29">
                  <c:v>17</c:v>
                </c:pt>
                <c:pt idx="30">
                  <c:v>12</c:v>
                </c:pt>
                <c:pt idx="31">
                  <c:v>14</c:v>
                </c:pt>
                <c:pt idx="32">
                  <c:v>9</c:v>
                </c:pt>
                <c:pt idx="33">
                  <c:v>15</c:v>
                </c:pt>
                <c:pt idx="34">
                  <c:v>11</c:v>
                </c:pt>
                <c:pt idx="35">
                  <c:v>17</c:v>
                </c:pt>
                <c:pt idx="36">
                  <c:v>7</c:v>
                </c:pt>
                <c:pt idx="37">
                  <c:v>10</c:v>
                </c:pt>
                <c:pt idx="38">
                  <c:v>13</c:v>
                </c:pt>
                <c:pt idx="39">
                  <c:v>26</c:v>
                </c:pt>
                <c:pt idx="40">
                  <c:v>18</c:v>
                </c:pt>
                <c:pt idx="41">
                  <c:v>27</c:v>
                </c:pt>
                <c:pt idx="42">
                  <c:v>52</c:v>
                </c:pt>
                <c:pt idx="43">
                  <c:v>1</c:v>
                </c:pt>
              </c:numCache>
            </c:numRef>
          </c:val>
          <c:extLst>
            <c:ext xmlns:c16="http://schemas.microsoft.com/office/drawing/2014/chart" uri="{C3380CC4-5D6E-409C-BE32-E72D297353CC}">
              <c16:uniqueId val="{00000000-FA94-4D89-9F4A-CF1F4077A3FC}"/>
            </c:ext>
          </c:extLst>
        </c:ser>
        <c:dLbls>
          <c:showLegendKey val="0"/>
          <c:showVal val="0"/>
          <c:showCatName val="0"/>
          <c:showSerName val="0"/>
          <c:showPercent val="0"/>
          <c:showBubbleSize val="0"/>
        </c:dLbls>
        <c:gapWidth val="0"/>
        <c:axId val="-1133294352"/>
        <c:axId val="-1133287824"/>
      </c:barChart>
      <c:catAx>
        <c:axId val="-1133294352"/>
        <c:scaling>
          <c:orientation val="minMax"/>
        </c:scaling>
        <c:delete val="1"/>
        <c:axPos val="b"/>
        <c:numFmt formatCode="#,##0.00" sourceLinked="1"/>
        <c:majorTickMark val="out"/>
        <c:minorTickMark val="none"/>
        <c:tickLblPos val="none"/>
        <c:crossAx val="-1133287824"/>
        <c:crosses val="autoZero"/>
        <c:auto val="1"/>
        <c:lblAlgn val="ctr"/>
        <c:lblOffset val="100"/>
        <c:noMultiLvlLbl val="0"/>
      </c:catAx>
      <c:valAx>
        <c:axId val="-1133287824"/>
        <c:scaling>
          <c:orientation val="minMax"/>
        </c:scaling>
        <c:delete val="1"/>
        <c:axPos val="l"/>
        <c:numFmt formatCode="General" sourceLinked="1"/>
        <c:majorTickMark val="out"/>
        <c:minorTickMark val="none"/>
        <c:tickLblPos val="none"/>
        <c:crossAx val="-1133294352"/>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12</xdr:col>
      <xdr:colOff>85725</xdr:colOff>
      <xdr:row>583</xdr:row>
      <xdr:rowOff>90487</xdr:rowOff>
    </xdr:from>
    <xdr:to>
      <xdr:col>19</xdr:col>
      <xdr:colOff>390525</xdr:colOff>
      <xdr:row>597</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627</xdr:row>
      <xdr:rowOff>180975</xdr:rowOff>
    </xdr:from>
    <xdr:to>
      <xdr:col>12</xdr:col>
      <xdr:colOff>0</xdr:colOff>
      <xdr:row>653</xdr:row>
      <xdr:rowOff>57149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axter, Christine" refreshedDate="44150.920295717595" createdVersion="6" refreshedVersion="6" minRefreshableVersion="3" recordCount="1313">
  <cacheSource type="worksheet">
    <worksheetSource name="Edges"/>
  </cacheSource>
  <cacheFields count="29">
    <cacheField name="Vertex 1" numFmtId="49">
      <sharedItems count="617">
        <s v="peterboroughbmx"/>
        <s v="beaumontracing"/>
        <s v="mkhonsuk"/>
        <s v="kolormatsmx"/>
        <s v="alejand93938874"/>
        <s v="pinkbike"/>
        <s v="thriftingonline"/>
        <s v="buert_jawun"/>
        <s v="kamemaxl1200v"/>
        <s v="astbikes"/>
        <s v="_deviation_"/>
        <s v="doobiedukesims"/>
        <s v="radiozitymusic"/>
        <s v="rrdr74"/>
        <s v="76rider_id"/>
        <s v="agworldnepal"/>
        <s v="webdave_de"/>
        <s v="hetaresotugyou"/>
        <s v="wheelsextreme"/>
        <s v="hikarufunyu"/>
        <s v="bmxyuya_staff"/>
        <s v="4pegy"/>
        <s v="yukirouohyo"/>
        <s v="karaokekiki"/>
        <s v="chihiro_matsuda"/>
        <s v="bmxyuta"/>
        <s v="nopestyle"/>
        <s v="entpubsports"/>
        <s v="petersone21"/>
        <s v="roychristopher"/>
        <s v="luchi111"/>
        <s v="waregpisan"/>
        <s v="kiillthislove"/>
        <s v="unclehusain_"/>
        <s v="jacksfactory"/>
        <s v="malcrow_97"/>
        <s v="boulplanet"/>
        <s v="birthdaymates"/>
        <s v="pebmx30"/>
        <s v="sergiotarquino"/>
        <s v="enextremo"/>
        <s v="bsentigar"/>
        <s v="rhenannamaral"/>
        <s v="tony172019"/>
        <s v="vx_movie"/>
        <s v="e_rampinini"/>
        <s v="__agm7"/>
        <s v="josepineda123"/>
        <s v="poixblance"/>
        <s v="fran_forastero"/>
        <s v="grovelain"/>
        <s v="chainizumi"/>
        <s v="joshueroberts"/>
        <s v="jaco_16"/>
        <s v="xretrogamertomx"/>
        <s v="mauricejohnmoro"/>
        <s v="officialcov"/>
        <s v="lukewesten"/>
        <s v="adtheband"/>
        <s v="redheddude222"/>
        <s v="estoenlinea"/>
        <s v="antonioevanhoe"/>
        <s v="rtcoolbikes"/>
        <s v="speech__"/>
        <s v="rednileshop"/>
        <s v="unitunderground"/>
        <s v="peasant_katz"/>
        <s v="andreaherrerad"/>
        <s v="civilianbrands"/>
        <s v="ccccchika59"/>
        <s v="king_abxtracted"/>
        <s v="mmamostwanted"/>
        <s v="theleaway"/>
        <s v="dannyarsenal20"/>
        <s v="nintendorter"/>
        <s v="pezcu"/>
        <s v="djtoshiki_104"/>
        <s v="ymeat2"/>
        <s v="kazukoba730"/>
        <s v="taner_erdas"/>
        <s v="ucbikeshopmaple"/>
        <s v="armandmaulana"/>
        <s v="richieschicken"/>
        <s v="freedombmx_mag"/>
        <s v="thegamingground"/>
        <s v="gamerfoxem"/>
        <s v="hashbmx"/>
        <s v="larissafgaspar"/>
        <s v="faezmir"/>
        <s v="iishoez"/>
        <s v="gonza_brites58"/>
        <s v="marcgehring"/>
        <s v="tclbmx"/>
        <s v="pierregolain"/>
        <s v="proudpoppa24"/>
        <s v="cutthroat_kid"/>
        <s v="thechillzonettv"/>
        <s v="carlitozflow25"/>
        <s v="legirlhasnoname"/>
        <s v="michel_siqs13"/>
        <s v="humbercv"/>
        <s v="pantalladeport"/>
        <s v="lazafra_radio"/>
        <s v="sicvic187"/>
        <s v="valenkov2"/>
        <s v="mixed_text"/>
        <s v="marymar519"/>
        <s v="jamiecolegrove"/>
        <s v="slee_cob"/>
        <s v="miguelangeldk"/>
        <s v="curwbjr"/>
        <s v="toojamesp"/>
        <s v="kkkkkai5910"/>
        <s v="therealbsblack"/>
        <s v="risnandistrike"/>
        <s v="soronsen"/>
        <s v="enokix_kokeshi"/>
        <s v="greenfieldodsp"/>
        <s v="chachoburr"/>
        <s v="shunseisugita"/>
        <s v="yadijazz1"/>
        <s v="ivanlunacom1"/>
        <s v="ryusei_ft"/>
        <s v="ultimate_x_"/>
        <s v="hector_lacasita"/>
        <s v="uktoycollector"/>
        <s v="tricksnews_app"/>
        <s v="ericgarbers"/>
        <s v="freestyle_now"/>
        <s v="vilarrubladev"/>
        <s v="chasetheladder"/>
        <s v="nubrhyl"/>
        <s v="mukibrain"/>
        <s v="ffm5030"/>
        <s v="wps132"/>
        <s v="you1bmx"/>
        <s v="allgaeuhit"/>
        <s v="abuzayy1"/>
        <s v="glisseextreme"/>
        <s v="gasparm40732114"/>
        <s v="livenfree100"/>
        <s v="xandercamarena"/>
        <s v="moviestvmad"/>
        <s v="zonkk_za"/>
        <s v="yu__312312"/>
        <s v="blackoutbmx"/>
        <s v="firstshowing"/>
        <s v="travisberry"/>
        <s v="chuck_cinema"/>
        <s v="naay_dakicks"/>
        <s v="javierg80717768"/>
        <s v="anuarikrom"/>
        <s v="trailerhubtweet"/>
        <s v="bikebaru"/>
        <s v="kevinrtipple"/>
        <s v="kingsriverlife"/>
        <s v="donovanreese18"/>
        <s v="marcdavenant"/>
        <s v="bmxdmc"/>
        <s v="lord_manc"/>
        <s v="genot_genot"/>
        <s v="jane46220"/>
        <s v="_petitecamille"/>
        <s v="arnaud_fossey"/>
        <s v="choupie0"/>
        <s v="xan___der"/>
        <s v="neo_atterre59"/>
        <s v="frenchgenocide1"/>
        <s v="whyscard"/>
        <s v="hevanessance"/>
        <s v="monsterenergycl"/>
        <s v="marierenault14"/>
        <s v="mindofagenius"/>
        <s v="christo52005380"/>
        <s v="esmavimajo"/>
        <s v="anak_mamih11"/>
        <s v="gpr25394518"/>
        <s v="jejeparis"/>
        <s v="phil64700"/>
        <s v="s1700777"/>
        <s v="g_vanson"/>
        <s v="hervrolland1"/>
        <s v="bmxordie74"/>
        <s v="sadflowerstudio"/>
        <s v="plummjr"/>
        <s v="acordantioquia"/>
        <s v="bmxantioquia"/>
        <s v="kazoo_bmx"/>
        <s v="alexis122014"/>
        <s v="edderremoto"/>
        <s v="feralgear"/>
        <s v="steed1969"/>
        <s v="puzzlehunter123"/>
        <s v="kekavasavots"/>
        <s v="carlospetit77"/>
        <s v="tokosuke0708"/>
        <s v="ebikermag"/>
        <s v="servinduenas"/>
        <s v="alfalpha"/>
        <s v="supersondio"/>
        <s v="cadgmoney"/>
        <s v="troyharradine"/>
        <s v="divina98b"/>
        <s v="madmix00123"/>
        <s v="hijirioda"/>
        <s v="shawnwhitebmx"/>
        <s v="eriksarni1"/>
        <s v="comeau_jerome"/>
        <s v="rvshark"/>
        <s v="fanchon0713"/>
        <s v="freedomnogood"/>
        <s v="0owq2550"/>
        <s v="djerir26"/>
        <s v="yolagong"/>
        <s v="dwipurnamaw"/>
        <s v="__ynzz07"/>
        <s v="feralgeardesign"/>
        <s v="kusege02"/>
        <s v="castro63700"/>
        <s v="virginie_974"/>
        <s v="omarisquino"/>
        <s v="davidgimenoa"/>
        <s v="loic_kocevar"/>
        <s v="cboesnoticia"/>
        <s v="smlc38"/>
        <s v="tub_of_fuck"/>
        <s v="osamusuzuki3"/>
        <s v="bicyclist07"/>
        <s v="akinbusayo_"/>
        <s v="coromamezaemon"/>
        <s v="_may_august_"/>
        <s v="laetitiabernet"/>
        <s v="mm5555sh"/>
        <s v="hiiidayat"/>
        <s v="district_cycles"/>
        <s v="stephane_binet"/>
        <s v="misterghostliv2"/>
        <s v="_direful_"/>
        <s v="thevent18"/>
        <s v="bnowbnj"/>
        <s v="jimmyjohnbrand"/>
        <s v="cryptopuppy"/>
        <s v="dalcan"/>
        <s v="athecon"/>
        <s v="apdeportivosmlg"/>
        <s v="paradasromero"/>
        <s v="configa"/>
        <s v="cyclewilly75"/>
        <s v="josepgn1"/>
        <s v="osamuracing01"/>
        <s v="malagadye"/>
        <s v="skateparkmalaga"/>
        <s v="jesuislibre"/>
        <s v="pendailynews"/>
        <s v="twoand8"/>
        <s v="mysouthend"/>
        <s v="rwarmy12"/>
        <s v="vansjerry"/>
        <s v="_mistinguette__"/>
        <s v="pixel66"/>
        <s v="clapsaddle35"/>
        <s v="ahl9"/>
        <s v="mmarioking66"/>
        <s v="gerald10371"/>
        <s v="korbinchwesik"/>
        <s v="nuttt_ee"/>
        <s v="marrlonmatos"/>
        <s v="diario_eltiempo"/>
        <s v="hotshotj2"/>
        <s v="resalamon"/>
        <s v="sandie210"/>
        <s v="capitanmtb"/>
        <s v="hiroshimapeacek"/>
        <s v="motorsport_ab"/>
        <s v="motodirtrider25"/>
        <s v="iamaracingnut"/>
        <s v="stmarksink"/>
        <s v="actionsportsco"/>
        <s v="nezu_koma_bmx"/>
        <s v="davilahaffid"/>
        <s v="oztdar"/>
        <s v="oldmanpoptart"/>
        <s v="harobmx"/>
        <s v="mikumirajog"/>
        <s v="ferchauprojekte"/>
        <s v="xavierancelin"/>
        <s v="kaede896"/>
        <s v="meiwilshire"/>
        <s v="ty_theworld"/>
        <s v="rafael8aromero"/>
        <s v="stevenmbjones"/>
        <s v="i_am_theflea"/>
        <s v="kenjaypal"/>
        <s v="salahjalannn"/>
        <s v="nidan_illust"/>
        <s v="uubuubarna"/>
        <s v="gohan1010gnx"/>
        <s v="gb_matoss"/>
        <s v="alienonbmx"/>
        <s v="flarenatinho"/>
        <s v="sorrateiros"/>
        <s v="luizotaviox"/>
        <s v="samireynolds_96"/>
        <s v="gustavo_blk"/>
        <s v="bot_itapevi"/>
        <s v="caturkerinci"/>
        <s v="fullfactory"/>
        <s v="flydirt"/>
        <s v="geeboads"/>
        <s v="generation8090s"/>
        <s v="severinggg"/>
        <s v="bike_aholics"/>
        <s v="arcatalan"/>
        <s v="oneleiner"/>
        <s v="liltunahalpert"/>
        <s v="bluey_grifter"/>
        <s v="filoproduccion1"/>
        <s v="kadenweaver_"/>
        <s v="mcsharky_p"/>
        <s v="__jeancarloss"/>
        <s v="takmal2121"/>
        <s v="haruto65418716"/>
        <s v="mame86239510"/>
        <s v="hamham_kaichouu"/>
        <s v="rabbit81524803"/>
        <s v="jaker192000"/>
        <s v="theaaronross"/>
        <s v="nickinbytes"/>
        <s v="parksider_"/>
        <s v="skyrunner26"/>
        <s v="maxshumpert"/>
        <s v="olaitonalabi"/>
        <s v="tbsyumesuku"/>
        <s v="lineamadrid"/>
        <s v="elimin8sk8"/>
        <s v="doramuya43"/>
        <s v="absyaecg"/>
        <s v="kenthe3rd"/>
        <s v="pekasoku"/>
        <s v="travelcomments"/>
        <s v="spoon_hiyori_"/>
        <s v="ikageso_oishii"/>
        <s v="mossan3939"/>
        <s v="stu48paruto"/>
        <s v="norlmbeuh"/>
        <s v="norlmthc"/>
        <s v="reartistron"/>
        <s v="thebridge_in"/>
        <s v="katochbikash"/>
        <s v="bmxthegame"/>
        <s v="ivanproducion"/>
        <s v="ta_2rabu"/>
        <s v="hart_engel"/>
        <s v="kivoos_clothing"/>
        <s v="vanesetim"/>
        <s v="sphawkseventos"/>
        <s v="greedisgoob5"/>
        <s v="int_sab"/>
        <s v="hideo_w"/>
        <s v="hldto4ar"/>
        <s v="kodona1008"/>
        <s v="tbmx122"/>
        <s v="oi_junko_sauce"/>
        <s v="calavia20bmx"/>
        <s v="dpbmx"/>
        <s v="forwardbmx"/>
        <s v="rafskrzypczyk"/>
        <s v="wasnerfred"/>
        <s v="aryadyptaharsa"/>
        <s v="mtvcanyon"/>
        <s v="utatam"/>
        <s v="dutchmatt187"/>
        <s v="daydoxdukes"/>
        <s v="tritoo"/>
        <s v="theouterrim1"/>
        <s v="francoabaroni"/>
        <s v="david39978247"/>
        <s v="crassgames"/>
        <s v="manny_go956"/>
        <s v="badboymontez"/>
        <s v="maelfloresbmx"/>
        <s v="hige_milk369"/>
        <s v="terraco_terrax"/>
        <s v="cambriametallic"/>
        <s v="csesjuventud"/>
        <s v="nitrocircus"/>
        <s v="bad_rabbit_bmx"/>
        <s v="boombiketv"/>
        <s v="300zx93"/>
        <s v="cherechukwu3"/>
        <s v="virtualbmx"/>
        <s v="andrewrussel15"/>
        <s v="aperturebmx"/>
        <s v="johnnyd529"/>
        <s v="aogami_noboru"/>
        <s v="maritzaantoni13"/>
        <s v="danscomp"/>
        <s v="temperedgoods"/>
        <s v="parmamayor"/>
        <s v="a_bauer209"/>
        <s v="larsb311"/>
        <s v="ddairbags"/>
        <s v="snakebitebmx"/>
        <s v="purcey_bmx"/>
        <s v="digbmx"/>
        <s v="globalflat"/>
        <s v="thewebbieshow"/>
        <s v="amazingbike1"/>
        <s v="easternbikes"/>
        <s v="awesomebike"/>
        <s v="captulor"/>
        <s v="dj_kos"/>
        <s v="ivan79913182"/>
        <s v="goodsbmx"/>
        <s v="seanpraglowski"/>
        <s v="wna_rc3w"/>
        <s v="martindr"/>
        <s v="lightdengyo"/>
        <s v="jamesjones_bmx"/>
        <s v="graffiti_bot"/>
        <s v="thatgth1ll"/>
        <s v="9mama34"/>
        <s v="__subwaysurfer"/>
        <s v="turkeysdesign"/>
        <s v="wallerbmx"/>
        <s v="austin_mazur"/>
        <s v="erincrnpbaker"/>
        <s v="sedavier_nt06"/>
        <s v="steveiridebikes"/>
        <s v="patungpepatung"/>
        <s v="gokubcnbcngoku"/>
        <s v="somepeoplskid13"/>
        <s v="cinemabmx"/>
        <s v="spinola_6"/>
        <s v="leodebessa"/>
        <s v="matthiasdandois"/>
        <s v="wendypurnamma"/>
        <s v="velokhaya"/>
        <s v="luthandokaka"/>
        <s v="khsmtb"/>
        <s v="thrashtheshred"/>
        <s v="bmx_union"/>
        <s v="realunnameable"/>
        <s v="damianfulton"/>
        <s v="mongoose"/>
        <s v="dhumpachika"/>
        <s v="historiasdlosjj"/>
        <s v="elmonapedals"/>
        <s v="thevolumebikes"/>
        <s v="thewheelmill"/>
        <s v="scottfit2"/>
        <s v="danieldhers"/>
        <s v="urbanworldserie"/>
        <s v="dankrukbmx"/>
        <s v="southcartoccult"/>
        <s v="nomadeshop_off"/>
        <s v="fxtm_cycling"/>
        <s v="wivani_"/>
        <s v="houseofleo_tees"/>
        <s v="evobikeco"/>
        <s v="thenortherndad"/>
        <s v="courageadams"/>
        <s v="crazyalcayne"/>
        <s v="freerider_hd"/>
        <s v="bmxstr8nger"/>
        <s v="frednmills1983"/>
        <s v="axou_net"/>
        <s v="lanky_bikes"/>
        <s v="pete_delgado"/>
        <s v="marcepue"/>
        <s v="yoryi16318458"/>
        <s v="team430"/>
        <s v="markhawkins_uk"/>
        <s v="lowriderkendal"/>
        <s v="eightiesbikeco"/>
        <s v="namatamagobang"/>
        <s v="awireonabmx"/>
        <s v="toolate2"/>
        <s v="kindrei2"/>
        <s v="takato_ueda"/>
        <s v="isatotakei"/>
        <s v="usprobikes"/>
        <s v="jayladd9876"/>
        <s v="matrixconcepts"/>
        <s v="capomile"/>
        <s v="cyclcaserental"/>
        <s v="nkymbmx"/>
        <s v="esatv_co_za"/>
        <s v="senadgrosic"/>
        <s v="maezoh"/>
        <s v="delmarbmx"/>
        <s v="bmxtkc"/>
        <s v="apparel_fifteen"/>
        <s v="chrisda50854083"/>
        <s v="jcspa_official"/>
        <s v="nicholas_will"/>
        <s v="_d_a_n_i_e_l__b"/>
        <s v="57kazqz6uyiq2p2"/>
        <s v="artdealership"/>
        <s v="dan_brummitt"/>
        <s v="yorkblog"/>
        <s v="danbrummitt"/>
        <s v="aipasofficial"/>
        <s v="dannyboyseo"/>
        <s v="disruptivearte"/>
        <s v="fineartdetroit"/>
        <s v="the__snowman"/>
        <s v="m_ndacchadare"/>
        <s v="no83_challenger"/>
        <s v="junny_bmx"/>
        <s v="official2check"/>
        <s v="satou713t"/>
        <s v="darden4130"/>
        <s v="joegudgeonphoto"/>
        <s v="mookie_coolcron"/>
        <s v="henryviribus"/>
        <s v="sebikes"/>
        <s v="francoisville"/>
        <s v="davidjlieb"/>
        <s v="shadowbmx"/>
        <s v="casagrandebmx"/>
        <s v="terryadamsbmx"/>
        <s v="andyhygate"/>
        <s v="bmxgangster"/>
        <s v="the_ent_factor"/>
        <s v="badajozbmx"/>
        <s v="mesynsupreme"/>
        <s v="kellygamedev"/>
        <s v="chriswong13"/>
        <s v="profileracing"/>
        <s v="ryoheyt"/>
        <s v="coopparamedic"/>
        <s v="spozom"/>
        <s v="myworldparis75"/>
        <s v="thegr80s"/>
        <s v="detentionlive"/>
        <s v="prbusstation"/>
        <s v="konya"/>
        <s v="teamofindore"/>
        <s v="bmxworld_nl"/>
        <s v="zeroninebmx"/>
        <s v="kevin_johnn"/>
        <s v="go2tubebular"/>
        <s v="canfieldkenny"/>
        <s v="uuchi_damadama"/>
        <s v="drsnole"/>
        <s v="chriskirk_asp"/>
        <s v="localouterwear"/>
        <s v="uclansnacs"/>
        <s v="crispbrosracing"/>
        <s v="howard_hurst"/>
        <s v="andonut11311131"/>
        <s v="gotenbcn"/>
        <s v="boyrack87"/>
        <s v="cultcrew"/>
        <s v="godsperformance"/>
        <s v="62xxisnake"/>
        <s v="mrmystereo"/>
        <s v="ridepabmx"/>
        <s v="marquetteshaw"/>
        <s v="kawan0_h"/>
        <s v="johnbuultjens"/>
        <s v="petemc_fitness"/>
        <s v="octoberangel23"/>
        <s v="caavssxx"/>
        <s v="gregillingworth"/>
        <s v="billyperry631"/>
        <s v="markelljones__"/>
        <s v="anthonyvillar_"/>
        <s v="baaarles"/>
        <s v="dylan_1941"/>
        <s v="chelseawolfebmx"/>
        <s v="cheernaajor"/>
        <s v="randysbike"/>
        <s v="dawoodiqbal4"/>
        <s v="anthonynapo"/>
        <s v="dankassalex"/>
        <s v="redrooster77"/>
        <s v="subrosabrand"/>
        <s v="ozoneapparel_"/>
        <s v="bmxwethepeople"/>
        <s v="kunstformbmx"/>
        <s v="rickthorne"/>
        <s v="odysseybmx"/>
        <s v="xtreamclean"/>
        <s v="lifewgreg"/>
        <s v="ogglynne"/>
        <s v="benwallacebmx"/>
        <s v="thesoundspire"/>
        <s v="sawaken0531"/>
        <s v="zzzyuzzzz"/>
        <s v="diego94jr"/>
        <s v="uub69340307"/>
        <s v="danantobmx"/>
        <s v="bonveloshop"/>
        <s v="takecontrolz"/>
        <s v="generationsjp"/>
        <s v="snoreyvanrandal"/>
        <s v="binaminute"/>
        <s v="lyndonouting"/>
        <s v="tokyo2020arg"/>
        <s v="g_zuniga"/>
        <s v="bc_talentdev"/>
        <s v="hangoutbmx"/>
        <s v="skyburge_tech"/>
        <s v="sonmasa0216"/>
        <s v="dua19693188"/>
        <s v="chris_garven22"/>
        <s v="whiz1976"/>
        <s v="boco0362252099"/>
        <s v="barce10na1"/>
        <s v="paolodugarte"/>
        <s v="olimpia_argenta"/>
        <s v="pibevlc10"/>
        <s v="toadsaucy"/>
        <s v="danipiloni"/>
        <s v="lovekiss270309"/>
      </sharedItems>
    </cacheField>
    <cacheField name="Vertex 2" numFmtId="49">
      <sharedItems/>
    </cacheField>
    <cacheField name="Color" numFmtId="0">
      <sharedItems containsNonDate="0" containsString="0" containsBlank="1"/>
    </cacheField>
    <cacheField name="Width" numFmtId="164">
      <sharedItems containsNonDate="0" containsString="0" containsBlank="1"/>
    </cacheField>
    <cacheField name="Style" numFmtId="0">
      <sharedItems containsNonDate="0" containsString="0" containsBlank="1"/>
    </cacheField>
    <cacheField name="Opacity" numFmtId="1">
      <sharedItems containsNonDate="0" containsString="0" containsBlank="1"/>
    </cacheField>
    <cacheField name="Visibility" numFmtId="0">
      <sharedItems containsNonDate="0" containsString="0" containsBlank="1"/>
    </cacheField>
    <cacheField name="Label" numFmtId="49">
      <sharedItems containsNonDate="0" containsString="0" containsBlank="1"/>
    </cacheField>
    <cacheField name="Label Text Color" numFmtId="0">
      <sharedItems containsNonDate="0" containsString="0" containsBlank="1"/>
    </cacheField>
    <cacheField name="Label Font Size" numFmtId="0">
      <sharedItems containsNonDate="0" containsString="0" containsBlank="1"/>
    </cacheField>
    <cacheField name="Reciprocated?" numFmtId="0">
      <sharedItems containsNonDate="0" containsString="0" containsBlank="1"/>
    </cacheField>
    <cacheField name="ID" numFmtId="0">
      <sharedItems containsSemiMixedTypes="0" containsString="0" containsNumber="1" containsInteger="1" minValue="3" maxValue="1315"/>
    </cacheField>
    <cacheField name="Dynamic Filter" numFmtId="0">
      <sharedItems/>
    </cacheField>
    <cacheField name="Add Your Own Columns Here" numFmtId="0">
      <sharedItems containsNonDate="0" containsString="0" containsBlank="1"/>
    </cacheField>
    <cacheField name="Relationship" numFmtId="0">
      <sharedItems count="3">
        <s v="Tweet"/>
        <s v="Mentions"/>
        <s v="Replies to"/>
      </sharedItems>
    </cacheField>
    <cacheField name="Relationship Date (UTC)" numFmtId="22">
      <sharedItems containsSemiMixedTypes="0" containsNonDate="0" containsDate="1" containsString="0" minDate="2020-11-06T19:51:49" maxDate="2020-11-15T23:30:24"/>
    </cacheField>
    <cacheField name="Tweet" numFmtId="0">
      <sharedItems/>
    </cacheField>
    <cacheField name="URLs in Tweet" numFmtId="0">
      <sharedItems containsBlank="1" longText="1"/>
    </cacheField>
    <cacheField name="Domains in Tweet" numFmtId="0">
      <sharedItems containsBlank="1"/>
    </cacheField>
    <cacheField name="Hashtags in Tweet" numFmtId="0">
      <sharedItems containsBlank="1"/>
    </cacheField>
    <cacheField name="Tweet Date (UTC)" numFmtId="22">
      <sharedItems containsSemiMixedTypes="0" containsNonDate="0" containsDate="1" containsString="0" minDate="2020-11-06T19:51:49" maxDate="2020-11-15T23:30:24" count="1106">
        <d v="2020-11-06T19:51:49"/>
        <d v="2020-11-06T20:55:53"/>
        <d v="2020-11-06T22:43:58"/>
        <d v="2020-11-06T23:09:24"/>
        <d v="2020-11-06T23:37:03"/>
        <d v="2020-11-07T00:15:40"/>
        <d v="2020-11-07T01:26:01"/>
        <d v="2020-11-07T01:31:10"/>
        <d v="2020-11-07T02:16:55"/>
        <d v="2020-11-07T03:18:37"/>
        <d v="2020-11-07T04:12:29"/>
        <d v="2020-11-07T05:19:34"/>
        <d v="2020-11-07T05:23:06"/>
        <d v="2020-11-07T05:38:36"/>
        <d v="2020-11-07T07:40:02"/>
        <d v="2020-11-07T07:45:11"/>
        <d v="2020-11-07T08:40:59"/>
        <d v="2020-11-07T09:07:23"/>
        <d v="2020-11-07T09:48:45"/>
        <d v="2020-11-07T09:54:14"/>
        <d v="2020-11-07T10:13:42"/>
        <d v="2020-11-07T11:38:14"/>
        <d v="2020-11-07T12:23:15"/>
        <d v="2020-11-07T12:23:52"/>
        <d v="2020-11-07T12:46:05"/>
        <d v="2020-11-07T13:45:35"/>
        <d v="2020-11-07T14:50:50"/>
        <d v="2020-11-07T14:53:14"/>
        <d v="2020-11-07T14:55:28"/>
        <d v="2020-11-07T15:00:02"/>
        <d v="2020-11-07T15:05:37"/>
        <d v="2020-11-07T15:08:57"/>
        <d v="2020-11-07T16:01:22"/>
        <d v="2020-11-07T16:13:14"/>
        <d v="2020-11-07T16:13:59"/>
        <d v="2020-11-07T16:25:11"/>
        <d v="2020-11-07T17:06:58"/>
        <d v="2020-11-07T17:07:48"/>
        <d v="2020-11-07T17:13:03"/>
        <d v="2020-11-07T17:13:14"/>
        <d v="2020-11-07T17:17:14"/>
        <d v="2020-11-07T17:17:17"/>
        <d v="2020-11-07T17:23:43"/>
        <d v="2020-11-07T17:27:53"/>
        <d v="2020-11-07T18:16:00"/>
        <d v="2020-11-07T19:53:44"/>
        <d v="2020-11-07T20:05:00"/>
        <d v="2020-11-07T20:11:10"/>
        <d v="2020-11-07T20:16:21"/>
        <d v="2020-11-07T20:24:09"/>
        <d v="2020-11-07T21:01:59"/>
        <d v="2020-11-07T21:03:03"/>
        <d v="2020-11-07T21:03:20"/>
        <d v="2020-11-07T21:19:14"/>
        <d v="2020-11-07T21:20:31"/>
        <d v="2020-11-07T21:29:21"/>
        <d v="2020-11-07T21:39:58"/>
        <d v="2020-11-07T21:57:16"/>
        <d v="2020-11-07T22:06:24"/>
        <d v="2020-11-07T22:26:52"/>
        <d v="2020-11-07T22:36:06"/>
        <d v="2020-11-07T23:01:32"/>
        <d v="2020-11-07T23:12:56"/>
        <d v="2020-11-07T23:35:35"/>
        <d v="2020-11-07T23:26:46"/>
        <d v="2020-11-07T23:37:12"/>
        <d v="2020-11-07T23:40:00"/>
        <d v="2020-11-08T00:05:10"/>
        <d v="2020-11-08T01:34:12"/>
        <d v="2020-11-08T02:17:21"/>
        <d v="2020-11-08T02:44:56"/>
        <d v="2020-11-08T05:27:02"/>
        <d v="2020-11-08T05:48:02"/>
        <d v="2020-11-08T05:48:10"/>
        <d v="2020-11-08T07:30:36"/>
        <d v="2020-11-08T07:37:38"/>
        <d v="2020-11-08T08:21:55"/>
        <d v="2020-11-08T08:27:07"/>
        <d v="2020-11-07T22:16:59"/>
        <d v="2020-11-08T08:51:28"/>
        <d v="2020-11-08T09:15:30"/>
        <d v="2020-11-08T09:37:16"/>
        <d v="2020-11-08T02:27:32"/>
        <d v="2020-11-08T09:46:31"/>
        <d v="2020-11-08T12:17:34"/>
        <d v="2020-11-08T13:48:38"/>
        <d v="2020-11-08T13:49:52"/>
        <d v="2020-11-08T13:55:30"/>
        <d v="2020-11-08T16:01:14"/>
        <d v="2020-11-08T14:41:47"/>
        <d v="2020-11-08T16:18:45"/>
        <d v="2020-11-08T09:15:08"/>
        <d v="2020-11-08T16:22:03"/>
        <d v="2020-11-07T10:01:59"/>
        <d v="2020-11-08T16:58:55"/>
        <d v="2020-11-08T17:08:08"/>
        <d v="2020-11-08T17:36:15"/>
        <d v="2020-11-08T17:40:05"/>
        <d v="2020-11-08T17:41:44"/>
        <d v="2020-11-08T18:24:20"/>
        <d v="2020-11-08T18:31:05"/>
        <d v="2020-11-08T18:37:44"/>
        <d v="2020-11-08T19:16:29"/>
        <d v="2020-11-08T19:19:07"/>
        <d v="2020-11-08T19:38:41"/>
        <d v="2020-11-08T19:54:22"/>
        <d v="2020-11-08T19:55:13"/>
        <d v="2020-11-08T20:01:12"/>
        <d v="2020-11-08T20:12:50"/>
        <d v="2020-11-08T19:52:44"/>
        <d v="2020-11-08T20:14:18"/>
        <d v="2020-11-08T21:09:06"/>
        <d v="2020-11-08T22:01:55"/>
        <d v="2020-11-08T22:40:25"/>
        <d v="2020-11-08T22:49:55"/>
        <d v="2020-11-09T01:40:02"/>
        <d v="2020-11-09T02:04:21"/>
        <d v="2020-11-09T02:08:05"/>
        <d v="2020-11-09T02:20:05"/>
        <d v="2020-11-09T02:33:46"/>
        <d v="2020-11-09T02:34:01"/>
        <d v="2020-11-09T02:37:48"/>
        <d v="2020-11-09T02:45:10"/>
        <d v="2020-11-09T02:51:11"/>
        <d v="2020-11-09T03:20:35"/>
        <d v="2020-11-09T03:31:02"/>
        <d v="2020-11-09T03:48:17"/>
        <d v="2020-11-09T03:58:47"/>
        <d v="2020-11-09T04:11:59"/>
        <d v="2020-11-09T04:12:08"/>
        <d v="2020-11-09T04:49:57"/>
        <d v="2020-11-09T04:54:02"/>
        <d v="2020-11-09T05:20:16"/>
        <d v="2020-11-09T05:34:15"/>
        <d v="2020-11-09T08:14:56"/>
        <d v="2020-11-09T08:29:52"/>
        <d v="2020-11-09T08:45:14"/>
        <d v="2020-11-09T09:00:17"/>
        <d v="2020-11-09T09:05:34"/>
        <d v="2020-11-09T09:07:02"/>
        <d v="2020-11-09T09:29:34"/>
        <d v="2020-11-09T09:47:09"/>
        <d v="2020-11-09T10:59:58"/>
        <d v="2020-11-09T11:17:20"/>
        <d v="2020-11-09T11:49:25"/>
        <d v="2020-11-09T12:16:10"/>
        <d v="2020-11-09T12:29:41"/>
        <d v="2020-11-09T12:59:52"/>
        <d v="2020-11-09T14:02:31"/>
        <d v="2020-11-09T14:47:29"/>
        <d v="2020-11-09T15:04:18"/>
        <d v="2020-11-09T15:04:50"/>
        <d v="2020-11-09T15:20:44"/>
        <d v="2020-11-09T15:50:55"/>
        <d v="2020-11-09T15:57:13"/>
        <d v="2020-11-09T15:04:04"/>
        <d v="2020-11-09T16:21:12"/>
        <d v="2020-11-09T16:46:50"/>
        <d v="2020-11-09T17:05:36"/>
        <d v="2020-11-09T17:22:59"/>
        <d v="2020-11-09T17:39:22"/>
        <d v="2020-11-09T17:46:40"/>
        <d v="2020-11-09T18:15:46"/>
        <d v="2020-11-09T18:40:39"/>
        <d v="2020-11-09T18:34:55"/>
        <d v="2020-11-09T19:19:26"/>
        <d v="2020-11-09T19:45:10"/>
        <d v="2020-11-09T20:28:01"/>
        <d v="2020-11-06T20:38:33"/>
        <d v="2020-11-09T20:36:12"/>
        <d v="2020-11-09T20:36:20"/>
        <d v="2020-11-09T20:36:35"/>
        <d v="2020-11-09T20:39:49"/>
        <d v="2020-11-09T20:41:00"/>
        <d v="2020-11-09T20:42:52"/>
        <d v="2020-11-09T20:42:59"/>
        <d v="2020-11-09T20:43:56"/>
        <d v="2020-11-09T20:47:33"/>
        <d v="2020-11-09T20:56:31"/>
        <d v="2020-11-09T20:58:59"/>
        <d v="2020-11-09T21:00:07"/>
        <d v="2020-11-09T21:03:34"/>
        <d v="2020-11-09T21:09:02"/>
        <d v="2020-11-09T21:10:08"/>
        <d v="2020-11-09T21:19:41"/>
        <d v="2020-11-09T21:20:32"/>
        <d v="2020-11-09T21:38:24"/>
        <d v="2020-11-09T21:47:54"/>
        <d v="2020-11-09T21:50:09"/>
        <d v="2020-11-09T22:04:56"/>
        <d v="2020-11-09T22:26:50"/>
        <d v="2020-11-09T22:54:51"/>
        <d v="2020-11-09T23:05:15"/>
        <d v="2020-11-09T23:06:00"/>
        <d v="2020-11-09T23:07:06"/>
        <d v="2020-11-09T23:07:43"/>
        <d v="2020-11-09T23:10:46"/>
        <d v="2020-11-09T23:14:42"/>
        <d v="2020-11-09T21:08:01"/>
        <d v="2020-11-09T23:20:37"/>
        <d v="2020-11-09T08:25:57"/>
        <d v="2020-11-09T23:21:48"/>
        <d v="2020-11-09T23:39:42"/>
        <d v="2020-11-10T00:10:37"/>
        <d v="2020-11-10T00:15:10"/>
        <d v="2020-11-10T00:54:01"/>
        <d v="2020-11-10T01:48:18"/>
        <d v="2020-11-10T03:00:57"/>
        <d v="2020-11-10T04:03:47"/>
        <d v="2020-11-09T02:34:41"/>
        <d v="2020-11-10T04:12:12"/>
        <d v="2020-11-10T04:17:53"/>
        <d v="2020-11-10T04:37:28"/>
        <d v="2020-11-09T20:42:26"/>
        <d v="2020-11-10T04:37:35"/>
        <d v="2020-11-10T04:54:49"/>
        <d v="2020-11-10T05:06:49"/>
        <d v="2020-11-10T05:04:50"/>
        <d v="2020-11-10T05:07:48"/>
        <d v="2020-11-09T11:41:36"/>
        <d v="2020-11-10T05:52:49"/>
        <d v="2020-11-10T06:06:29"/>
        <d v="2020-11-10T06:13:22"/>
        <d v="2020-11-10T06:13:39"/>
        <d v="2020-11-10T07:06:10"/>
        <d v="2020-11-10T07:46:40"/>
        <d v="2020-11-10T06:47:06"/>
        <d v="2020-11-10T07:51:26"/>
        <d v="2020-11-10T08:06:04"/>
        <d v="2020-11-10T08:13:44"/>
        <d v="2020-11-09T18:42:22"/>
        <d v="2020-11-10T08:34:44"/>
        <d v="2020-11-10T08:51:27"/>
        <d v="2020-11-10T09:11:18"/>
        <d v="2020-11-10T09:35:43"/>
        <d v="2020-11-10T09:42:24"/>
        <d v="2020-11-10T08:27:38"/>
        <d v="2020-11-10T10:32:53"/>
        <d v="2020-11-10T10:35:10"/>
        <d v="2020-11-10T10:37:59"/>
        <d v="2020-11-10T11:18:51"/>
        <d v="2020-11-10T11:23:11"/>
        <d v="2020-11-10T12:44:49"/>
        <d v="2020-11-09T10:29:18"/>
        <d v="2020-11-10T13:19:31"/>
        <d v="2020-11-10T13:21:50"/>
        <d v="2020-11-10T13:34:10"/>
        <d v="2020-11-10T13:54:35"/>
        <d v="2020-11-10T14:28:59"/>
        <d v="2020-11-10T14:37:52"/>
        <d v="2020-11-10T14:54:37"/>
        <d v="2020-11-10T14:58:38"/>
        <d v="2020-11-10T15:08:04"/>
        <d v="2020-11-09T13:47:09"/>
        <d v="2020-11-09T13:47:22"/>
        <d v="2020-11-10T15:11:30"/>
        <d v="2020-11-10T15:19:45"/>
        <d v="2020-11-10T15:22:20"/>
        <d v="2020-11-10T15:35:09"/>
        <d v="2020-11-10T16:40:03"/>
        <d v="2020-11-10T16:42:35"/>
        <d v="2020-11-10T16:50:18"/>
        <d v="2020-11-10T17:01:29"/>
        <d v="2020-11-10T17:10:14"/>
        <d v="2020-11-10T17:17:57"/>
        <d v="2020-11-10T17:20:31"/>
        <d v="2020-11-10T17:27:45"/>
        <d v="2020-11-08T19:13:44"/>
        <d v="2020-11-10T17:51:20"/>
        <d v="2020-11-10T17:53:25"/>
        <d v="2020-11-10T17:05:13"/>
        <d v="2020-11-10T18:05:18"/>
        <d v="2020-11-10T18:09:49"/>
        <d v="2020-11-10T19:00:01"/>
        <d v="2020-11-10T19:22:14"/>
        <d v="2020-11-10T19:30:08"/>
        <d v="2020-11-10T20:58:18"/>
        <d v="2020-11-10T20:58:43"/>
        <d v="2020-11-06T21:21:39"/>
        <d v="2020-11-10T21:13:40"/>
        <d v="2020-11-09T20:40:37"/>
        <d v="2020-11-10T21:15:09"/>
        <d v="2020-11-10T21:04:13"/>
        <d v="2020-11-10T21:22:22"/>
        <d v="2020-11-10T21:22:29"/>
        <d v="2020-11-08T02:35:48"/>
        <d v="2020-11-10T22:27:03"/>
        <d v="2020-11-10T22:30:46"/>
        <d v="2020-11-10T22:38:48"/>
        <d v="2020-11-10T23:56:26"/>
        <d v="2020-11-11T01:56:39"/>
        <d v="2020-11-11T01:57:19"/>
        <d v="2020-11-11T01:57:24"/>
        <d v="2020-11-11T01:57:32"/>
        <d v="2020-11-11T01:57:40"/>
        <d v="2020-11-11T01:57:46"/>
        <d v="2020-11-11T01:57:52"/>
        <d v="2020-11-11T01:57:58"/>
        <d v="2020-11-11T01:58:21"/>
        <d v="2020-11-11T01:58:32"/>
        <d v="2020-11-11T01:58:47"/>
        <d v="2020-11-11T01:58:52"/>
        <d v="2020-11-09T21:15:56"/>
        <d v="2020-11-10T03:55:02"/>
        <d v="2020-11-10T19:00:44"/>
        <d v="2020-11-11T02:00:14"/>
        <d v="2020-11-11T02:02:03"/>
        <d v="2020-11-11T02:02:23"/>
        <d v="2020-11-09T17:34:00"/>
        <d v="2020-11-11T02:02:48"/>
        <d v="2020-11-11T02:05:44"/>
        <d v="2020-11-11T02:20:44"/>
        <d v="2020-11-09T02:32:13"/>
        <d v="2020-11-10T03:10:36"/>
        <d v="2020-11-11T02:16:59"/>
        <d v="2020-11-11T02:40:35"/>
        <d v="2020-11-07T20:26:09"/>
        <d v="2020-11-09T04:38:43"/>
        <d v="2020-11-11T02:48:08"/>
        <d v="2020-11-11T02:49:11"/>
        <d v="2020-11-07T17:08:21"/>
        <d v="2020-11-11T03:00:38"/>
        <d v="2020-11-11T03:11:25"/>
        <d v="2020-11-11T03:32:23"/>
        <d v="2020-11-10T04:31:03"/>
        <d v="2020-11-10T13:55:06"/>
        <d v="2020-11-11T03:41:44"/>
        <d v="2020-11-11T04:32:25"/>
        <d v="2020-11-11T04:42:38"/>
        <d v="2020-11-11T04:43:31"/>
        <d v="2020-11-11T05:19:06"/>
        <d v="2020-11-11T06:02:19"/>
        <d v="2020-11-10T10:10:03"/>
        <d v="2020-11-11T06:10:05"/>
        <d v="2020-11-11T08:12:00"/>
        <d v="2020-11-09T10:09:15"/>
        <d v="2020-11-11T08:29:21"/>
        <d v="2020-11-11T09:23:25"/>
        <d v="2020-11-11T09:58:13"/>
        <d v="2020-11-11T10:04:59"/>
        <d v="2020-11-11T09:49:16"/>
        <d v="2020-11-11T10:09:51"/>
        <d v="2020-11-11T10:42:02"/>
        <d v="2020-11-11T11:03:17"/>
        <d v="2020-11-11T12:16:43"/>
        <d v="2020-11-11T12:39:29"/>
        <d v="2020-11-11T13:20:17"/>
        <d v="2020-11-11T13:19:53"/>
        <d v="2020-11-11T13:19:57"/>
        <d v="2020-11-11T13:20:01"/>
        <d v="2020-11-11T13:20:06"/>
        <d v="2020-11-11T13:20:09"/>
        <d v="2020-11-11T13:20:13"/>
        <d v="2020-11-11T13:20:19"/>
        <d v="2020-11-11T13:20:23"/>
        <d v="2020-11-11T13:20:27"/>
        <d v="2020-11-11T13:20:30"/>
        <d v="2020-11-11T13:20:34"/>
        <d v="2020-11-11T13:20:39"/>
        <d v="2020-11-11T14:20:26"/>
        <d v="2020-11-11T14:20:29"/>
        <d v="2020-11-11T14:20:31"/>
        <d v="2020-11-11T14:20:42"/>
        <d v="2020-11-11T14:27:03"/>
        <d v="2020-11-11T14:28:10"/>
        <d v="2020-11-11T14:28:24"/>
        <d v="2020-11-11T14:28:45"/>
        <d v="2020-11-11T01:34:59"/>
        <d v="2020-11-11T01:35:20"/>
        <d v="2020-11-11T01:35:37"/>
        <d v="2020-11-11T01:37:41"/>
        <d v="2020-11-11T01:38:15"/>
        <d v="2020-11-11T01:40:28"/>
        <d v="2020-11-11T01:42:09"/>
        <d v="2020-11-11T01:42:35"/>
        <d v="2020-11-11T01:43:08"/>
        <d v="2020-11-11T01:49:28"/>
        <d v="2020-11-11T01:49:59"/>
        <d v="2020-11-11T01:53:29"/>
        <d v="2020-11-11T14:40:43"/>
        <d v="2020-11-11T14:51:55"/>
        <d v="2020-11-11T15:07:42"/>
        <d v="2020-11-11T16:00:41"/>
        <d v="2020-11-06T21:00:08"/>
        <d v="2020-11-11T16:50:18"/>
        <d v="2020-11-09T19:03:17"/>
        <d v="2020-11-11T17:31:33"/>
        <d v="2020-11-09T15:53:27"/>
        <d v="2020-11-11T17:51:13"/>
        <d v="2020-11-11T17:52:13"/>
        <d v="2020-11-09T20:35:48"/>
        <d v="2020-11-11T17:53:18"/>
        <d v="2020-11-11T18:05:25"/>
        <d v="2020-11-11T18:26:32"/>
        <d v="2020-11-11T18:05:51"/>
        <d v="2020-11-11T20:11:41"/>
        <d v="2020-11-11T20:30:41"/>
        <d v="2020-11-11T20:44:47"/>
        <d v="2020-11-11T20:53:24"/>
        <d v="2020-11-11T21:12:41"/>
        <d v="2020-11-11T22:17:38"/>
        <d v="2020-11-11T22:32:00"/>
        <d v="2020-11-12T00:02:08"/>
        <d v="2020-11-09T23:56:28"/>
        <d v="2020-11-11T13:06:59"/>
        <d v="2020-11-12T00:53:39"/>
        <d v="2020-11-12T02:09:34"/>
        <d v="2020-11-12T02:22:44"/>
        <d v="2020-11-12T02:04:05"/>
        <d v="2020-11-12T02:55:32"/>
        <d v="2020-11-12T03:41:53"/>
        <d v="2020-11-12T04:48:21"/>
        <d v="2020-11-12T05:33:00"/>
        <d v="2020-11-12T05:43:24"/>
        <d v="2020-11-07T05:22:58"/>
        <d v="2020-11-12T07:15:27"/>
        <d v="2020-11-12T07:51:48"/>
        <d v="2020-11-12T09:11:16"/>
        <d v="2020-11-12T09:18:34"/>
        <d v="2020-11-12T09:23:10"/>
        <d v="2020-11-12T09:46:10"/>
        <d v="2020-11-12T09:56:30"/>
        <d v="2020-11-12T10:17:26"/>
        <d v="2020-11-12T10:30:38"/>
        <d v="2020-11-09T14:46:59"/>
        <d v="2020-11-10T14:02:54"/>
        <d v="2020-11-11T09:59:19"/>
        <d v="2020-11-12T10:44:19"/>
        <d v="2020-11-12T10:44:38"/>
        <d v="2020-11-12T09:42:13"/>
        <d v="2020-11-12T10:57:40"/>
        <d v="2020-11-12T11:07:16"/>
        <d v="2020-11-08T08:14:54"/>
        <d v="2020-11-12T11:22:36"/>
        <d v="2020-11-12T11:28:23"/>
        <d v="2020-11-12T05:15:00"/>
        <d v="2020-11-12T11:46:10"/>
        <d v="2020-11-08T16:38:31"/>
        <d v="2020-11-10T15:02:20"/>
        <d v="2020-11-12T11:56:51"/>
        <d v="2020-11-12T12:01:04"/>
        <d v="2020-11-12T12:24:03"/>
        <d v="2020-11-12T12:47:40"/>
        <d v="2020-11-11T14:37:22"/>
        <d v="2020-11-12T12:52:39"/>
        <d v="2020-11-11T14:38:41"/>
        <d v="2020-11-12T13:02:40"/>
        <d v="2020-11-12T13:09:15"/>
        <d v="2020-11-12T13:20:16"/>
        <d v="2020-11-12T13:30:20"/>
        <d v="2020-11-12T13:34:13"/>
        <d v="2020-11-12T13:40:28"/>
        <d v="2020-11-12T14:00:49"/>
        <d v="2020-11-12T14:07:48"/>
        <d v="2020-11-12T14:08:51"/>
        <d v="2020-11-12T14:53:55"/>
        <d v="2020-11-12T15:02:00"/>
        <d v="2020-11-12T15:04:48"/>
        <d v="2020-11-12T15:45:34"/>
        <d v="2020-11-12T16:29:04"/>
        <d v="2020-11-08T11:04:28"/>
        <d v="2020-11-12T16:33:29"/>
        <d v="2020-11-12T16:41:27"/>
        <d v="2020-11-12T16:45:48"/>
        <d v="2020-11-12T16:52:39"/>
        <d v="2020-11-12T16:52:58"/>
        <d v="2020-11-12T17:13:07"/>
        <d v="2020-11-09T19:33:58"/>
        <d v="2020-11-12T06:33:57"/>
        <d v="2020-11-12T17:47:32"/>
        <d v="2020-11-12T15:47:54"/>
        <d v="2020-11-12T18:12:47"/>
        <d v="2020-11-12T18:14:43"/>
        <d v="2020-11-12T17:42:38"/>
        <d v="2020-11-12T18:19:22"/>
        <d v="2020-11-12T18:24:26"/>
        <d v="2020-11-12T19:46:51"/>
        <d v="2020-11-12T10:14:04"/>
        <d v="2020-11-12T19:47:41"/>
        <d v="2020-11-12T19:56:40"/>
        <d v="2020-11-09T20:30:34"/>
        <d v="2020-11-12T20:02:20"/>
        <d v="2020-11-08T20:00:01"/>
        <d v="2020-11-12T20:42:59"/>
        <d v="2020-11-12T20:52:33"/>
        <d v="2020-11-09T18:00:00"/>
        <d v="2020-11-09T18:01:17"/>
        <d v="2020-11-07T17:16:45"/>
        <d v="2020-11-07T20:03:07"/>
        <d v="2020-11-09T03:14:11"/>
        <d v="2020-11-09T16:58:23"/>
        <d v="2020-11-12T21:00:17"/>
        <d v="2020-11-12T21:12:58"/>
        <d v="2020-11-12T21:17:17"/>
        <d v="2020-11-09T06:40:11"/>
        <d v="2020-11-09T08:40:26"/>
        <d v="2020-11-12T21:40:20"/>
        <d v="2020-11-12T18:53:24"/>
        <d v="2020-11-12T21:41:00"/>
        <d v="2020-11-12T22:03:50"/>
        <d v="2020-11-12T22:06:23"/>
        <d v="2020-11-12T22:12:42"/>
        <d v="2020-11-12T21:32:06"/>
        <d v="2020-11-12T22:32:15"/>
        <d v="2020-11-12T19:54:10"/>
        <d v="2020-11-12T22:57:44"/>
        <d v="2020-11-08T23:21:29"/>
        <d v="2020-11-15T23:30:24"/>
        <d v="2020-11-15T23:24:20"/>
        <d v="2020-11-15T23:20:10"/>
        <d v="2020-11-15T23:15:42"/>
        <d v="2020-11-15T22:54:10"/>
        <d v="2020-11-15T22:38:02"/>
        <d v="2020-11-15T22:35:15"/>
        <d v="2020-11-15T22:33:15"/>
        <d v="2020-11-15T22:20:14"/>
        <d v="2020-11-15T22:07:27"/>
        <d v="2020-11-15T21:38:44"/>
        <d v="2020-11-15T21:21:52"/>
        <d v="2020-11-15T21:18:20"/>
        <d v="2020-11-15T21:13:25"/>
        <d v="2020-11-07T01:08:59"/>
        <d v="2020-11-09T21:37:33"/>
        <d v="2020-11-15T21:12:38"/>
        <d v="2020-11-09T09:51:16"/>
        <d v="2020-11-09T10:07:59"/>
        <d v="2020-11-10T05:12:32"/>
        <d v="2020-11-11T08:23:10"/>
        <d v="2020-11-12T11:58:30"/>
        <d v="2020-11-15T20:35:27"/>
        <d v="2020-11-10T00:17:30"/>
        <d v="2020-11-15T20:16:59"/>
        <d v="2020-11-08T05:14:00"/>
        <d v="2020-11-12T05:13:55"/>
        <d v="2020-11-15T19:21:09"/>
        <d v="2020-11-12T04:42:31"/>
        <d v="2020-11-12T05:19:20"/>
        <d v="2020-11-08T04:53:13"/>
        <d v="2020-11-08T05:19:23"/>
        <d v="2020-11-15T19:00:05"/>
        <d v="2020-11-15T18:36:54"/>
        <d v="2020-11-15T18:33:55"/>
        <d v="2020-11-15T18:23:58"/>
        <d v="2020-11-15T18:20:18"/>
        <d v="2020-11-15T18:13:26"/>
        <d v="2020-11-10T16:33:01"/>
        <d v="2020-11-10T16:34:02"/>
        <d v="2020-11-10T16:34:18"/>
        <d v="2020-11-15T18:11:58"/>
        <d v="2020-11-15T18:07:27"/>
        <d v="2020-11-15T17:49:31"/>
        <d v="2020-11-15T17:41:12"/>
        <d v="2020-11-15T17:27:13"/>
        <d v="2020-11-08T13:48:22"/>
        <d v="2020-11-09T09:26:03"/>
        <d v="2020-11-10T04:32:58"/>
        <d v="2020-11-15T17:17:50"/>
        <d v="2020-11-15T17:16:59"/>
        <d v="2020-11-15T16:49:34"/>
        <d v="2020-11-15T16:49:29"/>
        <d v="2020-11-15T16:49:27"/>
        <d v="2020-11-07T05:54:47"/>
        <d v="2020-11-15T16:49:21"/>
        <d v="2020-11-15T16:49:16"/>
        <d v="2020-11-15T16:34:52"/>
        <d v="2020-11-15T16:32:34"/>
        <d v="2020-11-15T16:30:42"/>
        <d v="2020-11-10T13:25:55"/>
        <d v="2020-11-15T16:20:24"/>
        <d v="2020-11-15T16:20:19"/>
        <d v="2020-11-15T16:20:16"/>
        <d v="2020-11-15T16:20:00"/>
        <d v="2020-11-15T16:17:23"/>
        <d v="2020-11-15T16:12:52"/>
        <d v="2020-11-06T20:19:00"/>
        <d v="2020-11-15T16:12:11"/>
        <d v="2020-11-07T21:02:48"/>
        <d v="2020-11-07T11:48:17"/>
        <d v="2020-11-08T16:42:50"/>
        <d v="2020-11-11T19:41:12"/>
        <d v="2020-11-11T17:57:32"/>
        <d v="2020-11-15T16:11:38"/>
        <d v="2020-11-15T16:11:14"/>
        <d v="2020-11-08T16:00:10"/>
        <d v="2020-11-11T14:00:32"/>
        <d v="2020-11-15T16:08:16"/>
        <d v="2020-11-15T16:04:27"/>
        <d v="2020-11-15T16:04:11"/>
        <d v="2020-11-15T16:00:50"/>
        <d v="2020-11-15T15:49:03"/>
        <d v="2020-11-15T15:40:30"/>
        <d v="2020-11-15T15:28:53"/>
        <d v="2020-11-15T15:26:57"/>
        <d v="2020-11-15T15:20:32"/>
        <d v="2020-11-15T15:20:01"/>
        <d v="2020-11-11T18:54:33"/>
        <d v="2020-11-11T20:29:51"/>
        <d v="2020-11-10T14:32:43"/>
        <d v="2020-11-15T15:18:04"/>
        <d v="2020-11-15T15:18:02"/>
        <d v="2020-11-15T15:16:04"/>
        <d v="2020-11-07T14:29:49"/>
        <d v="2020-11-12T03:46:14"/>
        <d v="2020-11-15T15:00:05"/>
        <d v="2020-11-11T20:35:32"/>
        <d v="2020-11-15T14:54:39"/>
        <d v="2020-11-15T14:42:30"/>
        <d v="2020-11-12T09:05:09"/>
        <d v="2020-11-15T14:07:09"/>
        <d v="2020-11-15T13:37:14"/>
        <d v="2020-11-12T01:16:06"/>
        <d v="2020-11-15T13:19:42"/>
        <d v="2020-11-15T13:19:01"/>
        <d v="2020-11-11T20:29:42"/>
        <d v="2020-11-15T12:49:23"/>
        <d v="2020-11-15T12:08:28"/>
        <d v="2020-11-15T12:00:13"/>
        <d v="2020-11-15T11:49:26"/>
        <d v="2020-11-09T23:40:25"/>
        <d v="2020-11-15T11:36:51"/>
        <d v="2020-11-12T00:23:07"/>
        <d v="2020-11-12T20:34:35"/>
        <d v="2020-11-12T09:40:39"/>
        <d v="2020-11-15T11:31:41"/>
        <d v="2020-11-15T11:28:25"/>
        <d v="2020-11-15T11:14:28"/>
        <d v="2020-11-10T11:20:19"/>
        <d v="2020-11-08T07:04:27"/>
        <d v="2020-11-15T11:13:16"/>
        <d v="2020-11-15T11:07:14"/>
        <d v="2020-11-15T10:53:36"/>
        <d v="2020-11-15T10:46:39"/>
        <d v="2020-11-08T17:11:44"/>
        <d v="2020-11-09T01:06:56"/>
        <d v="2020-11-09T01:06:59"/>
        <d v="2020-11-15T10:41:13"/>
        <d v="2020-11-15T09:12:42"/>
        <d v="2020-11-09T08:38:19"/>
        <d v="2020-11-15T08:17:13"/>
        <d v="2020-11-15T08:16:32"/>
        <d v="2020-11-09T17:24:00"/>
        <d v="2020-11-11T17:07:02"/>
        <d v="2020-11-15T07:07:38"/>
        <d v="2020-11-15T06:11:00"/>
        <d v="2020-11-15T05:33:48"/>
        <d v="2020-11-15T05:31:27"/>
        <d v="2020-11-15T04:44:38"/>
        <d v="2020-11-15T03:39:29"/>
        <d v="2020-11-15T03:00:00"/>
        <d v="2020-11-15T02:35:08"/>
        <d v="2020-11-15T02:18:05"/>
        <d v="2020-11-10T07:48:20"/>
        <d v="2020-11-11T08:28:19"/>
        <d v="2020-11-11T08:30:53"/>
        <d v="2020-11-12T01:16:47"/>
        <d v="2020-11-10T00:41:52"/>
        <d v="2020-11-15T02:04:01"/>
        <d v="2020-11-15T01:53:25"/>
        <d v="2020-11-15T01:46:09"/>
        <d v="2020-11-15T01:11:24"/>
        <d v="2020-11-15T00:34:53"/>
        <d v="2020-11-15T00:22:38"/>
        <d v="2020-11-15T00:18:15"/>
        <d v="2020-11-15T00:01:16"/>
        <d v="2020-11-14T23:33:01"/>
        <d v="2020-11-09T19:30:00"/>
        <d v="2020-11-14T23:32:56"/>
        <d v="2020-11-14T23:31:05"/>
        <d v="2020-11-14T23:29:30"/>
        <d v="2020-11-14T23:00:48"/>
        <d v="2020-11-14T23:00:01"/>
        <d v="2020-11-14T22:25:25"/>
        <d v="2020-11-14T22:21:56"/>
        <d v="2020-11-14T22:18:10"/>
        <d v="2020-11-14T22:13:47"/>
        <d v="2020-11-14T22:09:03"/>
        <d v="2020-11-09T23:51:46"/>
        <d v="2020-11-10T15:13:26"/>
        <d v="2020-11-11T14:42:38"/>
        <d v="2020-11-09T15:47:52"/>
        <d v="2020-11-14T21:40:46"/>
        <d v="2020-11-14T20:55:48"/>
        <d v="2020-11-09T17:49:33"/>
        <d v="2020-11-11T14:34:15"/>
        <d v="2020-11-10T20:19:41"/>
        <d v="2020-11-14T20:46:14"/>
        <d v="2020-11-14T20:25:34"/>
        <d v="2020-11-14T20:16:40"/>
        <d v="2020-11-14T19:28:17"/>
        <d v="2020-11-14T19:00:11"/>
        <d v="2020-11-14T19:00:02"/>
        <d v="2020-11-14T18:51:23"/>
        <d v="2020-11-14T18:26:54"/>
        <d v="2020-11-11T13:12:20"/>
        <d v="2020-11-12T19:51:11"/>
        <d v="2020-11-12T19:21:37"/>
        <d v="2020-11-14T17:41:08"/>
        <d v="2020-11-07T22:26:22"/>
        <d v="2020-11-14T17:31:13"/>
        <d v="2020-11-14T17:18:47"/>
        <d v="2020-11-12T17:00:01"/>
        <d v="2020-11-14T17:17:48"/>
        <d v="2020-11-08T17:00:03"/>
        <d v="2020-11-14T17:15:24"/>
        <d v="2020-11-14T17:07:52"/>
        <d v="2020-11-06T21:06:26"/>
        <d v="2020-11-06T21:08:41"/>
        <d v="2020-11-06T21:10:21"/>
        <d v="2020-11-07T04:36:24"/>
        <d v="2020-11-08T07:43:18"/>
        <d v="2020-11-09T06:01:15"/>
        <d v="2020-11-10T00:04:41"/>
        <d v="2020-11-10T05:12:23"/>
        <d v="2020-11-10T05:12:54"/>
        <d v="2020-11-10T05:26:00"/>
        <d v="2020-11-11T01:36:54"/>
        <d v="2020-11-11T10:21:08"/>
        <d v="2020-11-11T10:24:27"/>
        <d v="2020-11-11T10:25:21"/>
        <d v="2020-11-11T10:26:57"/>
        <d v="2020-11-11T21:13:38"/>
        <d v="2020-11-12T01:43:09"/>
        <d v="2020-11-12T07:14:12"/>
        <d v="2020-11-12T09:21:46"/>
        <d v="2020-11-14T16:49:42"/>
        <d v="2020-11-14T15:58:26"/>
        <d v="2020-11-14T15:57:12"/>
        <d v="2020-11-14T15:49:53"/>
        <d v="2020-11-11T12:51:35"/>
        <d v="2020-11-14T15:49:17"/>
        <d v="2020-11-14T15:47:01"/>
        <d v="2020-11-14T15:41:54"/>
        <d v="2020-11-10T21:04:22"/>
        <d v="2020-11-14T15:20:50"/>
        <d v="2020-11-14T15:03:11"/>
        <d v="2020-11-10T12:45:20"/>
        <d v="2020-11-14T15:00:02"/>
        <d v="2020-11-14T14:37:36"/>
        <d v="2020-11-14T14:26:49"/>
        <d v="2020-11-07T02:18:03"/>
        <d v="2020-11-08T02:18:05"/>
        <d v="2020-11-09T02:18:05"/>
        <d v="2020-11-10T02:18:04"/>
        <d v="2020-11-11T02:18:04"/>
        <d v="2020-11-12T02:18:05"/>
        <d v="2020-11-14T14:26:26"/>
        <d v="2020-11-14T14:26:00"/>
        <d v="2020-11-14T14:17:07"/>
        <d v="2020-11-08T02:18:04"/>
        <d v="2020-11-09T02:18:04"/>
        <d v="2020-11-10T02:18:05"/>
        <d v="2020-11-14T13:29:15"/>
        <d v="2020-11-14T12:31:55"/>
        <d v="2020-11-14T12:31:53"/>
        <d v="2020-11-14T12:06:56"/>
        <d v="2020-11-14T11:56:54"/>
        <d v="2020-11-14T11:53:38"/>
        <d v="2020-11-14T11:50:23"/>
        <d v="2020-11-14T11:44:34"/>
        <d v="2020-11-14T11:42:40"/>
        <d v="2020-11-12T02:18:04"/>
        <d v="2020-11-14T11:23:32"/>
        <d v="2020-11-14T11:18:12"/>
        <d v="2020-11-14T09:50:24"/>
        <d v="2020-11-07T02:18:04"/>
        <d v="2020-11-14T09:10:36"/>
        <d v="2020-11-14T09:06:05"/>
        <d v="2020-11-14T09:05:23"/>
        <d v="2020-11-14T08:59:44"/>
        <d v="2020-11-08T15:02:09"/>
        <d v="2020-11-09T19:48:45"/>
        <d v="2020-11-09T04:00:52"/>
        <d v="2020-11-12T11:00:01"/>
        <d v="2020-11-14T08:58:03"/>
        <d v="2020-11-14T08:13:40"/>
        <d v="2020-11-07T02:01:38"/>
        <d v="2020-11-07T03:59:29"/>
        <d v="2020-11-08T06:46:24"/>
        <d v="2020-11-14T07:51:20"/>
        <d v="2020-11-14T07:39:11"/>
        <d v="2020-11-07T11:11:31"/>
        <d v="2020-11-14T07:03:11"/>
        <d v="2020-11-14T05:56:51"/>
        <d v="2020-11-14T04:03:58"/>
        <d v="2020-11-14T03:35:22"/>
        <d v="2020-11-08T09:33:51"/>
        <d v="2020-11-14T03:32:55"/>
        <d v="2020-11-14T02:50:34"/>
        <d v="2020-11-14T02:48:36"/>
        <d v="2020-11-14T02:46:33"/>
        <d v="2020-11-14T02:42:05"/>
        <d v="2020-11-14T02:41:29"/>
        <d v="2020-11-14T02:18:22"/>
        <d v="2020-11-11T07:34:23"/>
        <d v="2020-11-12T22:59:14"/>
        <d v="2020-11-14T02:18:05"/>
        <d v="2020-11-12T16:43:33"/>
        <d v="2020-11-07T07:13:03"/>
        <d v="2020-11-08T20:21:34"/>
        <d v="2020-11-08T21:04:01"/>
        <d v="2020-11-08T21:35:23"/>
        <d v="2020-11-08T22:05:47"/>
        <d v="2020-11-09T20:21:31"/>
        <d v="2020-11-11T20:42:00"/>
        <d v="2020-11-12T11:32:23"/>
        <d v="2020-11-14T01:52:07"/>
        <d v="2020-11-09T02:37:04"/>
        <d v="2020-11-12T15:42:01"/>
        <d v="2020-11-14T01:42:37"/>
        <d v="2020-11-14T01:38:23"/>
        <d v="2020-11-14T01:26:24"/>
        <d v="2020-11-14T01:12:38"/>
        <d v="2020-11-09T15:23:28"/>
        <d v="2020-11-10T22:28:14"/>
        <d v="2020-11-11T17:24:46"/>
        <d v="2020-11-12T14:08:25"/>
        <d v="2020-11-14T01:05:26"/>
        <d v="2020-11-14T00:43:54"/>
        <d v="2020-11-14T00:27:17"/>
        <d v="2020-11-14T00:26:04"/>
        <d v="2020-11-14T00:24:43"/>
        <d v="2020-11-14T00:17:45"/>
        <d v="2020-11-06T21:00:01"/>
        <d v="2020-11-09T14:00:02"/>
        <d v="2020-11-10T13:00:02"/>
        <d v="2020-11-11T16:00:01"/>
        <d v="2020-11-11T21:00:05"/>
        <d v="2020-11-12T18:00:01"/>
        <d v="2020-11-14T00:14:48"/>
        <d v="2020-11-14T00:13:48"/>
        <d v="2020-11-07T00:10:10"/>
        <d v="2020-11-07T15:02:41"/>
        <d v="2020-11-09T12:02:51"/>
        <d v="2020-11-14T00:00:06"/>
        <d v="2020-11-13T23:31:53"/>
        <d v="2020-11-11T15:51:19"/>
        <d v="2020-11-11T15:58:49"/>
        <d v="2020-11-10T14:31:07"/>
        <d v="2020-11-13T23:00:01"/>
        <d v="2020-11-10T14:32:21"/>
        <d v="2020-11-10T14:38:00"/>
        <d v="2020-11-13T22:52:14"/>
        <d v="2020-11-13T22:33:22"/>
        <d v="2020-11-13T22:14:50"/>
        <d v="2020-11-10T14:19:18"/>
        <d v="2020-11-10T14:36:19"/>
        <d v="2020-11-11T15:56:36"/>
        <d v="2020-11-13T22:03:03"/>
        <d v="2020-11-07T14:45:54"/>
        <d v="2020-11-07T14:59:38"/>
        <d v="2020-11-08T14:23:42"/>
        <d v="2020-11-08T14:43:39"/>
        <d v="2020-11-09T10:02:16"/>
        <d v="2020-11-09T10:17:22"/>
        <d v="2020-11-10T13:52:05"/>
        <d v="2020-11-10T14:06:53"/>
        <d v="2020-11-11T10:44:39"/>
        <d v="2020-11-11T10:58:29"/>
        <d v="2020-11-12T12:18:08"/>
        <d v="2020-11-12T12:31:25"/>
        <d v="2020-11-13T21:30:13"/>
        <d v="2020-11-13T21:27:32"/>
        <d v="2020-11-13T21:21:16"/>
        <d v="2020-11-13T21:19:36"/>
        <d v="2020-11-07T15:49:08"/>
        <d v="2020-11-07T16:45:56"/>
        <d v="2020-11-08T18:05:49"/>
        <d v="2020-11-10T01:54:53"/>
        <d v="2020-11-09T16:35:41"/>
        <d v="2020-11-11T17:57:48"/>
        <d v="2020-11-13T21:16:51"/>
        <d v="2020-11-13T20:44:39"/>
        <d v="2020-11-13T20:43:05"/>
        <d v="2020-11-10T17:10:50"/>
        <d v="2020-11-13T20:42:43"/>
        <d v="2020-11-13T20:40:45"/>
        <d v="2020-11-11T22:48:00"/>
        <d v="2020-11-12T19:59:29"/>
        <d v="2020-11-13T20:18:28"/>
        <d v="2020-11-13T20:11:00"/>
        <d v="2020-11-09T06:38:45"/>
        <d v="2020-11-09T07:20:12"/>
        <d v="2020-11-10T01:41:17"/>
        <d v="2020-11-10T02:20:19"/>
        <d v="2020-11-10T04:17:04"/>
        <d v="2020-11-11T03:59:33"/>
        <d v="2020-11-12T03:59:43"/>
        <d v="2020-11-13T20:00:01"/>
        <d v="2020-11-10T04:20:35"/>
        <d v="2020-11-11T04:20:39"/>
        <d v="2020-11-12T04:20:27"/>
        <d v="2020-11-13T19:38:39"/>
        <d v="2020-11-08T16:20:12"/>
        <d v="2020-11-08T16:20:21"/>
        <d v="2020-11-13T19:09:56"/>
        <d v="2020-11-13T19:04:34"/>
        <d v="2020-11-13T18:49:30"/>
        <d v="2020-11-07T17:00:00"/>
        <d v="2020-11-07T20:00:00"/>
        <d v="2020-11-09T02:00:00"/>
        <d v="2020-11-09T16:58:01"/>
        <d v="2020-11-10T20:00:01"/>
        <d v="2020-11-11T02:00:00"/>
        <d v="2020-11-12T20:13:00"/>
        <d v="2020-11-11T02:02:00"/>
        <d v="2020-11-09T12:49:56"/>
        <d v="2020-11-09T12:50:25"/>
        <d v="2020-11-10T14:45:32"/>
        <d v="2020-11-12T13:09:26"/>
        <d v="2020-11-12T13:14:30"/>
        <d v="2020-11-13T18:45:31"/>
        <d v="2020-11-06T23:40:57"/>
        <d v="2020-11-06T23:41:53"/>
        <d v="2020-11-07T16:31:20"/>
        <d v="2020-11-11T15:41:20"/>
        <d v="2020-11-11T21:46:47"/>
        <d v="2020-11-13T18:44:35"/>
        <d v="2020-11-13T18:05:53"/>
        <d v="2020-11-13T18:00:40"/>
        <d v="2020-11-12T16:18:04"/>
        <d v="2020-11-09T18:39:02"/>
        <d v="2020-11-12T16:19:15"/>
        <d v="2020-11-09T17:17:51"/>
        <d v="2020-11-10T02:37:02"/>
        <d v="2020-11-13T18:00:17"/>
        <d v="2020-11-10T15:41:49"/>
        <d v="2020-11-10T15:36:21"/>
        <d v="2020-11-13T17:49:51"/>
        <d v="2020-11-13T17:42:18"/>
        <d v="2020-11-12T17:45:10"/>
        <d v="2020-11-13T17:21:55"/>
        <d v="2020-11-06T23:41:14"/>
        <d v="2020-11-06T23:41:28"/>
        <d v="2020-11-07T16:29:09"/>
        <d v="2020-11-07T16:30:29"/>
        <d v="2020-11-08T16:01:21"/>
        <d v="2020-11-09T17:17:12"/>
        <d v="2020-11-09T17:17:36"/>
        <d v="2020-11-09T17:18:05"/>
        <d v="2020-11-10T15:39:10"/>
        <d v="2020-11-10T15:39:42"/>
        <d v="2020-11-10T15:41:35"/>
        <d v="2020-11-11T15:40:23"/>
        <d v="2020-11-11T21:46:28"/>
        <d v="2020-11-12T17:34:20"/>
        <d v="2020-11-13T17:08:44"/>
        <d v="2020-11-13T17:08:18"/>
        <d v="2020-11-10T01:15:44"/>
        <d v="2020-11-10T01:49:17"/>
        <d v="2020-11-08T16:16:50"/>
        <d v="2020-11-08T16:45:40"/>
        <d v="2020-11-08T16:45:46"/>
        <d v="2020-11-08T16:46:02"/>
        <d v="2020-11-13T17:00:22"/>
        <d v="2020-11-13T17:00:03"/>
        <d v="2020-11-08T16:49:16"/>
        <d v="2020-11-08T16:49:19"/>
        <d v="2020-11-08T16:49:27"/>
        <d v="2020-11-08T16:49:31"/>
        <d v="2020-11-13T17:00:01"/>
        <d v="2020-11-13T16:59:08"/>
        <d v="2020-11-08T16:16:37"/>
        <d v="2020-11-08T16:46:21"/>
        <d v="2020-11-08T16:46:33"/>
        <d v="2020-11-13T16:52:54"/>
        <d v="2020-11-13T16:30:19"/>
        <d v="2020-11-13T16:06:33"/>
        <d v="2020-11-08T16:49:35"/>
        <d v="2020-11-08T16:49:39"/>
        <d v="2020-11-13T15:42:00"/>
        <d v="2020-11-07T20:49:16"/>
        <d v="2020-11-11T22:49:17"/>
        <d v="2020-11-13T15:41:14"/>
        <d v="2020-11-13T15:24:09"/>
        <d v="2020-11-13T15:20:25"/>
        <d v="2020-11-13T15:06:36"/>
        <d v="2020-11-13T15:01:13"/>
        <d v="2020-11-13T14:58:23"/>
        <d v="2020-11-13T14:50:11"/>
        <d v="2020-11-13T14:43:54"/>
        <d v="2020-11-13T14:42:07"/>
        <d v="2020-11-13T14:25:21"/>
        <d v="2020-11-13T14:19:00"/>
        <d v="2020-11-13T14:17:21"/>
        <d v="2020-11-13T14:17:12"/>
        <d v="2020-11-13T14:09:20"/>
        <d v="2020-11-13T14:08:43"/>
        <d v="2020-11-13T13:44:24"/>
        <d v="2020-11-13T13:43:07"/>
        <d v="2020-11-13T13:09:40"/>
        <d v="2020-11-13T13:06:12"/>
        <d v="2020-11-08T15:27:42"/>
        <d v="2020-11-13T12:22:55"/>
        <d v="2020-11-10T20:39:01"/>
        <d v="2020-11-11T21:25:00"/>
        <d v="2020-11-12T20:23:14"/>
        <d v="2020-11-13T12:18:02"/>
        <d v="2020-11-09T00:31:09"/>
        <d v="2020-11-13T12:17:17"/>
        <d v="2020-11-13T12:11:15"/>
        <d v="2020-11-13T11:59:14"/>
        <d v="2020-11-13T11:53:35"/>
        <d v="2020-11-09T23:34:03"/>
        <d v="2020-11-09T23:03:00"/>
        <d v="2020-11-11T20:27:14"/>
        <d v="2020-11-13T11:42:27"/>
        <d v="2020-11-13T10:29:17"/>
        <d v="2020-11-13T09:19:13"/>
        <d v="2020-11-13T08:51:16"/>
        <d v="2020-11-13T08:49:31"/>
        <d v="2020-11-13T07:49:04"/>
        <d v="2020-11-13T06:19:20"/>
        <d v="2020-11-13T06:17:15"/>
        <d v="2020-11-13T06:13:54"/>
        <d v="2020-11-08T17:51:25"/>
        <d v="2020-11-13T06:13:16"/>
        <d v="2020-11-13T05:53:33"/>
        <d v="2020-11-07T16:16:56"/>
        <d v="2020-11-08T12:00:05"/>
        <d v="2020-11-08T15:29:04"/>
        <d v="2020-11-13T05:48:13"/>
        <d v="2020-11-13T05:07:04"/>
        <d v="2020-11-07T15:10:00"/>
        <d v="2020-11-09T21:37:00"/>
        <d v="2020-11-12T18:26:00"/>
        <d v="2020-11-13T04:51:33"/>
        <d v="2020-11-11T14:27:56"/>
        <d v="2020-11-13T04:26:42"/>
        <d v="2020-11-06T21:16:52"/>
        <d v="2020-11-08T10:48:59"/>
        <d v="2020-11-07T10:33:28"/>
        <d v="2020-11-13T04:20:31"/>
        <d v="2020-11-13T04:15:02"/>
        <d v="2020-11-09T09:01:51"/>
        <d v="2020-11-13T04:11:14"/>
        <d v="2020-11-08T20:04:12"/>
        <d v="2020-11-10T20:23:42"/>
        <d v="2020-11-12T21:04:56"/>
        <d v="2020-11-12T21:07:32"/>
        <d v="2020-11-12T21:33:33"/>
        <d v="2020-11-13T04:06:23"/>
        <d v="2020-11-11T21:30:55"/>
        <d v="2020-11-13T04:00:08"/>
        <d v="2020-11-13T03:27:15"/>
        <d v="2020-11-07T17:38:57"/>
        <d v="2020-11-13T03:22:06"/>
        <d v="2020-11-13T03:21:47"/>
        <d v="2020-11-13T03:06:32"/>
        <d v="2020-11-13T03:00:01"/>
        <d v="2020-11-08T00:25:05"/>
        <d v="2020-11-13T02:58:51"/>
        <d v="2020-11-13T02:37:30"/>
        <d v="2020-11-06T23:01:22"/>
        <d v="2020-11-08T22:25:03"/>
        <d v="2020-11-10T01:25:07"/>
        <d v="2020-11-11T00:25:03"/>
        <d v="2020-11-11T23:35:03"/>
        <d v="2020-11-12T22:25:03"/>
        <d v="2020-11-13T02:37:24"/>
        <d v="2020-11-12T16:06:38"/>
        <d v="2020-11-13T02:18:05"/>
        <d v="2020-11-08T17:33:00"/>
        <d v="2020-11-13T02:18:04"/>
        <d v="2020-11-07T13:18:02"/>
        <d v="2020-11-08T11:18:02"/>
        <d v="2020-11-08T12:38:02"/>
        <d v="2020-11-08T12:39:01"/>
        <d v="2020-11-08T12:58:02"/>
        <d v="2020-11-09T11:58:02"/>
        <d v="2020-11-09T11:59:02"/>
        <d v="2020-11-09T12:00:04"/>
        <d v="2020-11-09T12:01:02"/>
        <d v="2020-11-10T14:18:02"/>
        <d v="2020-11-11T17:18:03"/>
        <d v="2020-11-12T11:18:02"/>
        <d v="2020-11-12T11:19:01"/>
        <d v="2020-11-12T11:20:02"/>
        <d v="2020-11-12T11:21:01"/>
        <d v="2020-11-12T11:22:02"/>
        <d v="2020-11-12T02:39:12"/>
        <d v="2020-11-12T02:39:20"/>
        <d v="2020-11-12T02:39:27"/>
        <d v="2020-11-12T20:45:26"/>
        <d v="2020-11-12T22:55:48"/>
        <d v="2020-11-13T01:10:34"/>
        <d v="2020-11-12T20:45:14"/>
        <d v="2020-11-07T21:22:46"/>
        <d v="2020-11-08T00:16:18"/>
        <d v="2020-11-08T16:25:19"/>
        <d v="2020-11-11T20:21:04"/>
        <d v="2020-11-13T00:55:38"/>
        <d v="2020-11-07T03:17:06"/>
        <d v="2020-11-11T07:49:10"/>
        <d v="2020-11-12T19:36:44"/>
        <d v="2020-11-13T00:52:00"/>
        <d v="2020-11-13T00:36:20"/>
        <d v="2020-11-13T00:35:47"/>
        <d v="2020-11-07T09:09:43"/>
        <d v="2020-11-07T20:39:53"/>
        <d v="2020-11-08T22:20:10"/>
        <d v="2020-11-10T09:44:16"/>
        <d v="2020-11-11T21:57:32"/>
        <d v="2020-11-11T23:27:08"/>
        <d v="2020-11-12T10:41:09"/>
        <d v="2020-11-13T00:31:32"/>
        <d v="2020-11-13T00:19:04"/>
      </sharedItems>
      <fieldGroup par="28" base="20">
        <rangePr groupBy="seconds" startDate="2020-11-06T19:51:49" endDate="2020-11-15T23:30:24"/>
        <groupItems count="62">
          <s v="&lt;11/6/202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1/15/2020"/>
        </groupItems>
      </fieldGroup>
    </cacheField>
    <cacheField name="Twitter Page for Tweet" numFmtId="0">
      <sharedItems/>
    </cacheField>
    <cacheField name="Latitude" numFmtId="0">
      <sharedItems containsString="0" containsBlank="1" containsNumber="1" minValue="-23.5975" maxValue="57"/>
    </cacheField>
    <cacheField name="Longitude" numFmtId="0">
      <sharedItems containsString="0" containsBlank="1" containsNumber="1" minValue="-122.419" maxValue="139.77000000000001"/>
    </cacheField>
    <cacheField name="Imported ID" numFmtId="0">
      <sharedItems/>
    </cacheField>
    <cacheField name="In-Reply-To Tweet ID" numFmtId="0">
      <sharedItems containsBlank="1"/>
    </cacheField>
    <cacheField name="Minutes" numFmtId="0" databaseField="0">
      <fieldGroup base="20">
        <rangePr groupBy="minutes" startDate="2020-11-06T19:51:49" endDate="2020-11-15T23:30:24"/>
        <groupItems count="62">
          <s v="&lt;11/6/202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1/15/2020"/>
        </groupItems>
      </fieldGroup>
    </cacheField>
    <cacheField name="Hours" numFmtId="0" databaseField="0">
      <fieldGroup base="20">
        <rangePr groupBy="hours" startDate="2020-11-06T19:51:49" endDate="2020-11-15T23:30:24"/>
        <groupItems count="26">
          <s v="&lt;11/6/2020"/>
          <s v="12 AM"/>
          <s v="1 AM"/>
          <s v="2 AM"/>
          <s v="3 AM"/>
          <s v="4 AM"/>
          <s v="5 AM"/>
          <s v="6 AM"/>
          <s v="7 AM"/>
          <s v="8 AM"/>
          <s v="9 AM"/>
          <s v="10 AM"/>
          <s v="11 AM"/>
          <s v="12 PM"/>
          <s v="1 PM"/>
          <s v="2 PM"/>
          <s v="3 PM"/>
          <s v="4 PM"/>
          <s v="5 PM"/>
          <s v="6 PM"/>
          <s v="7 PM"/>
          <s v="8 PM"/>
          <s v="9 PM"/>
          <s v="10 PM"/>
          <s v="11 PM"/>
          <s v="&gt;11/15/2020"/>
        </groupItems>
      </fieldGroup>
    </cacheField>
    <cacheField name="Days" numFmtId="0" databaseField="0">
      <fieldGroup base="20">
        <rangePr groupBy="days" startDate="2020-11-06T19:51:49" endDate="2020-11-15T23:30:24"/>
        <groupItems count="368">
          <s v="&lt;11/6/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15/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13">
  <r>
    <x v="0"/>
    <s v="peterboroughbmx"/>
    <m/>
    <m/>
    <m/>
    <m/>
    <m/>
    <m/>
    <m/>
    <m/>
    <m/>
    <n v="3"/>
    <b v="1"/>
    <m/>
    <x v="0"/>
    <d v="2020-11-06T19:51:49"/>
    <s v="CLUB AGM_x000a_When - Friday 4 December 7.30pm_x000a_Where- ZOOM_x000a_What- Elect committee and to plan 2021._x000a_Please contact… https://t.co/yicPVrSGGZ"/>
    <s v="https://twitter.com/i/web/status/1324801682539237383"/>
    <s v="twitter.com"/>
    <m/>
    <x v="0"/>
    <s v="https://twitter.com/#!/peterboroughbmx/status/1324801682539237383"/>
    <m/>
    <m/>
    <s v="1324801682539237383"/>
    <m/>
  </r>
  <r>
    <x v="1"/>
    <s v="clucasbmx"/>
    <m/>
    <m/>
    <m/>
    <m/>
    <m/>
    <m/>
    <m/>
    <m/>
    <m/>
    <n v="4"/>
    <b v="1"/>
    <m/>
    <x v="1"/>
    <d v="2020-11-06T20:55:53"/>
    <s v="#panshotfriday ? It just about makes it. _x000a__x000a_#lungetobeatclucasfastlap ✅ @clucasbmx _x000a__x000a_Throwing it over the finish lin… https://t.co/Pb8Jzt4B6G"/>
    <s v="https://twitter.com/i/web/status/1324817807238979590"/>
    <s v="twitter.com"/>
    <s v="panshotfriday lungetobeatclucasfastlap"/>
    <x v="1"/>
    <s v="https://twitter.com/#!/beaumontracing/status/1324817807238979590"/>
    <m/>
    <m/>
    <s v="1324817807238979590"/>
    <m/>
  </r>
  <r>
    <x v="2"/>
    <s v="zazzle"/>
    <m/>
    <m/>
    <m/>
    <m/>
    <m/>
    <m/>
    <m/>
    <m/>
    <m/>
    <n v="5"/>
    <b v="1"/>
    <m/>
    <x v="1"/>
    <d v="2020-11-06T22:43:58"/>
    <s v="BMX Bicycle Motocross Freestyle Bike Sports Ceramic Ornament https://t.co/aoOL9F3hS5 via @zazzle #BMX #Bicycle… https://t.co/ICFWXFp71c"/>
    <s v="https://www.zazzle.com/z/9d54dybq?rf=238020459210592104 https://twitter.com/i/web/status/1324845006704668673"/>
    <s v="zazzle.com twitter.com"/>
    <s v="bmx bicycle"/>
    <x v="2"/>
    <s v="https://twitter.com/#!/mkhonsuk/status/1324845006704668673"/>
    <m/>
    <m/>
    <s v="1324845006704668673"/>
    <m/>
  </r>
  <r>
    <x v="3"/>
    <s v="kolormatsmx"/>
    <m/>
    <m/>
    <m/>
    <m/>
    <m/>
    <m/>
    <m/>
    <m/>
    <m/>
    <n v="6"/>
    <b v="1"/>
    <m/>
    <x v="0"/>
    <d v="2020-11-06T23:09:24"/>
    <s v="🥳 Gracias a la familia *HAZ BMX* por su confianza y preferencia 🥳  💮Les compartimos un poco del trabajo elaborado p… https://t.co/jxU8VF2nZd"/>
    <s v="https://twitter.com/i/web/status/1324851407510511621"/>
    <s v="twitter.com"/>
    <m/>
    <x v="3"/>
    <s v="https://twitter.com/#!/kolormatsmx/status/1324851407510511621"/>
    <m/>
    <m/>
    <s v="1324851407510511621"/>
    <m/>
  </r>
  <r>
    <x v="4"/>
    <s v="harobmx"/>
    <m/>
    <m/>
    <m/>
    <m/>
    <m/>
    <m/>
    <m/>
    <m/>
    <m/>
    <n v="7"/>
    <b v="1"/>
    <m/>
    <x v="1"/>
    <d v="2020-11-06T23:37:03"/>
    <s v="RT @harobmx: The Haro Lineage 36H Wheel is made to look like the most famous freestyle wheels back in the day with an updated design and mo…"/>
    <m/>
    <m/>
    <m/>
    <x v="4"/>
    <s v="https://twitter.com/#!/alejand93938874/status/1324858366506754048"/>
    <m/>
    <m/>
    <s v="1324858366506754048"/>
    <m/>
  </r>
  <r>
    <x v="5"/>
    <s v="pinkbike"/>
    <m/>
    <m/>
    <m/>
    <m/>
    <m/>
    <m/>
    <m/>
    <m/>
    <m/>
    <n v="8"/>
    <b v="1"/>
    <m/>
    <x v="0"/>
    <d v="2020-11-07T00:15:40"/>
    <s v="Canadian BMX Legend Drew Bezanson is currently in the hospital after being injured in a car accident.… https://t.co/NFTBD0s09s"/>
    <s v="https://twitter.com/i/web/status/1324868084260249600"/>
    <s v="twitter.com"/>
    <m/>
    <x v="5"/>
    <s v="https://twitter.com/#!/pinkbike/status/1324868084260249600"/>
    <m/>
    <m/>
    <s v="1324868084260249600"/>
    <m/>
  </r>
  <r>
    <x v="6"/>
    <s v="thriftingonline"/>
    <m/>
    <m/>
    <m/>
    <m/>
    <m/>
    <m/>
    <m/>
    <m/>
    <m/>
    <n v="9"/>
    <b v="1"/>
    <m/>
    <x v="0"/>
    <d v="2020-11-07T01:26:01"/>
    <s v="#Vintage Package of Star Spangled Spokey Jangles #Bicycle or #BMX Wheel Noisemakers #ebayfinds _x000a_https://t.co/OoA23egUs2"/>
    <s v="https://rover.ebay.com/rover/1/711-53200-19255-0/1?mpre=https%3A%2F%2Fwww.ebay.com%2Fitm%2F373260516746&amp;campid=5337984804&amp;toolid=20008"/>
    <s v="ebay.com"/>
    <s v="vintage bicycle bmx ebayfinds"/>
    <x v="6"/>
    <s v="https://twitter.com/#!/thriftingonline/status/1324885786723049478"/>
    <m/>
    <m/>
    <s v="1324885786723049478"/>
    <m/>
  </r>
  <r>
    <x v="7"/>
    <s v="subrosabrand"/>
    <m/>
    <m/>
    <m/>
    <m/>
    <m/>
    <m/>
    <m/>
    <m/>
    <m/>
    <n v="10"/>
    <b v="1"/>
    <m/>
    <x v="1"/>
    <d v="2020-11-07T01:31:10"/>
    <s v="RT @SubrosaBrand: Kyle Hart stomp and spin. #bmx https://t.co/U1GiJhn0aQ"/>
    <m/>
    <m/>
    <s v="bmx"/>
    <x v="7"/>
    <s v="https://twitter.com/#!/buert_jawun/status/1324887082754453504"/>
    <m/>
    <m/>
    <s v="1324887082754453504"/>
    <m/>
  </r>
  <r>
    <x v="8"/>
    <s v="gonzo_arthx"/>
    <m/>
    <m/>
    <m/>
    <m/>
    <m/>
    <m/>
    <m/>
    <m/>
    <m/>
    <n v="11"/>
    <b v="1"/>
    <m/>
    <x v="1"/>
    <d v="2020-11-07T02:16:55"/>
    <s v="RT @gonzo_arthx: 二輪・四輪好き集合👆_x000a_プレゼント祭り🎁_x000a__x000a_【参加条件】_x000a_フォロー&amp;amp;ここRT_x000a_＊コメントにご希望の番号を教えて下さい_x000a_【〆切】_x000a_11/20日 23:59分迄_x000a_＊注意事項をリプでご確認下さい_x000a__x000a_#accessory #handmade #art #…"/>
    <m/>
    <m/>
    <s v="accessory handmade art"/>
    <x v="8"/>
    <s v="https://twitter.com/#!/kamemaxl1200v/status/1324898596366426112"/>
    <m/>
    <m/>
    <s v="1324898596366426112"/>
    <m/>
  </r>
  <r>
    <x v="9"/>
    <s v="astbikes"/>
    <m/>
    <m/>
    <m/>
    <m/>
    <m/>
    <m/>
    <m/>
    <m/>
    <m/>
    <n v="12"/>
    <b v="1"/>
    <m/>
    <x v="0"/>
    <d v="2020-11-07T03:18:37"/>
    <s v="2021NEWモデル‼️_x000a_#ハードテール #マウンテンバイク も入荷組み立て店頭在庫しました‼️店内が賑やかに💖みなさんのご来店をお待ちしております💕#bmx #ジュニアmtb #ヨツバサイクル #harobikes… https://t.co/n3SZafo5nl"/>
    <s v="https://twitter.com/i/web/status/1324914123369426944"/>
    <s v="twitter.com"/>
    <s v="ハードテール マウンテンバイク bmx ジュニアmtb ヨツバサイクル harobikes"/>
    <x v="9"/>
    <s v="https://twitter.com/#!/astbikes/status/1324914123369426944"/>
    <m/>
    <m/>
    <s v="1324914123369426944"/>
    <m/>
  </r>
  <r>
    <x v="10"/>
    <s v="_deviation_"/>
    <m/>
    <m/>
    <m/>
    <m/>
    <m/>
    <m/>
    <m/>
    <m/>
    <m/>
    <n v="13"/>
    <b v="1"/>
    <m/>
    <x v="0"/>
    <d v="2020-11-07T04:12:29"/>
    <s v="銀杏が良い感じ_x000a__x000a_#BMX #Japan #hokkaido #sapporo #DEVIATIONbmx #unitedbmx #unitedbike #eclatbmx #eclatbmxbrand https://t.co/OKcWyluhEe"/>
    <m/>
    <m/>
    <s v="bmx japan hokkaido sapporo deviationbmx unitedbmx unitedbike eclatbmx eclatbmxbrand"/>
    <x v="10"/>
    <s v="https://twitter.com/#!/_deviation_/status/1324927677946454016"/>
    <m/>
    <m/>
    <s v="1324927677946454016"/>
    <m/>
  </r>
  <r>
    <x v="11"/>
    <s v="doobiedukesims"/>
    <m/>
    <m/>
    <m/>
    <m/>
    <m/>
    <m/>
    <m/>
    <m/>
    <m/>
    <n v="14"/>
    <b v="1"/>
    <m/>
    <x v="0"/>
    <d v="2020-11-07T05:19:34"/>
    <s v="This was a fun video. Shot in a quick hour. No joints were hurt during the making of this video directed by… https://t.co/OiWOcoJfJi"/>
    <s v="https://twitter.com/i/web/status/1324944560015945728"/>
    <s v="twitter.com"/>
    <m/>
    <x v="11"/>
    <s v="https://twitter.com/#!/doobiedukesims/status/1324944560015945728"/>
    <m/>
    <m/>
    <s v="1324944560015945728"/>
    <m/>
  </r>
  <r>
    <x v="12"/>
    <s v="doobiedukesims"/>
    <m/>
    <m/>
    <m/>
    <m/>
    <m/>
    <m/>
    <m/>
    <m/>
    <m/>
    <n v="15"/>
    <b v="1"/>
    <m/>
    <x v="1"/>
    <d v="2020-11-07T05:23:06"/>
    <s v="RT @DoobieDukeSims: This was a fun video. Shot in a quick hour. No joints were hurt during the making of this video directed by @ryanparril…"/>
    <m/>
    <m/>
    <m/>
    <x v="12"/>
    <s v="https://twitter.com/#!/radiozitymusic/status/1324945452274503681"/>
    <m/>
    <m/>
    <s v="1324945452274503681"/>
    <m/>
  </r>
  <r>
    <x v="13"/>
    <s v="bmxthegame"/>
    <m/>
    <m/>
    <m/>
    <m/>
    <m/>
    <m/>
    <m/>
    <m/>
    <m/>
    <n v="16"/>
    <b v="1"/>
    <m/>
    <x v="1"/>
    <d v="2020-11-07T05:38:36"/>
    <s v="RT @BMXTheGame: Save or load your City creations! 🏗️_x000a__x000a_Now, it's easier than ever, while you are riding, press the Start button and choose C…"/>
    <m/>
    <m/>
    <m/>
    <x v="13"/>
    <s v="https://twitter.com/#!/rrdr74/status/1324949352742154242"/>
    <m/>
    <m/>
    <s v="1324949352742154242"/>
    <m/>
  </r>
  <r>
    <x v="14"/>
    <s v="76rider_id"/>
    <m/>
    <m/>
    <m/>
    <m/>
    <m/>
    <m/>
    <m/>
    <m/>
    <m/>
    <n v="17"/>
    <b v="1"/>
    <m/>
    <x v="0"/>
    <d v="2020-11-07T07:40:02"/>
    <s v="Buat kalian yang ingin memicu adrenalin, wajib banget ikutan latihan olahraga ekstrim di Janti Airbag! Tonton ulasa… https://t.co/jOa5kvWMT8"/>
    <s v="https://twitter.com/i/web/status/1324979909756792833"/>
    <s v="twitter.com"/>
    <m/>
    <x v="14"/>
    <s v="https://twitter.com/#!/76rider_id/status/1324979909756792833"/>
    <m/>
    <m/>
    <s v="1324979909756792833"/>
    <m/>
  </r>
  <r>
    <x v="15"/>
    <s v="agworldnepal"/>
    <m/>
    <m/>
    <m/>
    <m/>
    <m/>
    <m/>
    <m/>
    <m/>
    <m/>
    <n v="18"/>
    <b v="1"/>
    <m/>
    <x v="0"/>
    <d v="2020-11-07T07:45:11"/>
    <s v="Hello Fighter 20&quot; Freestyle/BMX (Black-Green)_x000a__x000a_https://t.co/1kV1TNpaRj_x000a__x000a_#HelloFighter #Fighter #Freestyle #BMX… https://t.co/IUdBlNUmFw"/>
    <s v="https://youtu.be/9Ox8gLR1-1k https://twitter.com/i/web/status/1324981206581092353"/>
    <s v="youtu.be twitter.com"/>
    <s v="hellofighter fighter freestyle bmx"/>
    <x v="15"/>
    <s v="https://twitter.com/#!/agworldnepal/status/1324981206581092353"/>
    <m/>
    <m/>
    <s v="1324981206581092353"/>
    <m/>
  </r>
  <r>
    <x v="16"/>
    <s v="webdave_de"/>
    <m/>
    <m/>
    <m/>
    <m/>
    <m/>
    <m/>
    <m/>
    <m/>
    <m/>
    <n v="19"/>
    <b v="1"/>
    <m/>
    <x v="0"/>
    <d v="2020-11-07T08:40:59"/>
    <s v="Yesterday I had one hour with my son in the track._x000a_It was the first time with my new bike on the track._x000a_#fun #BMX… https://t.co/1JHxcGZhB7"/>
    <s v="https://twitter.com/i/web/status/1324995250377674752"/>
    <s v="twitter.com"/>
    <s v="fun bmx"/>
    <x v="16"/>
    <s v="https://twitter.com/#!/webdave_de/status/1324995250377674752"/>
    <m/>
    <m/>
    <s v="1324995250377674752"/>
    <m/>
  </r>
  <r>
    <x v="17"/>
    <s v="hetaresotugyou"/>
    <m/>
    <m/>
    <m/>
    <m/>
    <m/>
    <m/>
    <m/>
    <m/>
    <m/>
    <n v="20"/>
    <b v="1"/>
    <m/>
    <x v="0"/>
    <d v="2020-11-07T09:07:23"/>
    <s v="新しい自転車ほしいなぁ_x000a_#ピスト_x000a_#ロード_x000a_#グラベル_x000a_#シクロ_x000a_#MTB_x000a_#BMX_x000a_#ファットバイク_x000a_#ミニベロ_x000a_何を目的にするかで変わってくるよなー"/>
    <m/>
    <m/>
    <s v="ピスト ロード グラベル シクロ mtb bmx ファットバイク ミニベロ"/>
    <x v="17"/>
    <s v="https://twitter.com/#!/hetaresotugyou/status/1325001892078891009"/>
    <m/>
    <m/>
    <s v="1325001892078891009"/>
    <m/>
  </r>
  <r>
    <x v="18"/>
    <s v="littlesuttoncoe"/>
    <m/>
    <m/>
    <m/>
    <m/>
    <m/>
    <m/>
    <m/>
    <m/>
    <m/>
    <n v="21"/>
    <b v="1"/>
    <m/>
    <x v="1"/>
    <d v="2020-11-07T09:48:45"/>
    <s v="Some more photos from our day of coaching @LittleSuttonCoE 😊_x000a__x000a_#bmx #skateboard #scooter #skate #rollerblade… https://t.co/Okf8WP4swy"/>
    <s v="https://twitter.com/i/web/status/1325012304585510912"/>
    <s v="twitter.com"/>
    <s v="bmx skateboard scooter skate rollerblade"/>
    <x v="18"/>
    <s v="https://twitter.com/#!/wheelsextreme/status/1325012304585510912"/>
    <m/>
    <m/>
    <s v="1325012304585510912"/>
    <m/>
  </r>
  <r>
    <x v="19"/>
    <s v="mhak_"/>
    <m/>
    <m/>
    <m/>
    <m/>
    <m/>
    <m/>
    <m/>
    <m/>
    <m/>
    <n v="22"/>
    <b v="1"/>
    <m/>
    <x v="1"/>
    <d v="2020-11-07T09:54:14"/>
    <s v="@publicdevice is doing skate and bmx with @mhak_ art work_x000a__x000a_#bmx #skateboard #japanbmx #japanskateboarding #kamogawa… https://t.co/YbHIGmJKrc"/>
    <s v="https://twitter.com/i/web/status/1325013685627019270"/>
    <s v="twitter.com"/>
    <s v="bmx skateboard japanbmx japanskateboarding kamogawa"/>
    <x v="19"/>
    <s v="https://twitter.com/#!/hikarufunyu/status/1325013685627019270"/>
    <m/>
    <m/>
    <s v="1325013685627019270"/>
    <m/>
  </r>
  <r>
    <x v="20"/>
    <s v="bmxyuya_staff"/>
    <m/>
    <m/>
    <m/>
    <m/>
    <m/>
    <m/>
    <m/>
    <m/>
    <m/>
    <n v="23"/>
    <b v="1"/>
    <m/>
    <x v="0"/>
    <d v="2020-11-07T10:13:42"/>
    <s v="#撮影 #写真 #アート #art #通天閣 #バニーホップ #新世界 #bunnyhop_x000a_#アンダーグラウンド #underground_x000a_#カメラ #bmx特命大使 #bmx #自転車 #スピン #九死に一生 #奇跡… https://t.co/DDG4o9mVV3"/>
    <s v="https://twitter.com/i/web/status/1325018583366201351"/>
    <s v="twitter.com"/>
    <s v="撮影 写真 アート art 通天閣 バニーホップ 新世界 bunnyhop アンダーグラウンド underground カメラ bmx特命大使 bmx 自転車 スピン 九死に一生 奇跡"/>
    <x v="20"/>
    <s v="https://twitter.com/#!/bmxyuya_staff/status/1325018583366201351"/>
    <m/>
    <m/>
    <s v="1325018583366201351"/>
    <m/>
  </r>
  <r>
    <x v="21"/>
    <s v="delmarbmx"/>
    <m/>
    <m/>
    <m/>
    <m/>
    <m/>
    <m/>
    <m/>
    <m/>
    <m/>
    <n v="24"/>
    <b v="1"/>
    <m/>
    <x v="1"/>
    <d v="2020-11-07T11:38:14"/>
    <s v="RT @DelMarBMX: MOTO-BUNKA「MOTO文化通信」Vol,2 Tシャツセット | DELMARBMX https://t.co/Neab6rmVle  @delmarbmx_x000a_MOTO文化通信 Vol,2にTシャツがセットになったパッケージ。_x000a_Lサイズのみとな…"/>
    <s v="https://delmarbmx.thebase.in/items/35875741"/>
    <s v="thebase.in"/>
    <m/>
    <x v="21"/>
    <s v="https://twitter.com/#!/4pegy/status/1325039855236120577"/>
    <m/>
    <m/>
    <s v="1325039855236120577"/>
    <m/>
  </r>
  <r>
    <x v="22"/>
    <s v="yukirouohyo"/>
    <m/>
    <m/>
    <m/>
    <m/>
    <m/>
    <m/>
    <m/>
    <m/>
    <m/>
    <n v="25"/>
    <b v="1"/>
    <m/>
    <x v="0"/>
    <d v="2020-11-07T12:23:15"/>
    <s v="遊亀楼魚兵がスポンサードサポーターとして応援してるBMXレーサーの菊池選手から活動報告の写真が送られてきました。大したスポンサーでもないのに律儀に報告をくれる菊池選手はアスリートとしても人間としてもとても尊敬できる人物です。頑張れ… https://t.co/EQbLa47wS8"/>
    <s v="https://twitter.com/i/web/status/1325051187385622529"/>
    <s v="twitter.com"/>
    <m/>
    <x v="22"/>
    <s v="https://twitter.com/#!/yukirouohyo/status/1325051187385622529"/>
    <m/>
    <m/>
    <s v="1325051187385622529"/>
    <m/>
  </r>
  <r>
    <x v="23"/>
    <s v="yukirouohyo"/>
    <m/>
    <m/>
    <m/>
    <m/>
    <m/>
    <m/>
    <m/>
    <m/>
    <m/>
    <n v="26"/>
    <b v="1"/>
    <m/>
    <x v="1"/>
    <d v="2020-11-07T12:23:52"/>
    <s v="RT @yukirouohyo: 遊亀楼魚兵がスポンサードサポーターとして応援してるBMXレーサーの菊池選手から活動報告の写真が送られてきました。大したスポンサーでもないのに律儀に報告をくれる菊池選手はアスリートとしても人間としてもとても尊敬できる人物です。頑張れ菊池選手！#b…"/>
    <m/>
    <m/>
    <m/>
    <x v="23"/>
    <s v="https://twitter.com/#!/karaokekiki/status/1325051340750426115"/>
    <m/>
    <m/>
    <s v="1325051340750426115"/>
    <m/>
  </r>
  <r>
    <x v="24"/>
    <s v="ybp_info_ybp"/>
    <m/>
    <m/>
    <m/>
    <m/>
    <m/>
    <m/>
    <m/>
    <m/>
    <m/>
    <n v="27"/>
    <b v="1"/>
    <m/>
    <x v="1"/>
    <d v="2020-11-07T12:46:05"/>
    <s v="全日本MTB選手権_x000a_SMITHサポートライダーのゆーた君(@ybp_info_ybp )と久々の再会だったけど久々な感じがしなくて超嬉しかった😁_x000a_昨日救急車で運ばれたらしいけど復活✨_x000a_「やまなし大使」と「すくも大使」頑張りましょー… https://t.co/mY7h3CPTB7"/>
    <s v="https://twitter.com/i/web/status/1325056932273532928"/>
    <s v="twitter.com"/>
    <m/>
    <x v="24"/>
    <s v="https://twitter.com/#!/chihiro_matsuda/status/1325056932273532928"/>
    <m/>
    <m/>
    <s v="1325056932273532928"/>
    <m/>
  </r>
  <r>
    <x v="25"/>
    <s v="bmxyuta"/>
    <m/>
    <m/>
    <m/>
    <m/>
    <m/>
    <m/>
    <m/>
    <m/>
    <m/>
    <n v="28"/>
    <b v="1"/>
    <m/>
    <x v="0"/>
    <d v="2020-11-07T13:45:35"/>
    <s v="シンクロBMX _x000a_#bmx https://t.co/o2Epp7xpRt"/>
    <m/>
    <m/>
    <s v="bmx"/>
    <x v="25"/>
    <s v="https://twitter.com/#!/bmxyuta/status/1325071903459958784"/>
    <m/>
    <m/>
    <s v="1325071903459958784"/>
    <m/>
  </r>
  <r>
    <x v="26"/>
    <s v="nopestyle"/>
    <m/>
    <m/>
    <m/>
    <m/>
    <m/>
    <m/>
    <m/>
    <m/>
    <m/>
    <n v="29"/>
    <b v="1"/>
    <m/>
    <x v="0"/>
    <d v="2020-11-07T14:50:50"/>
    <s v="Late night park and mini ramp sessions._x000a_#bmx #GT #caerphillyskateparks https://t.co/6INO5z6zUo"/>
    <m/>
    <m/>
    <s v="bmx gt caerphillyskateparks"/>
    <x v="26"/>
    <s v="https://twitter.com/#!/nopestyle/status/1325088327444422658"/>
    <m/>
    <m/>
    <s v="1325088327444422658"/>
    <m/>
  </r>
  <r>
    <x v="26"/>
    <s v="nopestyle"/>
    <m/>
    <m/>
    <m/>
    <m/>
    <m/>
    <m/>
    <m/>
    <m/>
    <m/>
    <n v="30"/>
    <b v="1"/>
    <m/>
    <x v="0"/>
    <d v="2020-11-07T14:53:14"/>
    <s v="Justin contemplating the room for flyouts. #bmx #caerphillyskateparks https://t.co/gI7Rn7v1k3"/>
    <m/>
    <m/>
    <s v="bmx caerphillyskateparks"/>
    <x v="27"/>
    <s v="https://twitter.com/#!/nopestyle/status/1325088930568556544"/>
    <m/>
    <m/>
    <s v="1325088930568556544"/>
    <m/>
  </r>
  <r>
    <x v="26"/>
    <s v="nopestyle"/>
    <m/>
    <m/>
    <m/>
    <m/>
    <m/>
    <m/>
    <m/>
    <m/>
    <m/>
    <n v="31"/>
    <b v="1"/>
    <m/>
    <x v="0"/>
    <d v="2020-11-07T14:55:28"/>
    <s v="From the late night flatland session a few weeks back. #bmx #GT #Mongoose #caerphillyskateparks https://t.co/PBnRN0e9Sz"/>
    <m/>
    <m/>
    <s v="bmx gt mongoose caerphillyskateparks"/>
    <x v="28"/>
    <s v="https://twitter.com/#!/nopestyle/status/1325089492840165376"/>
    <m/>
    <m/>
    <s v="1325089492840165376"/>
    <m/>
  </r>
  <r>
    <x v="27"/>
    <s v="entpubsports"/>
    <m/>
    <m/>
    <m/>
    <m/>
    <m/>
    <m/>
    <m/>
    <m/>
    <m/>
    <n v="32"/>
    <b v="1"/>
    <m/>
    <x v="0"/>
    <d v="2020-11-07T15:00:02"/>
    <s v="Kennard BMX rider builds backyard ramp #BMX #WashingtonCounty_x000a__x000a_CLICK HERE (subscribers): https://t.co/dl2luIPzoB https://t.co/SDJADuU1tM"/>
    <s v="https://bit.ly/2I9HWTS"/>
    <s v="bit.ly"/>
    <s v="bmx washingtoncounty"/>
    <x v="29"/>
    <s v="https://twitter.com/#!/entpubsports/status/1325090640300929024"/>
    <m/>
    <m/>
    <s v="1325090640300929024"/>
    <m/>
  </r>
  <r>
    <x v="28"/>
    <s v="petersone21"/>
    <m/>
    <m/>
    <m/>
    <m/>
    <m/>
    <m/>
    <m/>
    <m/>
    <m/>
    <n v="33"/>
    <b v="1"/>
    <m/>
    <x v="0"/>
    <d v="2020-11-07T15:05:37"/>
    <s v="Wet Saturday season 🐷_x000a_._x000a_._x000a_._x000a_#bmx #bmxlife #bmxracing #rainyday #trainhard #thrillbmx #bmxgirl @ Latvia https://t.co/agSdVRbaid"/>
    <s v="https://www.instagram.com/p/CHSz9S8huub/?igshid=1ewnp4ai05nmy"/>
    <s v="instagram.com"/>
    <s v="bmx bmxlife bmxracing rainyday trainhard thrillbmx bmxgirl"/>
    <x v="30"/>
    <s v="https://twitter.com/#!/petersone21/status/1325092046638624769"/>
    <n v="57"/>
    <n v="25"/>
    <s v="1325092046638624769"/>
    <m/>
  </r>
  <r>
    <x v="29"/>
    <s v="roychristopher"/>
    <m/>
    <m/>
    <m/>
    <m/>
    <m/>
    <m/>
    <m/>
    <m/>
    <m/>
    <n v="34"/>
    <b v="1"/>
    <m/>
    <x v="0"/>
    <d v="2020-11-07T15:08:57"/>
    <s v="Full #Flatland Posture. #BMX https://t.co/pej8hXjlsc"/>
    <m/>
    <m/>
    <s v="flatland bmx"/>
    <x v="31"/>
    <s v="https://twitter.com/#!/roychristopher/status/1325092883079290882"/>
    <m/>
    <m/>
    <s v="1325092883079290882"/>
    <m/>
  </r>
  <r>
    <x v="30"/>
    <s v="katiuscordova"/>
    <m/>
    <m/>
    <m/>
    <m/>
    <m/>
    <m/>
    <m/>
    <m/>
    <m/>
    <n v="35"/>
    <b v="1"/>
    <m/>
    <x v="1"/>
    <d v="2020-11-07T16:01:22"/>
    <s v="RT @luchi111: 😍💕 cumple de Chio con mis #Bmx #PtoJeli #StaRosa @yimelc1 @katiuscordova 🎶🎵🎵 https://t.co/iKYVvXKCjw"/>
    <m/>
    <m/>
    <s v="bmx ptojeli starosa"/>
    <x v="32"/>
    <s v="https://twitter.com/#!/luchi111/status/1325106075532730368"/>
    <m/>
    <m/>
    <s v="1325106075532730368"/>
    <m/>
  </r>
  <r>
    <x v="30"/>
    <s v="yimelc1"/>
    <m/>
    <m/>
    <m/>
    <m/>
    <m/>
    <m/>
    <m/>
    <m/>
    <m/>
    <n v="36"/>
    <b v="1"/>
    <m/>
    <x v="1"/>
    <d v="2020-11-07T16:01:22"/>
    <s v="RT @luchi111: 😍💕 cumple de Chio con mis #Bmx #PtoJeli #StaRosa @yimelc1 @katiuscordova 🎶🎵🎵 https://t.co/iKYVvXKCjw"/>
    <m/>
    <m/>
    <s v="bmx ptojeli starosa"/>
    <x v="32"/>
    <s v="https://twitter.com/#!/luchi111/status/1325106075532730368"/>
    <m/>
    <m/>
    <s v="1325106075532730368"/>
    <m/>
  </r>
  <r>
    <x v="31"/>
    <s v="waregpisan"/>
    <m/>
    <m/>
    <m/>
    <m/>
    <m/>
    <m/>
    <m/>
    <m/>
    <m/>
    <n v="37"/>
    <b v="1"/>
    <m/>
    <x v="0"/>
    <d v="2020-11-07T16:13:14"/>
    <s v="Anak&quot; tambun berbakat _x000a_#bmx_x000a_#bdgbmx _x000a_#cimahibmx https://t.co/lUHslFQVAx"/>
    <s v="https://www.instagram.com/p/CHS7smin44q/?igshid=f29gxrndyjog"/>
    <s v="instagram.com"/>
    <s v="bmx bdgbmx cimahibmx"/>
    <x v="33"/>
    <s v="https://twitter.com/#!/waregpisan/status/1325109061684224003"/>
    <m/>
    <m/>
    <s v="1325109061684224003"/>
    <m/>
  </r>
  <r>
    <x v="32"/>
    <s v="obvloustae"/>
    <m/>
    <m/>
    <m/>
    <m/>
    <m/>
    <m/>
    <m/>
    <m/>
    <m/>
    <n v="38"/>
    <b v="1"/>
    <m/>
    <x v="2"/>
    <d v="2020-11-07T16:13:59"/>
    <s v="@OBVlOUSTAE #BMX"/>
    <m/>
    <m/>
    <s v="bmx"/>
    <x v="34"/>
    <s v="https://twitter.com/#!/kiillthislove/status/1325109251996577792"/>
    <m/>
    <m/>
    <s v="1325109251996577792"/>
    <s v="1325109003144343553"/>
  </r>
  <r>
    <x v="33"/>
    <s v="unclehusain_"/>
    <m/>
    <m/>
    <m/>
    <m/>
    <m/>
    <m/>
    <m/>
    <m/>
    <m/>
    <n v="39"/>
    <b v="1"/>
    <m/>
    <x v="0"/>
    <d v="2020-11-07T16:25:11"/>
    <s v="Yellow nirvana menyerlah._x000a__x000a_Jadi tukang gambar saja._x000a__x000a_2 minggu lagi Pennywise kita keluar.🤡_x000a_#HobiOrangKaya_x000a_#bmx https://t.co/napoL2sfDM"/>
    <m/>
    <m/>
    <s v="hobiorangkaya bmx"/>
    <x v="35"/>
    <s v="https://twitter.com/#!/unclehusain_/status/1325112068421218307"/>
    <m/>
    <m/>
    <s v="1325112068421218307"/>
    <m/>
  </r>
  <r>
    <x v="34"/>
    <s v="jacksfactory"/>
    <m/>
    <m/>
    <m/>
    <m/>
    <m/>
    <m/>
    <m/>
    <m/>
    <m/>
    <n v="40"/>
    <b v="1"/>
    <m/>
    <x v="0"/>
    <d v="2020-11-07T17:06:58"/>
    <s v="#BMX #自転車 #チャリ_x000a_#マツイサイクル　#名古屋 #nagoya_x000a_#Mural #WallPaint #壁画_x000a_https://t.co/ErhVGQksSs https://t.co/RUvpYGJm89"/>
    <s v="http://Instagram.com/jackpainton"/>
    <s v="instagram.com"/>
    <s v="bmx 自転車 チャリ マツイサイクル 名古屋 nagoya mural wallpaint 壁画"/>
    <x v="36"/>
    <s v="https://twitter.com/#!/jacksfactory/status/1325122586385162241"/>
    <m/>
    <m/>
    <s v="1325122586385162241"/>
    <m/>
  </r>
  <r>
    <x v="35"/>
    <s v="nitrocircus"/>
    <m/>
    <m/>
    <m/>
    <m/>
    <m/>
    <m/>
    <m/>
    <m/>
    <m/>
    <n v="41"/>
    <b v="1"/>
    <m/>
    <x v="1"/>
    <d v="2020-11-07T17:07:48"/>
    <s v="RT @NitroCircus: Gotta get creative sometimes 🔨 _x000a_#DaredevilNation _x000a_(via Christian A.)_x000a__x000a_#NitroCircus #MTB #BMX #SendIt #DIY #ActionSports ht…"/>
    <m/>
    <m/>
    <s v="daredevilnation nitrocircus mtb bmx sendit diy actionsports"/>
    <x v="37"/>
    <s v="https://twitter.com/#!/malcrow_97/status/1325122792681926657"/>
    <m/>
    <m/>
    <s v="1325122792681926657"/>
    <m/>
  </r>
  <r>
    <x v="36"/>
    <s v="boulplanet"/>
    <m/>
    <m/>
    <m/>
    <m/>
    <m/>
    <m/>
    <m/>
    <m/>
    <m/>
    <n v="42"/>
    <b v="1"/>
    <m/>
    <x v="0"/>
    <d v="2020-11-07T17:13:03"/>
    <s v="Happy Birthday Bill Allen !!!_x000a__x000a_#billallen #happybirthday #radbmx #movie #films #artist #art #artwork… https://t.co/V0vkkqlcMz"/>
    <s v="https://twitter.com/i/web/status/1325124116387569665"/>
    <s v="twitter.com"/>
    <s v="billallen happybirthday radbmx movie films artist art artwork"/>
    <x v="38"/>
    <s v="https://twitter.com/#!/boulplanet/status/1325124116387569665"/>
    <m/>
    <m/>
    <s v="1325124116387569665"/>
    <m/>
  </r>
  <r>
    <x v="36"/>
    <s v="boulplanet"/>
    <m/>
    <m/>
    <m/>
    <m/>
    <m/>
    <m/>
    <m/>
    <m/>
    <m/>
    <n v="43"/>
    <b v="1"/>
    <m/>
    <x v="0"/>
    <d v="2020-11-07T17:13:14"/>
    <s v="📷 Happy Birthday Bill Allen !!! #billallen #happybirthday #radbmx #movie #films #artist #art #artwork… https://t.co/aRAla2VXp1"/>
    <s v="https://twitter.com/i/web/status/1325124160238940160"/>
    <s v="twitter.com"/>
    <s v="billallen happybirthday radbmx movie films artist art artwork"/>
    <x v="39"/>
    <s v="https://twitter.com/#!/boulplanet/status/1325124160238940160"/>
    <m/>
    <m/>
    <s v="1325124160238940160"/>
    <m/>
  </r>
  <r>
    <x v="37"/>
    <s v="boulplanet"/>
    <m/>
    <m/>
    <m/>
    <m/>
    <m/>
    <m/>
    <m/>
    <m/>
    <m/>
    <n v="44"/>
    <b v="1"/>
    <m/>
    <x v="1"/>
    <d v="2020-11-07T17:17:14"/>
    <s v="RT @BOULPLANET: Happy Birthday Bill Allen !!!_x000a__x000a_#billallen #happybirthday #radbmx #movie #films #artist #art #artwork #artworkoftheday #pico…"/>
    <m/>
    <m/>
    <s v="billallen happybirthday radbmx movie films artist art artwork artworkoftheday"/>
    <x v="40"/>
    <s v="https://twitter.com/#!/birthdaymates/status/1325125168302223363"/>
    <m/>
    <m/>
    <s v="1325125168302223363"/>
    <m/>
  </r>
  <r>
    <x v="37"/>
    <s v="boulplanet"/>
    <m/>
    <m/>
    <m/>
    <m/>
    <m/>
    <m/>
    <m/>
    <m/>
    <m/>
    <n v="45"/>
    <b v="1"/>
    <m/>
    <x v="1"/>
    <d v="2020-11-07T17:17:17"/>
    <s v="RT @BOULPLANET: 📷 Happy Birthday Bill Allen !!! #billallen #happybirthday #radbmx #movie #films #artist #art #artwork #artworkoftheday #pic…"/>
    <m/>
    <m/>
    <s v="billallen happybirthday radbmx movie films artist art artwork artworkoftheday"/>
    <x v="41"/>
    <s v="https://twitter.com/#!/birthdaymates/status/1325125181770137600"/>
    <m/>
    <m/>
    <s v="1325125181770137600"/>
    <m/>
  </r>
  <r>
    <x v="38"/>
    <s v="pebmx30"/>
    <m/>
    <m/>
    <m/>
    <m/>
    <m/>
    <m/>
    <m/>
    <m/>
    <m/>
    <n v="46"/>
    <b v="1"/>
    <m/>
    <x v="0"/>
    <d v="2020-11-07T17:23:43"/>
    <s v="DRAC BMX 1997 🚲  🙏🏾😷👣_x000a_•_x000a_#dracbmx #dracbmx1997 #dracvive #drac #bmx #bike #eminentbmxtv em Drac BMX https://t.co/zVUanTVOL7"/>
    <s v="https://www.instagram.com/p/CHTDvfnH7D_/?igshid=9ikc83r5l3c9"/>
    <s v="instagram.com"/>
    <s v="dracbmx dracbmx1997 dracvive drac bmx bike eminentbmxtv"/>
    <x v="42"/>
    <s v="https://twitter.com/#!/pebmx30/status/1325126801924911107"/>
    <n v="-23.540520000000001"/>
    <n v="-46.6496"/>
    <s v="1325126801924911107"/>
    <m/>
  </r>
  <r>
    <x v="38"/>
    <s v="pebmx30"/>
    <m/>
    <m/>
    <m/>
    <m/>
    <m/>
    <m/>
    <m/>
    <m/>
    <m/>
    <n v="47"/>
    <b v="1"/>
    <m/>
    <x v="0"/>
    <d v="2020-11-07T17:27:53"/>
    <s v="📹 DRAC BMX 1997 🚲 🙏🏾😷👣 • #dracbmx #dracbmx1997 #dracvive #drac #bmx #bike #eminentbmxtv (em Drac BMX)… https://t.co/CKeg4lSLv7"/>
    <s v="https://twitter.com/i/web/status/1325127849578123270"/>
    <s v="twitter.com"/>
    <s v="dracbmx dracbmx1997 dracvive drac bmx bike eminentbmxtv"/>
    <x v="43"/>
    <s v="https://twitter.com/#!/pebmx30/status/1325127849578123270"/>
    <m/>
    <m/>
    <s v="1325127849578123270"/>
    <m/>
  </r>
  <r>
    <x v="39"/>
    <s v="sergiotarquino"/>
    <m/>
    <m/>
    <m/>
    <m/>
    <m/>
    <m/>
    <m/>
    <m/>
    <m/>
    <n v="48"/>
    <b v="1"/>
    <m/>
    <x v="0"/>
    <d v="2020-11-07T18:16:00"/>
    <s v="#BMX https://t.co/KXoujr5iIj"/>
    <m/>
    <m/>
    <s v="bmx"/>
    <x v="44"/>
    <s v="https://twitter.com/#!/sergiotarquino/status/1325139956961071111"/>
    <m/>
    <m/>
    <s v="1325139956961071111"/>
    <m/>
  </r>
  <r>
    <x v="40"/>
    <s v="enextremo"/>
    <m/>
    <m/>
    <m/>
    <m/>
    <m/>
    <m/>
    <m/>
    <m/>
    <m/>
    <n v="49"/>
    <b v="1"/>
    <m/>
    <x v="0"/>
    <d v="2020-11-07T19:53:44"/>
    <s v="¡Daniel Dhers presente en Barcelona! _x000a__x000a_Inicia el @urbanworldseries at Parc del Fòrum. _x000a__x000a_#danieldhers… https://t.co/QSHUoa359X"/>
    <s v="https://twitter.com/i/web/status/1325164554733539329"/>
    <s v="twitter.com"/>
    <s v="danieldhers"/>
    <x v="45"/>
    <s v="https://twitter.com/#!/enextremo/status/1325164554733539329"/>
    <n v="41.410673260000003"/>
    <n v="2.2261066"/>
    <s v="1325164554733539329"/>
    <m/>
  </r>
  <r>
    <x v="41"/>
    <s v="nitrocircus"/>
    <m/>
    <m/>
    <m/>
    <m/>
    <m/>
    <m/>
    <m/>
    <m/>
    <m/>
    <n v="50"/>
    <b v="1"/>
    <m/>
    <x v="1"/>
    <d v="2020-11-07T20:05:00"/>
    <s v="RT @NitroCircus: Saturdays are good days to SEND IT!_x000a_#DaredevilNation _x000a_(via Connor S.)_x000a__x000a_#NitroCircus #BMX #SendIt #saturdayvibes #bestofthe…"/>
    <m/>
    <m/>
    <s v="daredevilnation nitrocircus bmx sendit saturdayvibes"/>
    <x v="46"/>
    <s v="https://twitter.com/#!/bsentigar/status/1325167389835579392"/>
    <m/>
    <m/>
    <s v="1325167389835579392"/>
    <m/>
  </r>
  <r>
    <x v="42"/>
    <s v="rhenannamaral"/>
    <m/>
    <m/>
    <m/>
    <m/>
    <m/>
    <m/>
    <m/>
    <m/>
    <m/>
    <n v="51"/>
    <b v="1"/>
    <m/>
    <x v="0"/>
    <d v="2020-11-07T20:11:10"/>
    <s v="Só Deus sabe o tamanho da minha felicidade por voltar ao BMX!🙏🏻 #borasedivertir #soagradecer #bmx  #campcapixaba em… https://t.co/HtBDOxErB4"/>
    <s v="https://twitter.com/i/web/status/1325168941866643457"/>
    <s v="twitter.com"/>
    <s v="borasedivertir soagradecer bmx campcapixaba"/>
    <x v="47"/>
    <s v="https://twitter.com/#!/rhenannamaral/status/1325168941866643457"/>
    <n v="-20.194900000000001"/>
    <n v="-40.244199999999999"/>
    <s v="1325168941866643457"/>
    <m/>
  </r>
  <r>
    <x v="43"/>
    <s v="nitrocircus"/>
    <m/>
    <m/>
    <m/>
    <m/>
    <m/>
    <m/>
    <m/>
    <m/>
    <m/>
    <n v="52"/>
    <b v="1"/>
    <m/>
    <x v="1"/>
    <d v="2020-11-07T20:16:21"/>
    <s v="RT @NitroCircus: Saturdays are good days to SEND IT!_x000a_#DaredevilNation _x000a_(via Connor S.)_x000a__x000a_#NitroCircus #BMX #SendIt #saturdayvibes #bestofthe…"/>
    <m/>
    <m/>
    <s v="daredevilnation nitrocircus bmx sendit saturdayvibes"/>
    <x v="48"/>
    <s v="https://twitter.com/#!/tony172019/status/1325170243270926336"/>
    <m/>
    <m/>
    <s v="1325170243270926336"/>
    <m/>
  </r>
  <r>
    <x v="44"/>
    <s v="youtube"/>
    <m/>
    <m/>
    <m/>
    <m/>
    <m/>
    <m/>
    <m/>
    <m/>
    <m/>
    <n v="53"/>
    <b v="1"/>
    <m/>
    <x v="1"/>
    <d v="2020-11-07T20:24:09"/>
    <s v="THE RIDE Trailer (2021) | HD | Ludacris Movie https://t.co/ClckLrfW0E via @YouTube _x000a_#ComingSoon #movies… https://t.co/czUIBjUSiB"/>
    <s v="https://youtu.be/F21SP7m-FW0 https://twitter.com/i/web/status/1325172207845208065"/>
    <s v="youtu.be twitter.com"/>
    <s v="comingsoon movies"/>
    <x v="49"/>
    <s v="https://twitter.com/#!/vx_movie/status/1325172207845208065"/>
    <m/>
    <m/>
    <s v="1325172207845208065"/>
    <m/>
  </r>
  <r>
    <x v="45"/>
    <s v="mapeisport"/>
    <m/>
    <m/>
    <m/>
    <m/>
    <m/>
    <m/>
    <m/>
    <m/>
    <m/>
    <n v="54"/>
    <b v="1"/>
    <m/>
    <x v="1"/>
    <d v="2020-11-07T21:01:59"/>
    <s v="RT @MapeiSport: 🚲 PHYSIOLOGICAL PROFILE OF ELITE #BMX CYCLISTS AND PHYSIOLOGICAL-PERCEPTUAL DEMANDS OF A BMX RACE SIMULATION 🏁  https://t.c…"/>
    <m/>
    <m/>
    <s v="bmx"/>
    <x v="50"/>
    <s v="https://twitter.com/#!/e_rampinini/status/1325181728823123969"/>
    <m/>
    <m/>
    <s v="1325181728823123969"/>
    <m/>
  </r>
  <r>
    <x v="46"/>
    <s v="danieldhers"/>
    <m/>
    <m/>
    <m/>
    <m/>
    <m/>
    <m/>
    <m/>
    <m/>
    <m/>
    <n v="55"/>
    <b v="1"/>
    <m/>
    <x v="1"/>
    <d v="2020-11-07T21:03:03"/>
    <s v="RT @urbanworldserie: Spining into a rainy morning like @Danieldhers ☔️🌪_x000a__x000a_Today we dont have any competition but tomorrow we will come back…"/>
    <m/>
    <m/>
    <m/>
    <x v="51"/>
    <s v="https://twitter.com/#!/__agm7/status/1325181995534577664"/>
    <m/>
    <m/>
    <s v="1325181995534577664"/>
    <m/>
  </r>
  <r>
    <x v="46"/>
    <s v="urbanworldserie"/>
    <m/>
    <m/>
    <m/>
    <m/>
    <m/>
    <m/>
    <m/>
    <m/>
    <m/>
    <n v="56"/>
    <b v="1"/>
    <m/>
    <x v="1"/>
    <d v="2020-11-07T21:03:03"/>
    <s v="RT @urbanworldserie: Spining into a rainy morning like @Danieldhers ☔️🌪_x000a__x000a_Today we dont have any competition but tomorrow we will come back…"/>
    <m/>
    <m/>
    <m/>
    <x v="51"/>
    <s v="https://twitter.com/#!/__agm7/status/1325181995534577664"/>
    <m/>
    <m/>
    <s v="1325181995534577664"/>
    <m/>
  </r>
  <r>
    <x v="47"/>
    <s v="danieldhers"/>
    <m/>
    <m/>
    <m/>
    <m/>
    <m/>
    <m/>
    <m/>
    <m/>
    <m/>
    <n v="57"/>
    <b v="1"/>
    <m/>
    <x v="1"/>
    <d v="2020-11-07T21:03:20"/>
    <s v="RT @urbanworldserie: Spining into a rainy morning like @Danieldhers ☔️🌪_x000a__x000a_Today we dont have any competition but tomorrow we will come back…"/>
    <m/>
    <m/>
    <m/>
    <x v="52"/>
    <s v="https://twitter.com/#!/josepineda123/status/1325182067345252352"/>
    <m/>
    <m/>
    <s v="1325182067345252352"/>
    <m/>
  </r>
  <r>
    <x v="47"/>
    <s v="urbanworldserie"/>
    <m/>
    <m/>
    <m/>
    <m/>
    <m/>
    <m/>
    <m/>
    <m/>
    <m/>
    <n v="58"/>
    <b v="1"/>
    <m/>
    <x v="1"/>
    <d v="2020-11-07T21:03:20"/>
    <s v="RT @urbanworldserie: Spining into a rainy morning like @Danieldhers ☔️🌪_x000a__x000a_Today we dont have any competition but tomorrow we will come back…"/>
    <m/>
    <m/>
    <m/>
    <x v="52"/>
    <s v="https://twitter.com/#!/josepineda123/status/1325182067345252352"/>
    <m/>
    <m/>
    <s v="1325182067345252352"/>
    <m/>
  </r>
  <r>
    <x v="48"/>
    <s v="nitrocircus"/>
    <m/>
    <m/>
    <m/>
    <m/>
    <m/>
    <m/>
    <m/>
    <m/>
    <m/>
    <n v="59"/>
    <b v="1"/>
    <m/>
    <x v="1"/>
    <d v="2020-11-07T21:19:14"/>
    <s v="RT @NitroCircus: Saturdays are good days to SEND IT!_x000a_#DaredevilNation _x000a_(via Connor S.)_x000a__x000a_#NitroCircus #BMX #SendIt #saturdayvibes #bestofthe…"/>
    <m/>
    <m/>
    <s v="daredevilnation nitrocircus bmx sendit saturdayvibes"/>
    <x v="53"/>
    <s v="https://twitter.com/#!/poixblance/status/1325186069847924737"/>
    <m/>
    <m/>
    <s v="1325186069847924737"/>
    <m/>
  </r>
  <r>
    <x v="49"/>
    <s v="danieldhers"/>
    <m/>
    <m/>
    <m/>
    <m/>
    <m/>
    <m/>
    <m/>
    <m/>
    <m/>
    <n v="60"/>
    <b v="1"/>
    <m/>
    <x v="1"/>
    <d v="2020-11-07T21:20:31"/>
    <s v="RT @urbanworldserie: Spining into a rainy morning like @Danieldhers ☔️🌪_x000a__x000a_Today we dont have any competition but tomorrow we will come back…"/>
    <m/>
    <m/>
    <m/>
    <x v="54"/>
    <s v="https://twitter.com/#!/fran_forastero/status/1325186394394824709"/>
    <m/>
    <m/>
    <s v="1325186394394824709"/>
    <m/>
  </r>
  <r>
    <x v="49"/>
    <s v="urbanworldserie"/>
    <m/>
    <m/>
    <m/>
    <m/>
    <m/>
    <m/>
    <m/>
    <m/>
    <m/>
    <n v="61"/>
    <b v="1"/>
    <m/>
    <x v="1"/>
    <d v="2020-11-07T21:20:31"/>
    <s v="RT @urbanworldserie: Spining into a rainy morning like @Danieldhers ☔️🌪_x000a__x000a_Today we dont have any competition but tomorrow we will come back…"/>
    <m/>
    <m/>
    <m/>
    <x v="54"/>
    <s v="https://twitter.com/#!/fran_forastero/status/1325186394394824709"/>
    <m/>
    <m/>
    <s v="1325186394394824709"/>
    <m/>
  </r>
  <r>
    <x v="50"/>
    <s v="fitbikeco"/>
    <m/>
    <m/>
    <m/>
    <m/>
    <m/>
    <m/>
    <m/>
    <m/>
    <m/>
    <n v="62"/>
    <b v="1"/>
    <m/>
    <x v="1"/>
    <d v="2020-11-07T21:29:21"/>
    <s v="RT @odysseybmx: RT @BMX_UNION: Justin Spriet 2020 Video Bike Check_x000a__x000a_Check it ---&amp;gt; https://t.co/O49zD11EFA_x000a__x000a_#BMX @FITBIKECO @odysseybmx"/>
    <s v="https://bmxunion.com/daily/justin-spriet-2020-video-bike-check/"/>
    <s v="bmxunion.com"/>
    <s v="bmx"/>
    <x v="55"/>
    <s v="https://twitter.com/#!/grovelain/status/1325188617719877633"/>
    <m/>
    <m/>
    <s v="1325188617719877633"/>
    <m/>
  </r>
  <r>
    <x v="50"/>
    <s v="bmx_union"/>
    <m/>
    <m/>
    <m/>
    <m/>
    <m/>
    <m/>
    <m/>
    <m/>
    <m/>
    <n v="63"/>
    <b v="1"/>
    <m/>
    <x v="1"/>
    <d v="2020-11-07T21:29:21"/>
    <s v="RT @odysseybmx: RT @BMX_UNION: Justin Spriet 2020 Video Bike Check_x000a__x000a_Check it ---&amp;gt; https://t.co/O49zD11EFA_x000a__x000a_#BMX @FITBIKECO @odysseybmx"/>
    <s v="https://bmxunion.com/daily/justin-spriet-2020-video-bike-check/"/>
    <s v="bmxunion.com"/>
    <s v="bmx"/>
    <x v="55"/>
    <s v="https://twitter.com/#!/grovelain/status/1325188617719877633"/>
    <m/>
    <m/>
    <s v="1325188617719877633"/>
    <m/>
  </r>
  <r>
    <x v="50"/>
    <s v="odysseybmx"/>
    <m/>
    <m/>
    <m/>
    <m/>
    <m/>
    <m/>
    <m/>
    <m/>
    <m/>
    <n v="64"/>
    <b v="1"/>
    <m/>
    <x v="1"/>
    <d v="2020-11-07T21:29:21"/>
    <s v="RT @odysseybmx: RT @BMX_UNION: Justin Spriet 2020 Video Bike Check_x000a__x000a_Check it ---&amp;gt; https://t.co/O49zD11EFA_x000a__x000a_#BMX @FITBIKECO @odysseybmx"/>
    <s v="https://bmxunion.com/daily/justin-spriet-2020-video-bike-check/"/>
    <s v="bmxunion.com"/>
    <s v="bmx"/>
    <x v="55"/>
    <s v="https://twitter.com/#!/grovelain/status/1325188617719877633"/>
    <m/>
    <m/>
    <s v="1325188617719877633"/>
    <m/>
  </r>
  <r>
    <x v="51"/>
    <s v="chainizumi"/>
    <m/>
    <m/>
    <m/>
    <m/>
    <m/>
    <m/>
    <m/>
    <m/>
    <m/>
    <n v="65"/>
    <b v="1"/>
    <m/>
    <x v="0"/>
    <d v="2020-11-07T21:39:58"/>
    <s v="66bros様に弊社チェーンのIZUMI-V Nを紹介して頂きました‼︎ありがとうございます😊_x000a__x000a_#BMX #BMXRACE #IZUMICHAIN #和泉チエン https://t.co/bzmtzoLA4K"/>
    <s v="https://www.instagram.com/p/CHSTTlXBYZS/?igshid=184gxwqjieuq7"/>
    <s v="instagram.com"/>
    <s v="bmx bmxrace izumichain 和泉チエン"/>
    <x v="56"/>
    <s v="https://twitter.com/#!/chainizumi/status/1325191285599166466"/>
    <m/>
    <m/>
    <s v="1325191285599166466"/>
    <m/>
  </r>
  <r>
    <x v="52"/>
    <s v="danieldhers"/>
    <m/>
    <m/>
    <m/>
    <m/>
    <m/>
    <m/>
    <m/>
    <m/>
    <m/>
    <n v="66"/>
    <b v="1"/>
    <m/>
    <x v="1"/>
    <d v="2020-11-07T21:57:16"/>
    <s v="RT @urbanworldserie: Spining into a rainy morning like @Danieldhers ☔️🌪_x000a__x000a_Today we dont have any competition but tomorrow we will come back…"/>
    <m/>
    <m/>
    <m/>
    <x v="57"/>
    <s v="https://twitter.com/#!/joshueroberts/status/1325195639383232516"/>
    <m/>
    <m/>
    <s v="1325195639383232516"/>
    <m/>
  </r>
  <r>
    <x v="52"/>
    <s v="urbanworldserie"/>
    <m/>
    <m/>
    <m/>
    <m/>
    <m/>
    <m/>
    <m/>
    <m/>
    <m/>
    <n v="67"/>
    <b v="1"/>
    <m/>
    <x v="1"/>
    <d v="2020-11-07T21:57:16"/>
    <s v="RT @urbanworldserie: Spining into a rainy morning like @Danieldhers ☔️🌪_x000a__x000a_Today we dont have any competition but tomorrow we will come back…"/>
    <m/>
    <m/>
    <m/>
    <x v="57"/>
    <s v="https://twitter.com/#!/joshueroberts/status/1325195639383232516"/>
    <m/>
    <m/>
    <s v="1325195639383232516"/>
    <m/>
  </r>
  <r>
    <x v="53"/>
    <s v="danieldhers"/>
    <m/>
    <m/>
    <m/>
    <m/>
    <m/>
    <m/>
    <m/>
    <m/>
    <m/>
    <n v="68"/>
    <b v="1"/>
    <m/>
    <x v="1"/>
    <d v="2020-11-07T22:06:24"/>
    <s v="RT @urbanworldserie: Spining into a rainy morning like @Danieldhers ☔️🌪_x000a__x000a_Today we dont have any competition but tomorrow we will come back…"/>
    <m/>
    <m/>
    <m/>
    <x v="58"/>
    <s v="https://twitter.com/#!/jaco_16/status/1325197938545602560"/>
    <m/>
    <m/>
    <s v="1325197938545602560"/>
    <m/>
  </r>
  <r>
    <x v="53"/>
    <s v="urbanworldserie"/>
    <m/>
    <m/>
    <m/>
    <m/>
    <m/>
    <m/>
    <m/>
    <m/>
    <m/>
    <n v="69"/>
    <b v="1"/>
    <m/>
    <x v="1"/>
    <d v="2020-11-07T22:06:24"/>
    <s v="RT @urbanworldserie: Spining into a rainy morning like @Danieldhers ☔️🌪_x000a__x000a_Today we dont have any competition but tomorrow we will come back…"/>
    <m/>
    <m/>
    <m/>
    <x v="58"/>
    <s v="https://twitter.com/#!/jaco_16/status/1325197938545602560"/>
    <m/>
    <m/>
    <s v="1325197938545602560"/>
    <m/>
  </r>
  <r>
    <x v="54"/>
    <s v="theleaway"/>
    <m/>
    <m/>
    <m/>
    <m/>
    <m/>
    <m/>
    <m/>
    <m/>
    <m/>
    <n v="70"/>
    <b v="1"/>
    <m/>
    <x v="1"/>
    <d v="2020-11-07T22:26:52"/>
    <s v="RT @theleaway: Im all about good vibes, big goals, amazing experiences, more happiness, less pain, healthy relationships and focusing on wh…"/>
    <m/>
    <m/>
    <m/>
    <x v="59"/>
    <s v="https://twitter.com/#!/xretrogamertomx/status/1325203088723111936"/>
    <m/>
    <m/>
    <s v="1325203088723111936"/>
    <m/>
  </r>
  <r>
    <x v="55"/>
    <s v="theleaway"/>
    <m/>
    <m/>
    <m/>
    <m/>
    <m/>
    <m/>
    <m/>
    <m/>
    <m/>
    <n v="71"/>
    <b v="1"/>
    <m/>
    <x v="1"/>
    <d v="2020-11-07T22:36:06"/>
    <s v="RT @theleaway: Im all about good vibes, big goals, amazing experiences, more happiness, less pain, healthy relationships and focusing on wh…"/>
    <m/>
    <m/>
    <m/>
    <x v="60"/>
    <s v="https://twitter.com/#!/mauricejohnmoro/status/1325205415911624704"/>
    <m/>
    <m/>
    <s v="1325205415911624704"/>
    <m/>
  </r>
  <r>
    <x v="56"/>
    <s v="danieldhers"/>
    <m/>
    <m/>
    <m/>
    <m/>
    <m/>
    <m/>
    <m/>
    <m/>
    <m/>
    <n v="72"/>
    <b v="1"/>
    <m/>
    <x v="1"/>
    <d v="2020-11-07T23:01:32"/>
    <s v="RT @urbanworldserie: Spining into a rainy morning like @Danieldhers ☔️🌪_x000a__x000a_Today we dont have any competition but tomorrow we will come back…"/>
    <m/>
    <m/>
    <m/>
    <x v="61"/>
    <s v="https://twitter.com/#!/officialcov/status/1325211815471558657"/>
    <m/>
    <m/>
    <s v="1325211815471558657"/>
    <m/>
  </r>
  <r>
    <x v="56"/>
    <s v="urbanworldserie"/>
    <m/>
    <m/>
    <m/>
    <m/>
    <m/>
    <m/>
    <m/>
    <m/>
    <m/>
    <n v="73"/>
    <b v="1"/>
    <m/>
    <x v="1"/>
    <d v="2020-11-07T23:01:32"/>
    <s v="RT @urbanworldserie: Spining into a rainy morning like @Danieldhers ☔️🌪_x000a__x000a_Today we dont have any competition but tomorrow we will come back…"/>
    <m/>
    <m/>
    <m/>
    <x v="61"/>
    <s v="https://twitter.com/#!/officialcov/status/1325211815471558657"/>
    <m/>
    <m/>
    <s v="1325211815471558657"/>
    <m/>
  </r>
  <r>
    <x v="57"/>
    <s v="theleaway"/>
    <m/>
    <m/>
    <m/>
    <m/>
    <m/>
    <m/>
    <m/>
    <m/>
    <m/>
    <n v="74"/>
    <b v="1"/>
    <m/>
    <x v="1"/>
    <d v="2020-11-07T23:12:56"/>
    <s v="RT @theleaway: Im all about good vibes, big goals, amazing experiences, more happiness, less pain, healthy relationships and focusing on wh…"/>
    <m/>
    <m/>
    <m/>
    <x v="62"/>
    <s v="https://twitter.com/#!/lukewesten/status/1325214682291048454"/>
    <m/>
    <m/>
    <s v="1325214682291048454"/>
    <m/>
  </r>
  <r>
    <x v="58"/>
    <s v="djvlad"/>
    <m/>
    <m/>
    <m/>
    <m/>
    <m/>
    <m/>
    <m/>
    <m/>
    <m/>
    <n v="75"/>
    <b v="1"/>
    <m/>
    <x v="1"/>
    <d v="2020-11-07T23:35:35"/>
    <s v="RT @UnlixGhost: Dude.... After all these years @djvlad has the only real &amp;amp; true Arrested Development talking 'bout a new album! 🎵👻_x000a__x000a_#music…"/>
    <m/>
    <m/>
    <s v="music"/>
    <x v="63"/>
    <s v="https://twitter.com/#!/adtheband/status/1325220381976879110"/>
    <m/>
    <m/>
    <s v="1325220381976879110"/>
    <m/>
  </r>
  <r>
    <x v="58"/>
    <s v="unlixghost"/>
    <m/>
    <m/>
    <m/>
    <m/>
    <m/>
    <m/>
    <m/>
    <m/>
    <m/>
    <n v="76"/>
    <b v="1"/>
    <m/>
    <x v="1"/>
    <d v="2020-11-07T23:35:35"/>
    <s v="RT @UnlixGhost: Dude.... After all these years @djvlad has the only real &amp;amp; true Arrested Development talking 'bout a new album! 🎵👻_x000a__x000a_#music…"/>
    <m/>
    <m/>
    <s v="music"/>
    <x v="63"/>
    <s v="https://twitter.com/#!/adtheband/status/1325220381976879110"/>
    <m/>
    <m/>
    <s v="1325220381976879110"/>
    <m/>
  </r>
  <r>
    <x v="59"/>
    <s v="redheddude222"/>
    <m/>
    <m/>
    <m/>
    <m/>
    <m/>
    <m/>
    <m/>
    <m/>
    <m/>
    <n v="77"/>
    <b v="1"/>
    <m/>
    <x v="0"/>
    <d v="2020-11-07T23:26:46"/>
    <s v="When you try to relearn old tricks you didn’t think you could do anymore. #footplant #bmx #lifebehindbars @ Upper C… https://t.co/hQ1jbnwHtR"/>
    <s v="https://twitter.com/i/web/status/1325218165207552002"/>
    <s v="twitter.com"/>
    <s v="footplant bmx lifebehindbars"/>
    <x v="64"/>
    <s v="https://twitter.com/#!/redheddude222/status/1325218165207552002"/>
    <n v="39.20349221"/>
    <n v="-86.539580720000004"/>
    <s v="1325218165207552002"/>
    <m/>
  </r>
  <r>
    <x v="59"/>
    <s v="redheddude222"/>
    <m/>
    <m/>
    <m/>
    <m/>
    <m/>
    <m/>
    <m/>
    <m/>
    <m/>
    <n v="78"/>
    <b v="1"/>
    <m/>
    <x v="0"/>
    <d v="2020-11-07T23:37:12"/>
    <s v="@nutstaindane with a quick jib in Columbus. #bmx #lifebehindbars @evv_sb_ @ Columbus, Indiana https://t.co/C17vcA3Moa"/>
    <s v="https://www.instagram.com/p/CHTuFjLnfYQ/?igshid=ohrm842fj44i"/>
    <s v="instagram.com"/>
    <s v="bmx lifebehindbars"/>
    <x v="65"/>
    <s v="https://twitter.com/#!/redheddude222/status/1325220789344325632"/>
    <n v="39.202500000000001"/>
    <n v="-85.919799999999995"/>
    <s v="1325220789344325632"/>
    <m/>
  </r>
  <r>
    <x v="60"/>
    <s v="estoenlinea"/>
    <m/>
    <m/>
    <m/>
    <m/>
    <m/>
    <m/>
    <m/>
    <m/>
    <m/>
    <n v="79"/>
    <b v="1"/>
    <m/>
    <x v="0"/>
    <d v="2020-11-07T23:40:00"/>
    <s v="¡Una de las mejores pistas profesionales para #BMX será inaugurada en Iztapalapa! 🚴🏻‍♂️🔥_x000a__x000a_https://t.co/sGVEuPfBfQ"/>
    <s v="https://www.esto.com.mx/513429-circuito-bmx-profesional-ciudad-de-mexico-iztapalapa-ubicacion-deportivo-san-lorenzo-tezonco/"/>
    <s v="com.mx"/>
    <s v="bmx"/>
    <x v="66"/>
    <s v="https://twitter.com/#!/estoenlinea/status/1325221493819629568"/>
    <m/>
    <m/>
    <s v="1325221493819629568"/>
    <m/>
  </r>
  <r>
    <x v="61"/>
    <s v="antonioevanhoe"/>
    <m/>
    <m/>
    <m/>
    <m/>
    <m/>
    <m/>
    <m/>
    <m/>
    <m/>
    <n v="80"/>
    <b v="1"/>
    <m/>
    <x v="0"/>
    <d v="2020-11-08T00:05:10"/>
    <s v="aos poucos vamos retornando ao bmx! #bmx #BMX #bmxbrazil https://t.co/xU04QKNhwN"/>
    <m/>
    <m/>
    <s v="bmx bmx bmxbrazil"/>
    <x v="67"/>
    <s v="https://twitter.com/#!/antonioevanhoe/status/1325227827361411073"/>
    <m/>
    <m/>
    <s v="1325227827361411073"/>
    <m/>
  </r>
  <r>
    <x v="62"/>
    <s v="skull_monster_"/>
    <m/>
    <m/>
    <m/>
    <m/>
    <m/>
    <m/>
    <m/>
    <m/>
    <m/>
    <n v="81"/>
    <b v="1"/>
    <m/>
    <x v="1"/>
    <d v="2020-11-08T01:34:12"/>
    <s v="RT @skull_monster_: こいつら愛車です_x000a_かわいいでしょ_x000a_友達なってください_x000a_#友達募集中 #バイク好きと繋がりたい _x000a_#バイク初心者 #埼玉住み #東京引っ越す_x000a_#スケボー初心者歴2年目 #BMX https://t.co/xhGHT7EW1u"/>
    <m/>
    <m/>
    <s v="友達募集中 バイク好きと繋がりたい バイク初心者 埼玉住み 東京引っ越す スケボー初心者歴2年目 bmx"/>
    <x v="68"/>
    <s v="https://twitter.com/#!/rtcoolbikes/status/1325250234893529089"/>
    <m/>
    <m/>
    <s v="1325250234893529089"/>
    <m/>
  </r>
  <r>
    <x v="63"/>
    <s v="djvlad"/>
    <m/>
    <m/>
    <m/>
    <m/>
    <m/>
    <m/>
    <m/>
    <m/>
    <m/>
    <n v="82"/>
    <b v="1"/>
    <m/>
    <x v="1"/>
    <d v="2020-11-08T02:17:21"/>
    <s v="RT @UnlixGhost: Dude.... After all these years @djvlad has the only real &amp;amp; true Arrested Development talking 'bout a new album! 🎵👻_x000a__x000a_#music…"/>
    <m/>
    <m/>
    <s v="music"/>
    <x v="69"/>
    <s v="https://twitter.com/#!/speech__/status/1325261092671655936"/>
    <m/>
    <m/>
    <s v="1325261092671655936"/>
    <m/>
  </r>
  <r>
    <x v="63"/>
    <s v="unlixghost"/>
    <m/>
    <m/>
    <m/>
    <m/>
    <m/>
    <m/>
    <m/>
    <m/>
    <m/>
    <n v="83"/>
    <b v="1"/>
    <m/>
    <x v="1"/>
    <d v="2020-11-08T02:17:21"/>
    <s v="RT @UnlixGhost: Dude.... After all these years @djvlad has the only real &amp;amp; true Arrested Development talking 'bout a new album! 🎵👻_x000a__x000a_#music…"/>
    <m/>
    <m/>
    <s v="music"/>
    <x v="69"/>
    <s v="https://twitter.com/#!/speech__/status/1325261092671655936"/>
    <m/>
    <m/>
    <s v="1325261092671655936"/>
    <m/>
  </r>
  <r>
    <x v="64"/>
    <s v="djtoshiki_104"/>
    <m/>
    <m/>
    <m/>
    <m/>
    <m/>
    <m/>
    <m/>
    <m/>
    <m/>
    <n v="84"/>
    <b v="1"/>
    <m/>
    <x v="1"/>
    <d v="2020-11-08T02:44:56"/>
    <s v="RT @djtoshiki_104: 今日の現場🎧_x000a_世界規模のアーバンスポーツフェス_x000a_&quot;ISF KAWASAKI 2020&quot;_x000a_観戦無料です😎_x000a_#isf #isfkawasaki2020 #streetstyle #bmx #breakin #breakedance #パルクール…"/>
    <m/>
    <m/>
    <s v="isf isfkawasaki2020 streetstyle bmx breakin breakedance パルクール"/>
    <x v="70"/>
    <s v="https://twitter.com/#!/rednileshop/status/1325268033473040385"/>
    <m/>
    <m/>
    <s v="1325268033473040385"/>
    <m/>
  </r>
  <r>
    <x v="65"/>
    <s v="unitunderground"/>
    <m/>
    <m/>
    <m/>
    <m/>
    <m/>
    <m/>
    <m/>
    <m/>
    <m/>
    <n v="85"/>
    <b v="1"/>
    <m/>
    <x v="0"/>
    <d v="2020-11-08T05:27:02"/>
    <s v="Inscrevam-se no #GoPires: https://t.co/JUOqu6MjbX e assistam também o RIDER OF THE YEAR - BRAD SIMMS - NORA CUP 202… https://t.co/Q6hrI89fBl"/>
    <s v="http://youtube.com/c/GoPires https://twitter.com/i/web/status/1325308829547057152"/>
    <s v="youtube.com twitter.com"/>
    <s v="gopires"/>
    <x v="71"/>
    <s v="https://twitter.com/#!/unitunderground/status/1325308829547057152"/>
    <m/>
    <m/>
    <s v="1325308829547057152"/>
    <m/>
  </r>
  <r>
    <x v="66"/>
    <s v="peasant_katz"/>
    <m/>
    <m/>
    <m/>
    <m/>
    <m/>
    <m/>
    <m/>
    <m/>
    <m/>
    <n v="86"/>
    <b v="1"/>
    <m/>
    <x v="0"/>
    <d v="2020-11-08T05:48:02"/>
    <s v="let's vote 4 yourself😁_x000a_#豊橋市長選挙 _x000a_#skateboard _x000a_#bmx _x000a_#vote _x000a_#選挙は自分のため https://t.co/ADCacgmrDN"/>
    <s v="https://www.instagram.com/p/CHUY8QKjoRS/?igshid=wyy7fsin947h"/>
    <s v="instagram.com"/>
    <s v="豊橋市長選挙 skateboard bmx vote 選挙は自分のため"/>
    <x v="72"/>
    <s v="https://twitter.com/#!/peasant_katz/status/1325314112499445760"/>
    <m/>
    <m/>
    <s v="1325314112499445760"/>
    <m/>
  </r>
  <r>
    <x v="67"/>
    <s v="danieldhers"/>
    <m/>
    <m/>
    <m/>
    <m/>
    <m/>
    <m/>
    <m/>
    <m/>
    <m/>
    <n v="87"/>
    <b v="1"/>
    <m/>
    <x v="1"/>
    <d v="2020-11-08T05:48:10"/>
    <s v="RT @urbanworldserie: Spining into a rainy morning like @Danieldhers ☔️🌪_x000a__x000a_Today we dont have any competition but tomorrow we will come back…"/>
    <m/>
    <m/>
    <m/>
    <x v="73"/>
    <s v="https://twitter.com/#!/andreaherrerad/status/1325314149031796742"/>
    <m/>
    <m/>
    <s v="1325314149031796742"/>
    <m/>
  </r>
  <r>
    <x v="67"/>
    <s v="urbanworldserie"/>
    <m/>
    <m/>
    <m/>
    <m/>
    <m/>
    <m/>
    <m/>
    <m/>
    <m/>
    <n v="88"/>
    <b v="1"/>
    <m/>
    <x v="1"/>
    <d v="2020-11-08T05:48:10"/>
    <s v="RT @urbanworldserie: Spining into a rainy morning like @Danieldhers ☔️🌪_x000a__x000a_Today we dont have any competition but tomorrow we will come back…"/>
    <m/>
    <m/>
    <m/>
    <x v="73"/>
    <s v="https://twitter.com/#!/andreaherrerad/status/1325314149031796742"/>
    <m/>
    <m/>
    <s v="1325314149031796742"/>
    <m/>
  </r>
  <r>
    <x v="68"/>
    <s v="civilianbrands"/>
    <m/>
    <m/>
    <m/>
    <m/>
    <m/>
    <m/>
    <m/>
    <m/>
    <m/>
    <n v="89"/>
    <b v="1"/>
    <m/>
    <x v="0"/>
    <d v="2020-11-08T07:30:36"/>
    <s v="3 drop for 3 stairs... 📸 @tokmatkau ... #civilianbrands #keepyourfeeton #bmxlife #bmx https://t.co/wzrb2u2rsK"/>
    <s v="https://www.instagram.com/p/CHUkriDBabV/?igshid=znegpbgt0zsp"/>
    <s v="instagram.com"/>
    <s v="civilianbrands keepyourfeeton bmxlife bmx"/>
    <x v="74"/>
    <s v="https://twitter.com/#!/civilianbrands/status/1325339923424157698"/>
    <m/>
    <m/>
    <s v="1325339923424157698"/>
    <m/>
  </r>
  <r>
    <x v="69"/>
    <s v="ccccchika59"/>
    <m/>
    <m/>
    <m/>
    <m/>
    <m/>
    <m/>
    <m/>
    <m/>
    <m/>
    <n v="90"/>
    <b v="1"/>
    <m/>
    <x v="0"/>
    <d v="2020-11-08T07:37:38"/>
    <s v="6月頃から三男がやってて、自分もやりたくなってしもた。_x000a_ちなみに先生のBMX借りた。。_x000a_お値段30万くらいするって😱_x000a_壊さなくて良かった😭_x000a_私けっこう上手いんちゃう？←すぐ調子乗るタイプ_x000a_#BMX #BMX体験 #初めてのBMX https://t.co/BWiMUja3gk"/>
    <m/>
    <m/>
    <s v="bmx bmx体験 初めてのbmx"/>
    <x v="75"/>
    <s v="https://twitter.com/#!/ccccchika59/status/1325341695441924098"/>
    <m/>
    <m/>
    <s v="1325341695441924098"/>
    <m/>
  </r>
  <r>
    <x v="70"/>
    <s v="monsterenergy"/>
    <m/>
    <m/>
    <m/>
    <m/>
    <m/>
    <m/>
    <m/>
    <m/>
    <m/>
    <n v="91"/>
    <b v="1"/>
    <m/>
    <x v="1"/>
    <d v="2020-11-08T08:21:55"/>
    <s v="RT @MonsterEnergy: One line, one take!! 🚀🚀 How's this bird's-eye view of Leandro Moreira PUMPING through his massive home track._x000a__x000a_🚁: Porpet…"/>
    <m/>
    <m/>
    <m/>
    <x v="76"/>
    <s v="https://twitter.com/#!/king_abxtracted/status/1325352840995483649"/>
    <m/>
    <m/>
    <s v="1325352840995483649"/>
    <m/>
  </r>
  <r>
    <x v="71"/>
    <s v="showtime"/>
    <m/>
    <m/>
    <m/>
    <m/>
    <m/>
    <m/>
    <m/>
    <m/>
    <m/>
    <n v="92"/>
    <b v="1"/>
    <m/>
    <x v="1"/>
    <d v="2020-11-08T08:27:07"/>
    <s v="@MMAMostWanted - The #RADmovie is on @Showtime!_x000a_released 1986_x000a__x000a_#BicycleMotorcross #BMX_x000a__x000a_#GoodTimes watching #RAD wi… https://t.co/Zc1xb3Ph3f"/>
    <s v="https://twitter.com/i/web/status/1325354148238422018"/>
    <s v="twitter.com"/>
    <s v="radmovie bicyclemotorcross bmx goodtimes rad"/>
    <x v="77"/>
    <s v="https://twitter.com/#!/mmamostwanted/status/1325354148238422018"/>
    <m/>
    <m/>
    <s v="1325354148238422018"/>
    <m/>
  </r>
  <r>
    <x v="72"/>
    <s v="theleaway"/>
    <m/>
    <m/>
    <m/>
    <m/>
    <m/>
    <m/>
    <m/>
    <m/>
    <m/>
    <n v="93"/>
    <b v="1"/>
    <m/>
    <x v="0"/>
    <d v="2020-11-07T22:16:59"/>
    <s v="Im all about good vibes, big goals, amazing experiences, more happiness, less pain, healthy relationships and focus… https://t.co/ccMAxz66rb"/>
    <s v="https://twitter.com/i/web/status/1325200602205360129"/>
    <s v="twitter.com"/>
    <m/>
    <x v="78"/>
    <s v="https://twitter.com/#!/theleaway/status/1325200602205360129"/>
    <m/>
    <m/>
    <s v="1325200602205360129"/>
    <m/>
  </r>
  <r>
    <x v="73"/>
    <s v="theleaway"/>
    <m/>
    <m/>
    <m/>
    <m/>
    <m/>
    <m/>
    <m/>
    <m/>
    <m/>
    <n v="94"/>
    <b v="1"/>
    <m/>
    <x v="1"/>
    <d v="2020-11-08T08:51:28"/>
    <s v="RT @theleaway: Im all about good vibes, big goals, amazing experiences, more happiness, less pain, healthy relationships and focusing on wh…"/>
    <m/>
    <m/>
    <m/>
    <x v="79"/>
    <s v="https://twitter.com/#!/dannyarsenal20/status/1325360277248937984"/>
    <m/>
    <m/>
    <s v="1325360277248937984"/>
    <m/>
  </r>
  <r>
    <x v="74"/>
    <s v="thegamingground"/>
    <m/>
    <m/>
    <m/>
    <m/>
    <m/>
    <m/>
    <m/>
    <m/>
    <m/>
    <n v="95"/>
    <b v="1"/>
    <m/>
    <x v="1"/>
    <d v="2020-11-08T09:15:30"/>
    <s v="RT @TheGamingGround: The BMX-themed racing/arcade platformer &quot;Crazy BMX World&quot; is now available for the Nintendo Switch https://t.co/OoheDI…"/>
    <m/>
    <m/>
    <m/>
    <x v="80"/>
    <s v="https://twitter.com/#!/nintendorter/status/1325366323623436288"/>
    <m/>
    <m/>
    <s v="1325366323623436288"/>
    <m/>
  </r>
  <r>
    <x v="75"/>
    <s v="pezcu"/>
    <m/>
    <m/>
    <m/>
    <m/>
    <m/>
    <m/>
    <m/>
    <m/>
    <m/>
    <n v="96"/>
    <b v="1"/>
    <m/>
    <x v="0"/>
    <d v="2020-11-08T09:37:16"/>
    <s v="Aamulenkin ohessa löydettyä katutaidetta Pihlajamäen Freestyle Parkissa, vieressä oli lapsille ja nuorille tehty ve… https://t.co/B8X8iqnBKp"/>
    <s v="https://twitter.com/i/web/status/1325371802139418625"/>
    <s v="twitter.com"/>
    <m/>
    <x v="81"/>
    <s v="https://twitter.com/#!/pezcu/status/1325371802139418625"/>
    <m/>
    <m/>
    <s v="1325371802139418625"/>
    <m/>
  </r>
  <r>
    <x v="76"/>
    <s v="djtoshiki_104"/>
    <m/>
    <m/>
    <m/>
    <m/>
    <m/>
    <m/>
    <m/>
    <m/>
    <m/>
    <n v="97"/>
    <b v="1"/>
    <m/>
    <x v="0"/>
    <d v="2020-11-08T02:27:32"/>
    <s v="今日の現場🎧_x000a_世界規模のアーバンスポーツフェス_x000a_&quot;ISF KAWASAKI 2020&quot;_x000a_観戦無料です😎_x000a_#isf #isfkawasaki2020 #streetstyle #bmx #breakin #breakedance… https://t.co/Y0WY3eO4kh"/>
    <s v="https://twitter.com/i/web/status/1325263654980210689"/>
    <s v="twitter.com"/>
    <s v="isf isfkawasaki2020 streetstyle bmx breakin breakedance"/>
    <x v="82"/>
    <s v="https://twitter.com/#!/djtoshiki_104/status/1325263654980210689"/>
    <m/>
    <m/>
    <s v="1325263654980210689"/>
    <m/>
  </r>
  <r>
    <x v="77"/>
    <s v="djtoshiki_104"/>
    <m/>
    <m/>
    <m/>
    <m/>
    <m/>
    <m/>
    <m/>
    <m/>
    <m/>
    <n v="98"/>
    <b v="1"/>
    <m/>
    <x v="1"/>
    <d v="2020-11-08T09:46:31"/>
    <s v="RT @djtoshiki_104: 今日の現場🎧_x000a_世界規模のアーバンスポーツフェス_x000a_&quot;ISF KAWASAKI 2020&quot;_x000a_観戦無料です😎_x000a_#isf #isfkawasaki2020 #streetstyle #bmx #breakin #breakedance #パルクール…"/>
    <m/>
    <m/>
    <s v="isf isfkawasaki2020 streetstyle bmx breakin breakedance パルクール"/>
    <x v="83"/>
    <s v="https://twitter.com/#!/ymeat2/status/1325374129441103873"/>
    <m/>
    <m/>
    <s v="1325374129441103873"/>
    <m/>
  </r>
  <r>
    <x v="78"/>
    <s v="kazukoba730"/>
    <m/>
    <m/>
    <m/>
    <m/>
    <m/>
    <m/>
    <m/>
    <m/>
    <m/>
    <n v="99"/>
    <b v="1"/>
    <m/>
    <x v="0"/>
    <d v="2020-11-08T12:17:34"/>
    <s v="暇だったから適当に作ってみた。_x000a_意外と音と合ってて草😗_x000a_#bmx #bmxstreet #mtb https://t.co/UOqhK2vbgA"/>
    <m/>
    <m/>
    <s v="bmx bmxstreet mtb"/>
    <x v="84"/>
    <s v="https://twitter.com/#!/kazukoba730/status/1325412143794040839"/>
    <m/>
    <m/>
    <s v="1325412143794040839"/>
    <m/>
  </r>
  <r>
    <x v="79"/>
    <s v="taner_erdas"/>
    <m/>
    <m/>
    <m/>
    <m/>
    <m/>
    <m/>
    <m/>
    <m/>
    <m/>
    <n v="100"/>
    <b v="1"/>
    <m/>
    <x v="0"/>
    <d v="2020-11-08T13:48:38"/>
    <s v="#bmx https://t.co/UDjev0l1pX"/>
    <m/>
    <m/>
    <s v="bmx"/>
    <x v="85"/>
    <s v="https://twitter.com/#!/taner_erdas/status/1325435060879847427"/>
    <m/>
    <m/>
    <s v="1325435060879847427"/>
    <m/>
  </r>
  <r>
    <x v="80"/>
    <s v="ucbikeshopmaple"/>
    <m/>
    <m/>
    <m/>
    <m/>
    <m/>
    <m/>
    <m/>
    <m/>
    <m/>
    <n v="101"/>
    <b v="1"/>
    <m/>
    <x v="0"/>
    <d v="2020-11-08T13:49:52"/>
    <s v="ARRIVING TOMORROW‼️ The all new for 2021 #cannondale #treadwell in Tequilla Sunrise. A stylishly awesome #bike a mi… https://t.co/QsnJQLBrii"/>
    <s v="https://twitter.com/i/web/status/1325435371740606464"/>
    <s v="twitter.com"/>
    <s v="cannondale treadwell bike"/>
    <x v="86"/>
    <s v="https://twitter.com/#!/ucbikeshopmaple/status/1325435371740606464"/>
    <m/>
    <m/>
    <s v="1325435371740606464"/>
    <m/>
  </r>
  <r>
    <x v="81"/>
    <s v="armandmaulana"/>
    <m/>
    <m/>
    <m/>
    <m/>
    <m/>
    <m/>
    <m/>
    <m/>
    <m/>
    <n v="102"/>
    <b v="1"/>
    <m/>
    <x v="0"/>
    <d v="2020-11-08T13:55:30"/>
    <s v="Team Pembangun Mimpi nya sayahhhh #armandmaulana #osbmx #bmx @ BMX Lovers https://t.co/Xx8OSdVbfU"/>
    <s v="https://www.instagram.com/p/CHVQucFnDKX/?igshid=kjc19tj2zeql"/>
    <s v="instagram.com"/>
    <s v="armandmaulana osbmx bmx"/>
    <x v="87"/>
    <s v="https://twitter.com/#!/armandmaulana/status/1325436787649617925"/>
    <m/>
    <m/>
    <s v="1325436787649617925"/>
    <m/>
  </r>
  <r>
    <x v="82"/>
    <s v="richieschicken"/>
    <m/>
    <m/>
    <m/>
    <m/>
    <m/>
    <m/>
    <m/>
    <m/>
    <m/>
    <n v="103"/>
    <b v="1"/>
    <m/>
    <x v="0"/>
    <d v="2020-11-08T16:01:14"/>
    <s v="Find yourself someone who looks at you the way Trey looks at his bike. 😍 We find ourselves lookin' at our chicken t… https://t.co/d3IEfBHwwP"/>
    <s v="https://twitter.com/i/web/status/1325468429004910592"/>
    <s v="twitter.com"/>
    <m/>
    <x v="88"/>
    <s v="https://twitter.com/#!/richieschicken/status/1325468429004910592"/>
    <m/>
    <m/>
    <s v="1325468429004910592"/>
    <m/>
  </r>
  <r>
    <x v="83"/>
    <s v="freedombmx_mag"/>
    <m/>
    <m/>
    <m/>
    <m/>
    <m/>
    <m/>
    <m/>
    <m/>
    <m/>
    <n v="104"/>
    <b v="1"/>
    <m/>
    <x v="0"/>
    <d v="2020-11-08T14:41:47"/>
    <s v="⚖️ Frühsport @mikarisken #bmx #skateparkherringen #bmxlife @ Skatepark Herringen https://t.co/t7OMIZUnzQ"/>
    <s v="https://www.instagram.com/p/CHVVzIZCjnn/?igshid=1hmge2rvdfng0"/>
    <s v="instagram.com"/>
    <s v="bmx skateparkherringen bmxlife"/>
    <x v="89"/>
    <s v="https://twitter.com/#!/freedombmx_mag/status/1325448438125899776"/>
    <m/>
    <m/>
    <s v="1325448438125899776"/>
    <m/>
  </r>
  <r>
    <x v="83"/>
    <s v="freedombmx_mag"/>
    <m/>
    <m/>
    <m/>
    <m/>
    <m/>
    <m/>
    <m/>
    <m/>
    <m/>
    <n v="105"/>
    <b v="1"/>
    <m/>
    <x v="0"/>
    <d v="2020-11-08T16:18:45"/>
    <s v="HOSSA! Bei uns auf der Seite findet ihr jetzt alle 10 Beiträge für den #vansthecircle-Videocontest und die wichtigs… https://t.co/uA7DiRLBRy"/>
    <s v="https://twitter.com/i/web/status/1325472836882870272"/>
    <s v="twitter.com"/>
    <s v="vansthecircle"/>
    <x v="90"/>
    <s v="https://twitter.com/#!/freedombmx_mag/status/1325472836882870272"/>
    <m/>
    <m/>
    <s v="1325472836882870272"/>
    <m/>
  </r>
  <r>
    <x v="84"/>
    <s v="thegamingground"/>
    <m/>
    <m/>
    <m/>
    <m/>
    <m/>
    <m/>
    <m/>
    <m/>
    <m/>
    <n v="106"/>
    <b v="1"/>
    <m/>
    <x v="0"/>
    <d v="2020-11-08T09:15:08"/>
    <s v="The BMX-themed racing/arcade platformer &quot;Crazy BMX World&quot; is now available for the Nintendo Switch… https://t.co/dOEPUrmaFd"/>
    <s v="https://twitter.com/i/web/status/1325366233823387649"/>
    <s v="twitter.com"/>
    <m/>
    <x v="91"/>
    <s v="https://twitter.com/#!/thegamingground/status/1325366233823387649"/>
    <m/>
    <m/>
    <s v="1325366233823387649"/>
    <m/>
  </r>
  <r>
    <x v="85"/>
    <s v="thegamingground"/>
    <m/>
    <m/>
    <m/>
    <m/>
    <m/>
    <m/>
    <m/>
    <m/>
    <m/>
    <n v="107"/>
    <b v="1"/>
    <m/>
    <x v="1"/>
    <d v="2020-11-08T16:22:03"/>
    <s v="RT @TheGamingGround: The BMX-themed racing/arcade platformer &quot;Crazy BMX World&quot; is now available for the Nintendo Switch https://t.co/OoheDI…"/>
    <m/>
    <m/>
    <m/>
    <x v="92"/>
    <s v="https://twitter.com/#!/gamerfoxem/status/1325473667388760070"/>
    <m/>
    <m/>
    <s v="1325473667388760070"/>
    <m/>
  </r>
  <r>
    <x v="86"/>
    <s v="hashbmx"/>
    <m/>
    <m/>
    <m/>
    <m/>
    <m/>
    <m/>
    <m/>
    <m/>
    <m/>
    <n v="108"/>
    <b v="1"/>
    <m/>
    <x v="0"/>
    <d v="2020-11-07T10:01:59"/>
    <s v="https://t.co/bKcLXCgcS8 - WTP BMX - &quot;WIKTOR&quot; - via @hashbmx #hashbmx #bmx #bmxlife #bikelife #rowery https://t.co/BkY5zXGG3q"/>
    <s v="http://hashbmx.com.pl/wtp-bmx-wiktor/"/>
    <s v="com.pl"/>
    <s v="hashbmx bmx bmxlife bikelife rowery"/>
    <x v="93"/>
    <s v="https://twitter.com/#!/hashbmx/status/1325015633113866241"/>
    <m/>
    <m/>
    <s v="1325015633113866241"/>
    <m/>
  </r>
  <r>
    <x v="86"/>
    <s v="hashbmx"/>
    <m/>
    <m/>
    <m/>
    <m/>
    <m/>
    <m/>
    <m/>
    <m/>
    <m/>
    <n v="109"/>
    <b v="1"/>
    <m/>
    <x v="0"/>
    <d v="2020-11-08T16:58:55"/>
    <s v="https://t.co/QxygGVeaGH - Vans &quot;The Circle&quot; videos - via @hashbmx #hashbmx #bmx #bmxlife #bikelife #rowery https://t.co/eO0cfkHdUW"/>
    <s v="http://hashbmx.com.pl/vans-the-circle-videos/"/>
    <s v="com.pl"/>
    <s v="hashbmx bmx bmxlife bikelife rowery"/>
    <x v="94"/>
    <s v="https://twitter.com/#!/hashbmx/status/1325482945935773697"/>
    <m/>
    <m/>
    <s v="1325482945935773697"/>
    <m/>
  </r>
  <r>
    <x v="87"/>
    <s v="larissafgaspar"/>
    <m/>
    <m/>
    <m/>
    <m/>
    <m/>
    <m/>
    <m/>
    <m/>
    <m/>
    <n v="110"/>
    <b v="1"/>
    <m/>
    <x v="0"/>
    <d v="2020-11-08T17:08:08"/>
    <s v="Passando aqui no V Encontro Old School de BMX pra comemorar os 50 do Bodim Team! Meu amigo véi de luta 🤘Simbora! É… https://t.co/5j2hGqBkPY"/>
    <s v="https://twitter.com/i/web/status/1325485264794509315"/>
    <s v="twitter.com"/>
    <m/>
    <x v="95"/>
    <s v="https://twitter.com/#!/larissafgaspar/status/1325485264794509315"/>
    <m/>
    <m/>
    <s v="1325485264794509315"/>
    <m/>
  </r>
  <r>
    <x v="88"/>
    <s v="matthiasdandois"/>
    <m/>
    <m/>
    <m/>
    <m/>
    <m/>
    <m/>
    <m/>
    <m/>
    <m/>
    <n v="111"/>
    <b v="1"/>
    <m/>
    <x v="1"/>
    <d v="2020-11-08T17:36:15"/>
    <s v="RT @MatthiasDandois: Which one was your favorite? That 5 cab felt cool! 🤗 #bmx https://t.co/DX2fvGSVF3"/>
    <m/>
    <m/>
    <s v="bmx"/>
    <x v="96"/>
    <s v="https://twitter.com/#!/faezmir/status/1325492341398937602"/>
    <m/>
    <m/>
    <s v="1325492341398937602"/>
    <m/>
  </r>
  <r>
    <x v="89"/>
    <s v="iishoez"/>
    <m/>
    <m/>
    <m/>
    <m/>
    <m/>
    <m/>
    <m/>
    <m/>
    <m/>
    <n v="112"/>
    <b v="1"/>
    <m/>
    <x v="0"/>
    <d v="2020-11-08T17:40:05"/>
    <s v="I want a #bmx bike._x000a_I want to build one actually_x000a_Decision is final."/>
    <m/>
    <m/>
    <s v="bmx"/>
    <x v="97"/>
    <s v="https://twitter.com/#!/iishoez/status/1325493304943910918"/>
    <m/>
    <m/>
    <s v="1325493304943910918"/>
    <m/>
  </r>
  <r>
    <x v="90"/>
    <s v="matthiasdandois"/>
    <m/>
    <m/>
    <m/>
    <m/>
    <m/>
    <m/>
    <m/>
    <m/>
    <m/>
    <n v="113"/>
    <b v="1"/>
    <m/>
    <x v="1"/>
    <d v="2020-11-08T17:41:44"/>
    <s v="RT @MatthiasDandois: Which one was your favorite? That 5 cab felt cool! 🤗 #bmx https://t.co/DX2fvGSVF3"/>
    <m/>
    <m/>
    <s v="bmx"/>
    <x v="98"/>
    <s v="https://twitter.com/#!/gonza_brites58/status/1325493723854233602"/>
    <m/>
    <m/>
    <s v="1325493723854233602"/>
    <m/>
  </r>
  <r>
    <x v="91"/>
    <s v="matthiasdandois"/>
    <m/>
    <m/>
    <m/>
    <m/>
    <m/>
    <m/>
    <m/>
    <m/>
    <m/>
    <n v="114"/>
    <b v="1"/>
    <m/>
    <x v="1"/>
    <d v="2020-11-08T18:24:20"/>
    <s v="RT @MatthiasDandois: Which one was your favorite? That 5 cab felt cool! 🤗 #bmx https://t.co/DX2fvGSVF3"/>
    <m/>
    <m/>
    <s v="bmx"/>
    <x v="99"/>
    <s v="https://twitter.com/#!/marcgehring/status/1325504443496984577"/>
    <m/>
    <m/>
    <s v="1325504443496984577"/>
    <m/>
  </r>
  <r>
    <x v="92"/>
    <s v="tclbmx"/>
    <m/>
    <m/>
    <m/>
    <m/>
    <m/>
    <m/>
    <m/>
    <m/>
    <m/>
    <n v="115"/>
    <b v="1"/>
    <m/>
    <x v="0"/>
    <d v="2020-11-08T18:31:05"/>
    <s v="#bmx #drbbikes #sunday em CEU Inácio Monteiro e Você https://t.co/DODBt2jNDD"/>
    <s v="https://www.instagram.com/p/CHVwQ6LJzj3/?igshid=vjjji5xk3io2"/>
    <s v="instagram.com"/>
    <s v="bmx drbbikes sunday"/>
    <x v="100"/>
    <s v="https://twitter.com/#!/tclbmx/status/1325506141598720002"/>
    <n v="-23.570068750000001"/>
    <n v="-46.411051559999997"/>
    <s v="1325506141598720002"/>
    <m/>
  </r>
  <r>
    <x v="93"/>
    <s v="matthiasdandois"/>
    <m/>
    <m/>
    <m/>
    <m/>
    <m/>
    <m/>
    <m/>
    <m/>
    <m/>
    <n v="116"/>
    <b v="1"/>
    <m/>
    <x v="1"/>
    <d v="2020-11-08T18:37:44"/>
    <s v="RT @MatthiasDandois: Which one was your favorite? That 5 cab felt cool! 🤗 #bmx https://t.co/DX2fvGSVF3"/>
    <m/>
    <m/>
    <s v="bmx"/>
    <x v="101"/>
    <s v="https://twitter.com/#!/pierregolain/status/1325507814903730179"/>
    <m/>
    <m/>
    <s v="1325507814903730179"/>
    <m/>
  </r>
  <r>
    <x v="94"/>
    <s v="proudpoppa24"/>
    <m/>
    <m/>
    <m/>
    <m/>
    <m/>
    <m/>
    <m/>
    <m/>
    <m/>
    <n v="117"/>
    <b v="1"/>
    <m/>
    <x v="0"/>
    <d v="2020-11-08T19:16:29"/>
    <s v="#bmx racing in November.  This weather is amazing.  Go got em Anthony #proudpoppa https://t.co/SjM01KPn4W"/>
    <m/>
    <m/>
    <s v="bmx proudpoppa"/>
    <x v="102"/>
    <s v="https://twitter.com/#!/proudpoppa24/status/1325517566446546944"/>
    <m/>
    <m/>
    <s v="1325517566446546944"/>
    <m/>
  </r>
  <r>
    <x v="95"/>
    <s v="cutthroat_kid"/>
    <m/>
    <m/>
    <m/>
    <m/>
    <m/>
    <m/>
    <m/>
    <m/>
    <m/>
    <n v="118"/>
    <b v="1"/>
    <m/>
    <x v="0"/>
    <d v="2020-11-08T19:19:07"/>
    <s v="Watch this sick #clip of me getting clothesline’d. This is one of those times I look for a shortcut, and save no ti… https://t.co/ox5YBnOiGM"/>
    <s v="https://twitter.com/i/web/status/1325518228399874049"/>
    <s v="twitter.com"/>
    <s v="clip"/>
    <x v="103"/>
    <s v="https://twitter.com/#!/cutthroat_kid/status/1325518228399874049"/>
    <m/>
    <m/>
    <s v="1325518228399874049"/>
    <m/>
  </r>
  <r>
    <x v="96"/>
    <s v="cutthroat_kid"/>
    <m/>
    <m/>
    <m/>
    <m/>
    <m/>
    <m/>
    <m/>
    <m/>
    <m/>
    <n v="119"/>
    <b v="1"/>
    <m/>
    <x v="1"/>
    <d v="2020-11-08T19:38:41"/>
    <s v="RT @Cutthroat_Kid: Watch this sick #clip of me getting clothesline’d. This is one of those times I look for a shortcut, and save no time fo…"/>
    <m/>
    <m/>
    <s v="clip"/>
    <x v="104"/>
    <s v="https://twitter.com/#!/thechillzonettv/status/1325523154303770624"/>
    <m/>
    <m/>
    <s v="1325523154303770624"/>
    <m/>
  </r>
  <r>
    <x v="97"/>
    <s v="danieldhers"/>
    <m/>
    <m/>
    <m/>
    <m/>
    <m/>
    <m/>
    <m/>
    <m/>
    <m/>
    <n v="120"/>
    <b v="1"/>
    <m/>
    <x v="1"/>
    <d v="2020-11-08T19:54:22"/>
    <s v="RT @pantalladeport: #BMX @Danieldhers triunfó en el #imaginextremebarcelona  2020_x000a__x000a_https://t.co/8B23jtgUel https://t.co/aYW8evi2QC"/>
    <s v="https://bit.ly/3kbuUCz"/>
    <s v="bit.ly"/>
    <s v="bmx imaginextremebarcelona"/>
    <x v="105"/>
    <s v="https://twitter.com/#!/carlitozflow25/status/1325527102075101184"/>
    <m/>
    <m/>
    <s v="1325527102075101184"/>
    <m/>
  </r>
  <r>
    <x v="97"/>
    <s v="pantalladeport"/>
    <m/>
    <m/>
    <m/>
    <m/>
    <m/>
    <m/>
    <m/>
    <m/>
    <m/>
    <n v="121"/>
    <b v="1"/>
    <m/>
    <x v="1"/>
    <d v="2020-11-08T19:54:22"/>
    <s v="RT @pantalladeport: #BMX @Danieldhers triunfó en el #imaginextremebarcelona  2020_x000a__x000a_https://t.co/8B23jtgUel https://t.co/aYW8evi2QC"/>
    <s v="https://bit.ly/3kbuUCz"/>
    <s v="bit.ly"/>
    <s v="bmx imaginextremebarcelona"/>
    <x v="105"/>
    <s v="https://twitter.com/#!/carlitozflow25/status/1325527102075101184"/>
    <m/>
    <m/>
    <s v="1325527102075101184"/>
    <m/>
  </r>
  <r>
    <x v="98"/>
    <s v="robotwig"/>
    <m/>
    <m/>
    <m/>
    <m/>
    <m/>
    <m/>
    <m/>
    <m/>
    <m/>
    <n v="122"/>
    <b v="1"/>
    <m/>
    <x v="1"/>
    <d v="2020-11-08T19:55:13"/>
    <s v="RT @RobotWig: COMPARE-O-SHOT: ET - The flight of the BMX _x000a_•_x000a_•_x000a_•_x000a_#et #ettheextraterrestrial #stevenspielberg  #bmx #flyingbike #scifi #ellio…"/>
    <m/>
    <m/>
    <s v="et ettheextraterrestrial stevenspielberg bmx flyingbike scifi"/>
    <x v="106"/>
    <s v="https://twitter.com/#!/legirlhasnoname/status/1325527313342148611"/>
    <m/>
    <m/>
    <s v="1325527313342148611"/>
    <m/>
  </r>
  <r>
    <x v="99"/>
    <s v="toddmeyn"/>
    <m/>
    <m/>
    <m/>
    <m/>
    <m/>
    <m/>
    <m/>
    <m/>
    <m/>
    <n v="123"/>
    <b v="1"/>
    <m/>
    <x v="1"/>
    <d v="2020-11-08T20:01:12"/>
    <s v="RT @NitroCircus: .@toddmeyn switchin' it up in the park ♻️_x000a__x000a_#NitroCircus #DaredevilNation #BMX #SendIt #BestOfTheDay https://t.co/AzGCV03Rsn"/>
    <m/>
    <m/>
    <s v="nitrocircus daredevilnation bmx sendit bestoftheday"/>
    <x v="107"/>
    <s v="https://twitter.com/#!/michel_siqs13/status/1325528818170388480"/>
    <m/>
    <m/>
    <s v="1325528818170388480"/>
    <m/>
  </r>
  <r>
    <x v="99"/>
    <s v="nitrocircus"/>
    <m/>
    <m/>
    <m/>
    <m/>
    <m/>
    <m/>
    <m/>
    <m/>
    <m/>
    <n v="124"/>
    <b v="1"/>
    <m/>
    <x v="1"/>
    <d v="2020-11-08T20:01:12"/>
    <s v="RT @NitroCircus: .@toddmeyn switchin' it up in the park ♻️_x000a__x000a_#NitroCircus #DaredevilNation #BMX #SendIt #BestOfTheDay https://t.co/AzGCV03Rsn"/>
    <m/>
    <m/>
    <s v="nitrocircus daredevilnation bmx sendit bestoftheday"/>
    <x v="107"/>
    <s v="https://twitter.com/#!/michel_siqs13/status/1325528818170388480"/>
    <m/>
    <m/>
    <s v="1325528818170388480"/>
    <m/>
  </r>
  <r>
    <x v="100"/>
    <s v="danieldhers"/>
    <m/>
    <m/>
    <m/>
    <m/>
    <m/>
    <m/>
    <m/>
    <m/>
    <m/>
    <n v="125"/>
    <b v="1"/>
    <m/>
    <x v="1"/>
    <d v="2020-11-08T20:12:50"/>
    <s v="RT @pantalladeport: #BMX @Danieldhers triunfó en el #imaginextremebarcelona  2020_x000a__x000a_https://t.co/8B23jtgUel https://t.co/aYW8evi2QC"/>
    <s v="https://bit.ly/3kbuUCz"/>
    <s v="bit.ly"/>
    <s v="bmx imaginextremebarcelona"/>
    <x v="108"/>
    <s v="https://twitter.com/#!/humbercv/status/1325531748596379669"/>
    <m/>
    <m/>
    <s v="1325531748596379669"/>
    <m/>
  </r>
  <r>
    <x v="100"/>
    <s v="pantalladeport"/>
    <m/>
    <m/>
    <m/>
    <m/>
    <m/>
    <m/>
    <m/>
    <m/>
    <m/>
    <n v="126"/>
    <b v="1"/>
    <m/>
    <x v="1"/>
    <d v="2020-11-08T20:12:50"/>
    <s v="RT @pantalladeport: #BMX @Danieldhers triunfó en el #imaginextremebarcelona  2020_x000a__x000a_https://t.co/8B23jtgUel https://t.co/aYW8evi2QC"/>
    <s v="https://bit.ly/3kbuUCz"/>
    <s v="bit.ly"/>
    <s v="bmx imaginextremebarcelona"/>
    <x v="108"/>
    <s v="https://twitter.com/#!/humbercv/status/1325531748596379669"/>
    <m/>
    <m/>
    <s v="1325531748596379669"/>
    <m/>
  </r>
  <r>
    <x v="101"/>
    <s v="danieldhers"/>
    <m/>
    <m/>
    <m/>
    <m/>
    <m/>
    <m/>
    <m/>
    <m/>
    <m/>
    <n v="127"/>
    <b v="1"/>
    <m/>
    <x v="1"/>
    <d v="2020-11-08T19:52:44"/>
    <s v="#BMX @Danieldhers triunfó en el #imaginextremebarcelona  2020_x000a__x000a_https://t.co/8B23jtgUel https://t.co/aYW8evi2QC"/>
    <s v="https://bit.ly/3kbuUCz"/>
    <s v="bit.ly"/>
    <s v="bmx imaginextremebarcelona"/>
    <x v="109"/>
    <s v="https://twitter.com/#!/pantalladeport/status/1325526688546115592"/>
    <m/>
    <m/>
    <s v="1325526688546115592"/>
    <m/>
  </r>
  <r>
    <x v="102"/>
    <s v="pantalladeport"/>
    <m/>
    <m/>
    <m/>
    <m/>
    <m/>
    <m/>
    <m/>
    <m/>
    <m/>
    <n v="128"/>
    <b v="1"/>
    <m/>
    <x v="1"/>
    <d v="2020-11-08T20:14:18"/>
    <s v="RT @pantalladeport: #BMX @Danieldhers triunfó en el #imaginextremebarcelona  2020_x000a__x000a_https://t.co/8B23jtgUel https://t.co/aYW8evi2QC"/>
    <s v="https://bit.ly/3kbuUCz"/>
    <s v="bit.ly"/>
    <s v="bmx imaginextremebarcelona"/>
    <x v="110"/>
    <s v="https://twitter.com/#!/lazafra_radio/status/1325532118534017026"/>
    <m/>
    <m/>
    <s v="1325532118534017026"/>
    <m/>
  </r>
  <r>
    <x v="102"/>
    <s v="danieldhers"/>
    <m/>
    <m/>
    <m/>
    <m/>
    <m/>
    <m/>
    <m/>
    <m/>
    <m/>
    <n v="129"/>
    <b v="1"/>
    <m/>
    <x v="1"/>
    <d v="2020-11-08T20:14:18"/>
    <s v="RT @pantalladeport: #BMX @Danieldhers triunfó en el #imaginextremebarcelona  2020_x000a__x000a_https://t.co/8B23jtgUel https://t.co/aYW8evi2QC"/>
    <s v="https://bit.ly/3kbuUCz"/>
    <s v="bit.ly"/>
    <s v="bmx imaginextremebarcelona"/>
    <x v="110"/>
    <s v="https://twitter.com/#!/lazafra_radio/status/1325532118534017026"/>
    <m/>
    <m/>
    <s v="1325532118534017026"/>
    <m/>
  </r>
  <r>
    <x v="103"/>
    <s v="sicvic187"/>
    <m/>
    <m/>
    <m/>
    <m/>
    <m/>
    <m/>
    <m/>
    <m/>
    <m/>
    <n v="130"/>
    <b v="1"/>
    <m/>
    <x v="0"/>
    <d v="2020-11-08T21:09:06"/>
    <s v="Gettin' it in.  _x000a__x000a_#shoreham #bmx #racing #waitingriver #usabmx @ Shoreham BMX https://t.co/JEVt9DGtIq"/>
    <s v="https://www.instagram.com/p/CHWCWbhn_C3/?igshid=1c3mgjsfky0jg"/>
    <s v="instagram.com"/>
    <s v="shoreham bmx racing waitingriver usabmx"/>
    <x v="111"/>
    <s v="https://twitter.com/#!/sicvic187/status/1325545908642095104"/>
    <n v="40.94465675"/>
    <n v="-72.868175730000004"/>
    <s v="1325545908642095104"/>
    <m/>
  </r>
  <r>
    <x v="104"/>
    <s v="matthiasdandois"/>
    <m/>
    <m/>
    <m/>
    <m/>
    <m/>
    <m/>
    <m/>
    <m/>
    <m/>
    <n v="131"/>
    <b v="1"/>
    <m/>
    <x v="1"/>
    <d v="2020-11-08T22:01:55"/>
    <s v="RT @MatthiasDandois: Which one was your favorite? That 5 cab felt cool! 🤗 #bmx https://t.co/DX2fvGSVF3"/>
    <m/>
    <m/>
    <s v="bmx"/>
    <x v="112"/>
    <s v="https://twitter.com/#!/valenkov2/status/1325559199783378944"/>
    <m/>
    <m/>
    <s v="1325559199783378944"/>
    <m/>
  </r>
  <r>
    <x v="105"/>
    <s v="matthiasdandois"/>
    <m/>
    <m/>
    <m/>
    <m/>
    <m/>
    <m/>
    <m/>
    <m/>
    <m/>
    <n v="132"/>
    <b v="1"/>
    <m/>
    <x v="1"/>
    <d v="2020-11-08T22:40:25"/>
    <s v="RT @MatthiasDandois: Which one was your favorite? That 5 cab felt cool! 🤗 #bmx https://t.co/DX2fvGSVF3"/>
    <m/>
    <m/>
    <s v="bmx"/>
    <x v="113"/>
    <s v="https://twitter.com/#!/mixed_text/status/1325568888063418368"/>
    <m/>
    <m/>
    <s v="1325568888063418368"/>
    <m/>
  </r>
  <r>
    <x v="106"/>
    <s v="marymar519"/>
    <m/>
    <m/>
    <m/>
    <m/>
    <m/>
    <m/>
    <m/>
    <m/>
    <m/>
    <n v="133"/>
    <b v="1"/>
    <m/>
    <x v="0"/>
    <d v="2020-11-08T22:49:55"/>
    <s v="#bmx https://t.co/Q9xNpc2hOR"/>
    <m/>
    <m/>
    <s v="bmx"/>
    <x v="114"/>
    <s v="https://twitter.com/#!/marymar519/status/1325571280574222336"/>
    <m/>
    <m/>
    <s v="1325571280574222336"/>
    <m/>
  </r>
  <r>
    <x v="107"/>
    <s v="jamiecolegrove"/>
    <m/>
    <m/>
    <m/>
    <m/>
    <m/>
    <m/>
    <m/>
    <m/>
    <m/>
    <n v="134"/>
    <b v="1"/>
    <m/>
    <x v="0"/>
    <d v="2020-11-09T01:40:02"/>
    <s v="Knocking the dust off #bmx https://t.co/4HkXwq47Qk"/>
    <m/>
    <m/>
    <s v="bmx"/>
    <x v="115"/>
    <s v="https://twitter.com/#!/jamiecolegrove/status/1325614090610503680"/>
    <m/>
    <m/>
    <s v="1325614090610503680"/>
    <m/>
  </r>
  <r>
    <x v="108"/>
    <s v="nitrocircus"/>
    <m/>
    <m/>
    <m/>
    <m/>
    <m/>
    <m/>
    <m/>
    <m/>
    <m/>
    <n v="135"/>
    <b v="1"/>
    <m/>
    <x v="1"/>
    <d v="2020-11-09T02:04:21"/>
    <s v="RT @NitroCircus: Jaie Toohey with the nothing front bike flip 🤯_x000a__x000a_#NitroCircus #DaredevilNation #BMX #YouGotThis https://t.co/ySashNJHbF"/>
    <m/>
    <m/>
    <s v="nitrocircus daredevilnation bmx yougotthis"/>
    <x v="116"/>
    <s v="https://twitter.com/#!/slee_cob/status/1325620209722535936"/>
    <m/>
    <m/>
    <s v="1325620209722535936"/>
    <m/>
  </r>
  <r>
    <x v="109"/>
    <s v="nitrocircus"/>
    <m/>
    <m/>
    <m/>
    <m/>
    <m/>
    <m/>
    <m/>
    <m/>
    <m/>
    <n v="136"/>
    <b v="1"/>
    <m/>
    <x v="1"/>
    <d v="2020-11-09T02:08:05"/>
    <s v="RT @NitroCircus: Jaie Toohey with the nothing front bike flip 🤯_x000a__x000a_#NitroCircus #DaredevilNation #BMX #YouGotThis https://t.co/ySashNJHbF"/>
    <m/>
    <m/>
    <s v="nitrocircus daredevilnation bmx yougotthis"/>
    <x v="117"/>
    <s v="https://twitter.com/#!/miguelangeldk/status/1325621150165196801"/>
    <m/>
    <m/>
    <s v="1325621150165196801"/>
    <m/>
  </r>
  <r>
    <x v="110"/>
    <s v="nitrocircus"/>
    <m/>
    <m/>
    <m/>
    <m/>
    <m/>
    <m/>
    <m/>
    <m/>
    <m/>
    <n v="137"/>
    <b v="1"/>
    <m/>
    <x v="1"/>
    <d v="2020-11-09T02:20:05"/>
    <s v="RT @NitroCircus: Jaie Toohey with the nothing front bike flip 🤯_x000a__x000a_#NitroCircus #DaredevilNation #BMX #YouGotThis https://t.co/ySashNJHbF"/>
    <m/>
    <m/>
    <s v="nitrocircus daredevilnation bmx yougotthis"/>
    <x v="118"/>
    <s v="https://twitter.com/#!/curwbjr/status/1325624171179765762"/>
    <m/>
    <m/>
    <s v="1325624171179765762"/>
    <m/>
  </r>
  <r>
    <x v="111"/>
    <s v="nitrocircus"/>
    <m/>
    <m/>
    <m/>
    <m/>
    <m/>
    <m/>
    <m/>
    <m/>
    <m/>
    <n v="138"/>
    <b v="1"/>
    <m/>
    <x v="1"/>
    <d v="2020-11-09T02:33:46"/>
    <s v="RT @NitroCircus: Jaie Toohey with the nothing front bike flip 🤯_x000a__x000a_#NitroCircus #DaredevilNation #BMX #YouGotThis https://t.co/ySashNJHbF"/>
    <m/>
    <m/>
    <s v="nitrocircus daredevilnation bmx yougotthis"/>
    <x v="119"/>
    <s v="https://twitter.com/#!/toojamesp/status/1325627612115333121"/>
    <m/>
    <m/>
    <s v="1325627612115333121"/>
    <m/>
  </r>
  <r>
    <x v="112"/>
    <s v="nitrocircus"/>
    <m/>
    <m/>
    <m/>
    <m/>
    <m/>
    <m/>
    <m/>
    <m/>
    <m/>
    <n v="139"/>
    <b v="1"/>
    <m/>
    <x v="1"/>
    <d v="2020-11-09T02:34:01"/>
    <s v="RT @NitroCircus: Jaie Toohey with the nothing front bike flip 🤯_x000a__x000a_#NitroCircus #DaredevilNation #BMX #YouGotThis https://t.co/ySashNJHbF"/>
    <m/>
    <m/>
    <s v="nitrocircus daredevilnation bmx yougotthis"/>
    <x v="120"/>
    <s v="https://twitter.com/#!/kkkkkai5910/status/1325627676279730176"/>
    <m/>
    <m/>
    <s v="1325627676279730176"/>
    <m/>
  </r>
  <r>
    <x v="113"/>
    <s v="nitrocircus"/>
    <m/>
    <m/>
    <m/>
    <m/>
    <m/>
    <m/>
    <m/>
    <m/>
    <m/>
    <n v="140"/>
    <b v="1"/>
    <m/>
    <x v="1"/>
    <d v="2020-11-09T02:37:48"/>
    <s v="RT @NitroCircus: Jaie Toohey with the nothing front bike flip 🤯_x000a__x000a_#NitroCircus #DaredevilNation #BMX #YouGotThis https://t.co/ySashNJHbF"/>
    <m/>
    <m/>
    <s v="nitrocircus daredevilnation bmx yougotthis"/>
    <x v="121"/>
    <s v="https://twitter.com/#!/therealbsblack/status/1325628626247643136"/>
    <m/>
    <m/>
    <s v="1325628626247643136"/>
    <m/>
  </r>
  <r>
    <x v="114"/>
    <s v="risnandistrike"/>
    <m/>
    <m/>
    <m/>
    <m/>
    <m/>
    <m/>
    <m/>
    <m/>
    <m/>
    <n v="141"/>
    <b v="1"/>
    <m/>
    <x v="0"/>
    <d v="2020-11-09T02:45:10"/>
    <s v="Firtsday._x000a_#bmxstreet _x000a_#bmx https://t.co/LAJkQJyNIv"/>
    <m/>
    <m/>
    <s v="bmxstreet bmx"/>
    <x v="122"/>
    <s v="https://twitter.com/#!/risnandistrike/status/1325630480939585536"/>
    <m/>
    <m/>
    <s v="1325630480939585536"/>
    <m/>
  </r>
  <r>
    <x v="115"/>
    <s v="nitrocircus"/>
    <m/>
    <m/>
    <m/>
    <m/>
    <m/>
    <m/>
    <m/>
    <m/>
    <m/>
    <n v="142"/>
    <b v="1"/>
    <m/>
    <x v="1"/>
    <d v="2020-11-09T02:51:11"/>
    <s v="RT @NitroCircus: Jaie Toohey with the nothing front bike flip 🤯_x000a__x000a_#NitroCircus #DaredevilNation #BMX #YouGotThis https://t.co/ySashNJHbF"/>
    <m/>
    <m/>
    <s v="nitrocircus daredevilnation bmx yougotthis"/>
    <x v="123"/>
    <s v="https://twitter.com/#!/soronsen/status/1325631994731130880"/>
    <m/>
    <m/>
    <s v="1325631994731130880"/>
    <m/>
  </r>
  <r>
    <x v="116"/>
    <s v="enokix_kokeshi"/>
    <m/>
    <m/>
    <m/>
    <m/>
    <m/>
    <m/>
    <m/>
    <m/>
    <m/>
    <n v="143"/>
    <b v="1"/>
    <m/>
    <x v="0"/>
    <d v="2020-11-09T03:20:35"/>
    <s v="1日1絵_x000a__x000a_息子との朝の会話_x000a__x000a_なんて答えるのが正解なのか…_x000a__x000a_#bmx  #空手　#koastal #子育て絵日記　#スランプ　#bmxkids #苦手　#小1  #マンガ　#壁  #アドバイス https://t.co/KHEfGVHOJb"/>
    <s v="https://www.instagram.com/p/CHWs3AqjFNp/?igshid=ngixf0dgdlxw"/>
    <s v="instagram.com"/>
    <s v="bmx 空手 koastal 子育て絵日記 スランプ bmxkids 苦手 小1 マンガ 壁 アドバイス"/>
    <x v="124"/>
    <s v="https://twitter.com/#!/enokix_kokeshi/status/1325639392644493312"/>
    <m/>
    <m/>
    <s v="1325639392644493312"/>
    <m/>
  </r>
  <r>
    <x v="117"/>
    <s v="greenfieldodsp"/>
    <m/>
    <m/>
    <m/>
    <m/>
    <m/>
    <m/>
    <m/>
    <m/>
    <m/>
    <n v="144"/>
    <b v="1"/>
    <m/>
    <x v="0"/>
    <d v="2020-11-09T03:31:02"/>
    <s v="初心者向けBMXの選び方＆おすすめモデル！抑えておきたいポイントは？_x000a_  #BMX #BMX初心者 #BMX選び https://t.co/rrOLzs3cU9"/>
    <s v="https://greenfield.style/article/67700/"/>
    <s v="greenfield.style"/>
    <s v="bmx bmx初心者 bmx選び"/>
    <x v="125"/>
    <s v="https://twitter.com/#!/greenfieldodsp/status/1325642026042290178"/>
    <m/>
    <m/>
    <s v="1325642026042290178"/>
    <m/>
  </r>
  <r>
    <x v="118"/>
    <s v="chachoburr"/>
    <m/>
    <m/>
    <m/>
    <m/>
    <m/>
    <m/>
    <m/>
    <m/>
    <m/>
    <n v="145"/>
    <b v="1"/>
    <m/>
    <x v="0"/>
    <d v="2020-11-09T03:48:17"/>
    <s v="SUNDAY SESH_x000a_._x000a_._x000a_#bmx #bikelife #bikebasics #2020bikes #newbikes #newclips #26inch #freestylecruiser #instabikerfoo… https://t.co/aIdUNsZVRg"/>
    <s v="https://twitter.com/i/web/status/1325646366094229505"/>
    <s v="twitter.com"/>
    <s v="bmx bikelife bikebasics 2020bikes newbikes newclips 26inch freestylecruiser instabikerfoo"/>
    <x v="126"/>
    <s v="https://twitter.com/#!/chachoburr/status/1325646366094229505"/>
    <m/>
    <m/>
    <s v="1325646366094229505"/>
    <m/>
  </r>
  <r>
    <x v="119"/>
    <s v="shunseisugita"/>
    <m/>
    <m/>
    <m/>
    <m/>
    <m/>
    <m/>
    <m/>
    <m/>
    <m/>
    <n v="146"/>
    <b v="1"/>
    <m/>
    <x v="0"/>
    <d v="2020-11-09T03:58:47"/>
    <s v="BMXタイプなのに..._x000a_どんどんママチャリ化していく_x000a_#BMX https://t.co/VqPJu4ToqP"/>
    <m/>
    <m/>
    <s v="bmx"/>
    <x v="127"/>
    <s v="https://twitter.com/#!/shunseisugita/status/1325649006790238211"/>
    <m/>
    <m/>
    <s v="1325649006790238211"/>
    <m/>
  </r>
  <r>
    <x v="120"/>
    <s v="yadijazz1"/>
    <m/>
    <m/>
    <m/>
    <m/>
    <m/>
    <m/>
    <m/>
    <m/>
    <m/>
    <n v="147"/>
    <b v="1"/>
    <m/>
    <x v="0"/>
    <d v="2020-11-09T04:11:59"/>
    <s v="For sale harobike_x000a_#BMX https://t.co/xo1DsjXmQp"/>
    <m/>
    <m/>
    <s v="bmx"/>
    <x v="128"/>
    <s v="https://twitter.com/#!/yadijazz1/status/1325652330528731136"/>
    <m/>
    <m/>
    <s v="1325652330528731136"/>
    <m/>
  </r>
  <r>
    <x v="120"/>
    <s v="yadijazz1"/>
    <m/>
    <m/>
    <m/>
    <m/>
    <m/>
    <m/>
    <m/>
    <m/>
    <m/>
    <n v="148"/>
    <b v="1"/>
    <m/>
    <x v="0"/>
    <d v="2020-11-09T04:12:08"/>
    <s v="#BMX https://t.co/lhSSL8O9RA"/>
    <m/>
    <m/>
    <s v="bmx"/>
    <x v="129"/>
    <s v="https://twitter.com/#!/yadijazz1/status/1325652369518940161"/>
    <m/>
    <m/>
    <s v="1325652369518940161"/>
    <m/>
  </r>
  <r>
    <x v="121"/>
    <s v="nitrocircus"/>
    <m/>
    <m/>
    <m/>
    <m/>
    <m/>
    <m/>
    <m/>
    <m/>
    <m/>
    <n v="149"/>
    <b v="1"/>
    <m/>
    <x v="1"/>
    <d v="2020-11-09T04:49:57"/>
    <s v="RT @NitroCircus: Jaie Toohey with the nothing front bike flip 🤯_x000a__x000a_#NitroCircus #DaredevilNation #BMX #YouGotThis https://t.co/ySashNJHbF"/>
    <m/>
    <m/>
    <s v="nitrocircus daredevilnation bmx yougotthis"/>
    <x v="130"/>
    <s v="https://twitter.com/#!/ivanlunacom1/status/1325661883362209792"/>
    <m/>
    <m/>
    <s v="1325661883362209792"/>
    <m/>
  </r>
  <r>
    <x v="122"/>
    <s v="matthiasdandois"/>
    <m/>
    <m/>
    <m/>
    <m/>
    <m/>
    <m/>
    <m/>
    <m/>
    <m/>
    <n v="150"/>
    <b v="1"/>
    <m/>
    <x v="1"/>
    <d v="2020-11-09T04:54:02"/>
    <s v="RT @MatthiasDandois: Which one was your favorite? That 5 cab felt cool! 🤗 #bmx https://t.co/DX2fvGSVF3"/>
    <m/>
    <m/>
    <s v="bmx"/>
    <x v="131"/>
    <s v="https://twitter.com/#!/ryusei_ft/status/1325662912048898048"/>
    <m/>
    <m/>
    <s v="1325662912048898048"/>
    <m/>
  </r>
  <r>
    <x v="123"/>
    <s v="esatv_co_za"/>
    <m/>
    <m/>
    <m/>
    <m/>
    <m/>
    <m/>
    <m/>
    <m/>
    <m/>
    <n v="151"/>
    <b v="1"/>
    <m/>
    <x v="1"/>
    <d v="2020-11-09T05:20:16"/>
    <s v="RT @esatv_co_za: The #BMXer &amp;amp; #Skaters missed ridding on this amazing #SkatePark at @Ultimate_X_  2020 in #SunCity due #COVID19. Check it o…"/>
    <m/>
    <m/>
    <s v="bmxer skaters skatepark suncity covid19"/>
    <x v="132"/>
    <s v="https://twitter.com/#!/ultimate_x_/status/1325669514013446150"/>
    <m/>
    <m/>
    <s v="1325669514013446150"/>
    <m/>
  </r>
  <r>
    <x v="124"/>
    <s v="nitrocircus"/>
    <m/>
    <m/>
    <m/>
    <m/>
    <m/>
    <m/>
    <m/>
    <m/>
    <m/>
    <n v="152"/>
    <b v="1"/>
    <m/>
    <x v="1"/>
    <d v="2020-11-09T05:34:15"/>
    <s v="RT @NitroCircus: Jaie Toohey with the nothing front bike flip 🤯_x000a__x000a_#NitroCircus #DaredevilNation #BMX #YouGotThis https://t.co/ySashNJHbF"/>
    <m/>
    <m/>
    <s v="nitrocircus daredevilnation bmx yougotthis"/>
    <x v="133"/>
    <s v="https://twitter.com/#!/hector_lacasita/status/1325673031843319808"/>
    <m/>
    <m/>
    <s v="1325673031843319808"/>
    <m/>
  </r>
  <r>
    <x v="125"/>
    <s v="uktoycollector"/>
    <m/>
    <m/>
    <m/>
    <m/>
    <m/>
    <m/>
    <m/>
    <m/>
    <m/>
    <n v="153"/>
    <b v="1"/>
    <m/>
    <x v="0"/>
    <d v="2020-11-09T08:14:56"/>
    <s v="An early morning sorting in my basement of never ending stuff..._x000a_A very cool vintage #BMX picture mirror from the e… https://t.co/vcAxaDUS0z"/>
    <s v="https://twitter.com/i/web/status/1325713471665811456"/>
    <s v="twitter.com"/>
    <s v="bmx"/>
    <x v="134"/>
    <s v="https://twitter.com/#!/uktoycollector/status/1325713471665811456"/>
    <m/>
    <m/>
    <s v="1325713471665811456"/>
    <m/>
  </r>
  <r>
    <x v="126"/>
    <s v="matthiasdandois"/>
    <m/>
    <m/>
    <m/>
    <m/>
    <m/>
    <m/>
    <m/>
    <m/>
    <m/>
    <n v="154"/>
    <b v="1"/>
    <m/>
    <x v="1"/>
    <d v="2020-11-09T08:29:52"/>
    <s v="RT @MatthiasDandois: Which one was your favorite? That 5 cab felt cool! 🤗 #bmx https://t.co/DX2fvGSVF3"/>
    <m/>
    <m/>
    <s v="bmx"/>
    <x v="135"/>
    <s v="https://twitter.com/#!/tricksnews_app/status/1325717230311641088"/>
    <m/>
    <m/>
    <s v="1325717230311641088"/>
    <m/>
  </r>
  <r>
    <x v="127"/>
    <s v="ericgarbers"/>
    <m/>
    <m/>
    <m/>
    <m/>
    <m/>
    <m/>
    <m/>
    <m/>
    <m/>
    <n v="155"/>
    <b v="1"/>
    <m/>
    <x v="0"/>
    <d v="2020-11-09T08:45:14"/>
    <s v="Fun one from the weekend 😎_x000a__x000a_Thanks @morne_mdk_ for 📹_x000a__x000a_#bmx #ridebmx #bmxnamibia #cityisourplayground #bmxstreet… https://t.co/04usvcU0KN"/>
    <s v="https://twitter.com/i/web/status/1325721095362785280"/>
    <s v="twitter.com"/>
    <s v="bmx ridebmx bmxnamibia cityisourplayground bmxstreet"/>
    <x v="136"/>
    <s v="https://twitter.com/#!/ericgarbers/status/1325721095362785280"/>
    <m/>
    <m/>
    <s v="1325721095362785280"/>
    <m/>
  </r>
  <r>
    <x v="128"/>
    <s v="_jarvy"/>
    <m/>
    <m/>
    <m/>
    <m/>
    <m/>
    <m/>
    <m/>
    <m/>
    <m/>
    <n v="156"/>
    <b v="1"/>
    <m/>
    <x v="1"/>
    <d v="2020-11-09T09:00:17"/>
    <s v="Freestyle Now squad member @_jarvy hitting a quick fun line at the ditch in Kalgoorlie._x000a_._x000a_._x000a_#freestylenow #bmx… https://t.co/QZacB8Mwrm"/>
    <s v="https://twitter.com/i/web/status/1325724881850228736"/>
    <s v="twitter.com"/>
    <s v="freestylenow bmx"/>
    <x v="137"/>
    <s v="https://twitter.com/#!/freestyle_now/status/1325724881850228736"/>
    <m/>
    <m/>
    <s v="1325724881850228736"/>
    <m/>
  </r>
  <r>
    <x v="129"/>
    <s v="bmxthegame"/>
    <m/>
    <m/>
    <m/>
    <m/>
    <m/>
    <m/>
    <m/>
    <m/>
    <m/>
    <n v="157"/>
    <b v="1"/>
    <m/>
    <x v="1"/>
    <d v="2020-11-09T09:05:34"/>
    <s v="RT @BMXTheGame: Playing a Community creation in the City! 🚲_x000a__x000a_Remember to create or download creations, props, pipes, and parks from other u…"/>
    <m/>
    <m/>
    <m/>
    <x v="138"/>
    <s v="https://twitter.com/#!/vilarrubladev/status/1325726210555600898"/>
    <m/>
    <m/>
    <s v="1325726210555600898"/>
    <m/>
  </r>
  <r>
    <x v="130"/>
    <s v="cyclcaserental"/>
    <m/>
    <m/>
    <m/>
    <m/>
    <m/>
    <m/>
    <m/>
    <m/>
    <m/>
    <n v="158"/>
    <b v="1"/>
    <m/>
    <x v="1"/>
    <d v="2020-11-09T09:07:02"/>
    <s v="RT @cyclcaserental: #bike #mountainbike #cycling #bikelife #downhill #ciclismo  #mountainbiking #mtblove #cyclinglife #enduromtb #mtblifest…"/>
    <m/>
    <m/>
    <s v="bike mountainbike cycling bikelife downhill ciclismo mountainbiking mtblove cyclinglife enduromtb"/>
    <x v="139"/>
    <s v="https://twitter.com/#!/chasetheladder/status/1325726582397427713"/>
    <m/>
    <m/>
    <s v="1325726582397427713"/>
    <m/>
  </r>
  <r>
    <x v="131"/>
    <s v="nubrhyl"/>
    <m/>
    <m/>
    <m/>
    <m/>
    <m/>
    <m/>
    <m/>
    <m/>
    <m/>
    <n v="159"/>
    <b v="1"/>
    <m/>
    <x v="0"/>
    <d v="2020-11-09T09:29:34"/>
    <s v="Good news for #Rhyl Dragon Riders #BMX club members 👍🙂_x000a__x000a_https://t.co/EzL51tqj9p"/>
    <s v="https://rhyl.nub.news/n/rhyl-bmx-club-back-on-track-this-week"/>
    <s v="nub.news"/>
    <s v="rhyl bmx"/>
    <x v="140"/>
    <s v="https://twitter.com/#!/nubrhyl/status/1325732250298802177"/>
    <m/>
    <m/>
    <s v="1325732250298802177"/>
    <m/>
  </r>
  <r>
    <x v="132"/>
    <s v="mukibrain"/>
    <m/>
    <m/>
    <m/>
    <m/>
    <m/>
    <m/>
    <m/>
    <m/>
    <m/>
    <n v="160"/>
    <b v="1"/>
    <m/>
    <x v="0"/>
    <d v="2020-11-09T09:47:09"/>
    <s v="Casse tête ce Covid, pédaler avec un masque c’est une bonne misère on est très vite essoufflé, conclusion impossibl… https://t.co/Ng3Ke4S9zo"/>
    <s v="https://twitter.com/i/web/status/1325736676996624385"/>
    <s v="twitter.com"/>
    <m/>
    <x v="141"/>
    <s v="https://twitter.com/#!/mukibrain/status/1325736676996624385"/>
    <m/>
    <m/>
    <s v="1325736676996624385"/>
    <m/>
  </r>
  <r>
    <x v="133"/>
    <s v="ffm5030"/>
    <m/>
    <m/>
    <m/>
    <m/>
    <m/>
    <m/>
    <m/>
    <m/>
    <m/>
    <n v="161"/>
    <b v="1"/>
    <m/>
    <x v="0"/>
    <d v="2020-11-09T10:59:58"/>
    <s v="#Deportes  ElVenezolano #Dhers  Conquista  #Barcelona  en el Festival #BMX"/>
    <m/>
    <m/>
    <s v="deportes dhers barcelona bmx"/>
    <x v="142"/>
    <s v="https://twitter.com/#!/ffm5030/status/1325755000384073729"/>
    <m/>
    <m/>
    <s v="1325755000384073729"/>
    <m/>
  </r>
  <r>
    <x v="134"/>
    <s v="nitrocircus"/>
    <m/>
    <m/>
    <m/>
    <m/>
    <m/>
    <m/>
    <m/>
    <m/>
    <m/>
    <n v="162"/>
    <b v="1"/>
    <m/>
    <x v="1"/>
    <d v="2020-11-09T11:17:20"/>
    <s v="RT @NitroCircus: Jaie Toohey with the nothing front bike flip 🤯_x000a__x000a_#NitroCircus #DaredevilNation #BMX #YouGotThis https://t.co/ySashNJHbF"/>
    <m/>
    <m/>
    <s v="nitrocircus daredevilnation bmx yougotthis"/>
    <x v="143"/>
    <s v="https://twitter.com/#!/wps132/status/1325759370790113280"/>
    <m/>
    <m/>
    <s v="1325759370790113280"/>
    <m/>
  </r>
  <r>
    <x v="135"/>
    <s v="madmix00123"/>
    <m/>
    <m/>
    <m/>
    <m/>
    <m/>
    <m/>
    <m/>
    <m/>
    <m/>
    <n v="163"/>
    <b v="1"/>
    <m/>
    <x v="1"/>
    <d v="2020-11-09T11:49:25"/>
    <s v="RT @madmix00123: 後輩たちに先輩としての偉大さを見せつけてやろうと思ったら、しっかり心配されてしまった…_x000a_#自転車 #bmx #秩父 #紅葉 https://t.co/wY2MHgLsca"/>
    <m/>
    <m/>
    <s v="自転車 bmx 秩父 紅葉"/>
    <x v="144"/>
    <s v="https://twitter.com/#!/you1bmx/status/1325767445433384960"/>
    <m/>
    <m/>
    <s v="1325767445433384960"/>
    <m/>
  </r>
  <r>
    <x v="136"/>
    <s v="allgaeuhit"/>
    <m/>
    <m/>
    <m/>
    <m/>
    <m/>
    <m/>
    <m/>
    <m/>
    <m/>
    <n v="164"/>
    <b v="1"/>
    <m/>
    <x v="0"/>
    <d v="2020-11-09T12:16:10"/>
    <s v="12-Jähriger bei Verkehrsunfall leicht verletzt #Kaufbeuren #Auto #Unfall #BMX-Rad #Kind  https://t.co/FTBOLZnBXs"/>
    <s v="https://bit.ly/38rAy15"/>
    <s v="bit.ly"/>
    <s v="kaufbeuren auto unfall bmx kind"/>
    <x v="145"/>
    <s v="https://twitter.com/#!/allgaeuhit/status/1325774178344177666"/>
    <m/>
    <m/>
    <s v="1325774178344177666"/>
    <m/>
  </r>
  <r>
    <x v="137"/>
    <s v="abuzayy1"/>
    <m/>
    <m/>
    <m/>
    <m/>
    <m/>
    <m/>
    <m/>
    <m/>
    <m/>
    <n v="165"/>
    <b v="1"/>
    <m/>
    <x v="0"/>
    <d v="2020-11-09T12:29:41"/>
    <s v="Brombee with his mate! 🥂_x000a__x000a_#foldingbike #sepedalipatindonesia #sepedalipat #seli #unitedtrifold… https://t.co/VTv4HOlDtO"/>
    <s v="https://twitter.com/i/web/status/1325777578792275968"/>
    <s v="twitter.com"/>
    <s v="foldingbike sepedalipatindonesia sepedalipat seli unitedtrifold"/>
    <x v="146"/>
    <s v="https://twitter.com/#!/abuzayy1/status/1325777578792275968"/>
    <m/>
    <m/>
    <s v="1325777578792275968"/>
    <m/>
  </r>
  <r>
    <x v="138"/>
    <s v="nitrocircus"/>
    <m/>
    <m/>
    <m/>
    <m/>
    <m/>
    <m/>
    <m/>
    <m/>
    <m/>
    <n v="166"/>
    <b v="1"/>
    <m/>
    <x v="1"/>
    <d v="2020-11-09T12:59:52"/>
    <s v="RT @NitroCircus: Jaie Toohey with the nothing front bike flip 🤯_x000a__x000a_#NitroCircus #DaredevilNation #BMX #YouGotThis https://t.co/ySashNJHbF"/>
    <m/>
    <m/>
    <s v="nitrocircus daredevilnation bmx yougotthis"/>
    <x v="147"/>
    <s v="https://twitter.com/#!/glisseextreme/status/1325785177885437958"/>
    <m/>
    <m/>
    <s v="1325785177885437958"/>
    <m/>
  </r>
  <r>
    <x v="139"/>
    <s v="subrosabrand"/>
    <m/>
    <m/>
    <m/>
    <m/>
    <m/>
    <m/>
    <m/>
    <m/>
    <m/>
    <n v="167"/>
    <b v="1"/>
    <m/>
    <x v="1"/>
    <d v="2020-11-09T14:02:31"/>
    <s v="RT @SubrosaBrand: Lewis Colascione #bmx https://t.co/9pWvoR0cAU"/>
    <m/>
    <m/>
    <s v="bmx"/>
    <x v="148"/>
    <s v="https://twitter.com/#!/gasparm40732114/status/1325800943502417923"/>
    <m/>
    <m/>
    <s v="1325800943502417923"/>
    <m/>
  </r>
  <r>
    <x v="140"/>
    <s v="nitrocircus"/>
    <m/>
    <m/>
    <m/>
    <m/>
    <m/>
    <m/>
    <m/>
    <m/>
    <m/>
    <n v="168"/>
    <b v="1"/>
    <m/>
    <x v="1"/>
    <d v="2020-11-09T14:47:29"/>
    <s v="RT @NitroCircus: Jaie Toohey with the nothing front bike flip 🤯_x000a__x000a_#NitroCircus #DaredevilNation #BMX #YouGotThis https://t.co/ySashNJHbF"/>
    <m/>
    <m/>
    <s v="nitrocircus daredevilnation bmx yougotthis"/>
    <x v="149"/>
    <s v="https://twitter.com/#!/livenfree100/status/1325812258153312256"/>
    <m/>
    <m/>
    <s v="1325812258153312256"/>
    <m/>
  </r>
  <r>
    <x v="141"/>
    <s v="danieldhers"/>
    <m/>
    <m/>
    <m/>
    <m/>
    <m/>
    <m/>
    <m/>
    <m/>
    <m/>
    <n v="169"/>
    <b v="1"/>
    <m/>
    <x v="1"/>
    <d v="2020-11-09T15:04:18"/>
    <s v="RT @urbanworldserie: Epic win for @Danieldhers at #imaginextremebarcelona 2020 BMX PARK FINAL 🥇🏆_x000a__x000a_Also full results from the final!_x000a_#urbanw…"/>
    <m/>
    <m/>
    <s v="imaginextremebarcelona"/>
    <x v="150"/>
    <s v="https://twitter.com/#!/xandercamarena/status/1325816489493073921"/>
    <m/>
    <m/>
    <s v="1325816489493073921"/>
    <m/>
  </r>
  <r>
    <x v="141"/>
    <s v="urbanworldserie"/>
    <m/>
    <m/>
    <m/>
    <m/>
    <m/>
    <m/>
    <m/>
    <m/>
    <m/>
    <n v="170"/>
    <b v="1"/>
    <m/>
    <x v="1"/>
    <d v="2020-11-09T15:04:18"/>
    <s v="RT @urbanworldserie: Epic win for @Danieldhers at #imaginextremebarcelona 2020 BMX PARK FINAL 🥇🏆_x000a__x000a_Also full results from the final!_x000a_#urbanw…"/>
    <m/>
    <m/>
    <s v="imaginextremebarcelona"/>
    <x v="150"/>
    <s v="https://twitter.com/#!/xandercamarena/status/1325816489493073921"/>
    <m/>
    <m/>
    <s v="1325816489493073921"/>
    <m/>
  </r>
  <r>
    <x v="142"/>
    <s v="firstshowing"/>
    <m/>
    <m/>
    <m/>
    <m/>
    <m/>
    <m/>
    <m/>
    <m/>
    <m/>
    <n v="171"/>
    <b v="1"/>
    <m/>
    <x v="1"/>
    <d v="2020-11-09T15:04:50"/>
    <s v="RT @firstshowing: First Trailer for South African BMX Film 'Riding with Sugar' via Netflix https://t.co/m5nnELL3iB #BMX #SunuGonera #Riding…"/>
    <s v="https://onfs.net/3l9eBrg"/>
    <s v="onfs.net"/>
    <s v="bmx sunugonera"/>
    <x v="151"/>
    <s v="https://twitter.com/#!/moviestvmad/status/1325816626894282752"/>
    <m/>
    <m/>
    <s v="1325816626894282752"/>
    <m/>
  </r>
  <r>
    <x v="143"/>
    <s v="firstshowing"/>
    <m/>
    <m/>
    <m/>
    <m/>
    <m/>
    <m/>
    <m/>
    <m/>
    <m/>
    <n v="172"/>
    <b v="1"/>
    <m/>
    <x v="1"/>
    <d v="2020-11-09T15:20:44"/>
    <s v="RT @firstshowing: First Trailer for South African BMX Film 'Riding with Sugar' via Netflix https://t.co/m5nnELL3iB #BMX #SunuGonera #Riding…"/>
    <s v="https://onfs.net/3l9eBrg"/>
    <s v="onfs.net"/>
    <s v="bmx sunugonera"/>
    <x v="152"/>
    <s v="https://twitter.com/#!/zonkk_za/status/1325820624552550400"/>
    <m/>
    <m/>
    <s v="1325820624552550400"/>
    <m/>
  </r>
  <r>
    <x v="144"/>
    <s v="yu__312312"/>
    <m/>
    <m/>
    <m/>
    <m/>
    <m/>
    <m/>
    <m/>
    <m/>
    <m/>
    <n v="173"/>
    <b v="1"/>
    <m/>
    <x v="0"/>
    <d v="2020-11-09T15:50:55"/>
    <s v="ペグ付けた。_x000a_#bmx https://t.co/JrMJzT0IWc"/>
    <m/>
    <m/>
    <s v="bmx"/>
    <x v="153"/>
    <s v="https://twitter.com/#!/yu__312312/status/1325828222836068352"/>
    <m/>
    <m/>
    <s v="1325828222836068352"/>
    <m/>
  </r>
  <r>
    <x v="145"/>
    <s v="merrittbmx"/>
    <m/>
    <m/>
    <m/>
    <m/>
    <m/>
    <m/>
    <m/>
    <m/>
    <m/>
    <n v="174"/>
    <b v="1"/>
    <m/>
    <x v="1"/>
    <d v="2020-11-09T15:57:13"/>
    <s v="BIG @merrittbmx restock plus some new items are available now! Hit the website to see what’s available or give your… https://t.co/f464V1Yxlt"/>
    <s v="https://twitter.com/i/web/status/1325829805741367297"/>
    <s v="twitter.com"/>
    <m/>
    <x v="154"/>
    <s v="https://twitter.com/#!/blackoutbmx/status/1325829805741367297"/>
    <m/>
    <m/>
    <s v="1325829805741367297"/>
    <m/>
  </r>
  <r>
    <x v="146"/>
    <s v="firstshowing"/>
    <m/>
    <m/>
    <m/>
    <m/>
    <m/>
    <m/>
    <m/>
    <m/>
    <m/>
    <n v="175"/>
    <b v="1"/>
    <m/>
    <x v="0"/>
    <d v="2020-11-09T15:04:04"/>
    <s v="First Trailer for South African BMX Film 'Riding with Sugar' via Netflix https://t.co/m5nnELL3iB #BMX #SunuGonera… https://t.co/Tt2QPF1ALG"/>
    <s v="https://onfs.net/3l9eBrg https://twitter.com/i/web/status/1325816430475010054"/>
    <s v="onfs.net twitter.com"/>
    <s v="bmx sunugonera"/>
    <x v="155"/>
    <s v="https://twitter.com/#!/firstshowing/status/1325816430475010054"/>
    <m/>
    <m/>
    <s v="1325816430475010054"/>
    <m/>
  </r>
  <r>
    <x v="147"/>
    <s v="firstshowing"/>
    <m/>
    <m/>
    <m/>
    <m/>
    <m/>
    <m/>
    <m/>
    <m/>
    <m/>
    <n v="176"/>
    <b v="1"/>
    <m/>
    <x v="1"/>
    <d v="2020-11-09T16:21:12"/>
    <s v="RT @firstshowing: First Trailer for South African BMX Film 'Riding with Sugar' via Netflix https://t.co/m5nnELL3iB #BMX #SunuGonera #Riding…"/>
    <s v="https://onfs.net/3l9eBrg"/>
    <s v="onfs.net"/>
    <s v="bmx sunugonera"/>
    <x v="156"/>
    <s v="https://twitter.com/#!/travisberry/status/1325835842959642626"/>
    <m/>
    <m/>
    <s v="1325835842959642626"/>
    <m/>
  </r>
  <r>
    <x v="148"/>
    <s v="chuck_cinema"/>
    <m/>
    <m/>
    <m/>
    <m/>
    <m/>
    <m/>
    <m/>
    <m/>
    <m/>
    <n v="177"/>
    <b v="1"/>
    <m/>
    <x v="0"/>
    <d v="2020-11-09T16:46:50"/>
    <s v="Two Wheels. 🚲⁣_x000a__x000a_#sonya7iiivideo #bmx #bmxlife #bmxstreet #bmxracing #bmxfreestyle #bmxbikes #bmx4life #bmxfamily… https://t.co/Ss88rLsRsP"/>
    <s v="https://twitter.com/i/web/status/1325842294394789896"/>
    <s v="twitter.com"/>
    <s v="sonya7iiivideo bmx bmxlife bmxstreet bmxracing bmxfreestyle bmxbikes bmx4life bmxfamily"/>
    <x v="157"/>
    <s v="https://twitter.com/#!/chuck_cinema/status/1325842294394789896"/>
    <m/>
    <m/>
    <s v="1325842294394789896"/>
    <m/>
  </r>
  <r>
    <x v="149"/>
    <s v="nitrocircus"/>
    <m/>
    <m/>
    <m/>
    <m/>
    <m/>
    <m/>
    <m/>
    <m/>
    <m/>
    <n v="178"/>
    <b v="1"/>
    <m/>
    <x v="1"/>
    <d v="2020-11-09T17:05:36"/>
    <s v="RT @NitroCircus: Hammering huge tricks and monster slams from the Franklin Farm to Pastranaland, Jed Mildon is always down for a good time…"/>
    <m/>
    <m/>
    <m/>
    <x v="158"/>
    <s v="https://twitter.com/#!/naay_dakicks/status/1325847016593780736"/>
    <m/>
    <m/>
    <s v="1325847016593780736"/>
    <m/>
  </r>
  <r>
    <x v="150"/>
    <s v="nitrocircus"/>
    <m/>
    <m/>
    <m/>
    <m/>
    <m/>
    <m/>
    <m/>
    <m/>
    <m/>
    <n v="179"/>
    <b v="1"/>
    <m/>
    <x v="1"/>
    <d v="2020-11-09T17:22:59"/>
    <s v="RT @NitroCircus: Jaie Toohey with the nothing front bike flip 🤯_x000a__x000a_#NitroCircus #DaredevilNation #BMX #YouGotThis https://t.co/ySashNJHbF"/>
    <m/>
    <m/>
    <s v="nitrocircus daredevilnation bmx yougotthis"/>
    <x v="159"/>
    <s v="https://twitter.com/#!/javierg80717768/status/1325851389969526784"/>
    <m/>
    <m/>
    <s v="1325851389969526784"/>
    <m/>
  </r>
  <r>
    <x v="151"/>
    <s v="nitrocircus"/>
    <m/>
    <m/>
    <m/>
    <m/>
    <m/>
    <m/>
    <m/>
    <m/>
    <m/>
    <n v="180"/>
    <b v="1"/>
    <m/>
    <x v="1"/>
    <d v="2020-11-09T17:39:22"/>
    <s v="RT @NitroCircus: Hammering huge tricks and monster slams from the Franklin Farm to Pastranaland, Jed Mildon is always down for a good time…"/>
    <m/>
    <m/>
    <m/>
    <x v="160"/>
    <s v="https://twitter.com/#!/anuarikrom/status/1325855515780345857"/>
    <m/>
    <m/>
    <s v="1325855515780345857"/>
    <m/>
  </r>
  <r>
    <x v="152"/>
    <s v="trailerhubtweet"/>
    <m/>
    <m/>
    <m/>
    <m/>
    <m/>
    <m/>
    <m/>
    <m/>
    <m/>
    <n v="181"/>
    <b v="1"/>
    <m/>
    <x v="0"/>
    <d v="2020-11-09T17:46:40"/>
    <s v="https://t.co/UcU8Jp6LDO #BMX #bmxstreet"/>
    <s v="https://www.trailerhub.org/post/riding-with-sugar-official-trailer-netflix"/>
    <s v="trailerhub.org"/>
    <s v="bmx bmxstreet"/>
    <x v="161"/>
    <s v="https://twitter.com/#!/trailerhubtweet/status/1325857352231362563"/>
    <m/>
    <m/>
    <s v="1325857352231362563"/>
    <m/>
  </r>
  <r>
    <x v="153"/>
    <s v="bikebaru"/>
    <m/>
    <m/>
    <m/>
    <m/>
    <m/>
    <m/>
    <m/>
    <m/>
    <m/>
    <n v="182"/>
    <b v="1"/>
    <m/>
    <x v="0"/>
    <d v="2020-11-09T18:15:46"/>
    <s v="#sepeda #bmx #suarabaru  #promo # https://t.co/NHpfVOUBNL"/>
    <m/>
    <m/>
    <s v="sepeda bmx suarabaru promo"/>
    <x v="162"/>
    <s v="https://twitter.com/#!/bikebaru/status/1325864675771342848"/>
    <m/>
    <m/>
    <s v="1325864675771342848"/>
    <m/>
  </r>
  <r>
    <x v="154"/>
    <s v="t"/>
    <m/>
    <m/>
    <m/>
    <m/>
    <m/>
    <m/>
    <m/>
    <m/>
    <m/>
    <n v="183"/>
    <b v="1"/>
    <m/>
    <x v="1"/>
    <d v="2020-11-09T18:40:39"/>
    <s v="RT @KingsRiverLife: Up this week an interview with #Olympic BMX rider Brooke Crain from Visalia https://t.co/c0JtYpXCNa @this_is_visalia @t…"/>
    <s v="https://kingsriverlife.com/11/07/valley-bmx-olympian-brooke-crain-rides-through-a-rough-2020/"/>
    <s v="kingsriverlife.com"/>
    <s v="olympic"/>
    <x v="163"/>
    <s v="https://twitter.com/#!/kevinrtipple/status/1325870935006703623"/>
    <m/>
    <m/>
    <s v="1325870935006703623"/>
    <m/>
  </r>
  <r>
    <x v="154"/>
    <s v="this_is_visalia"/>
    <m/>
    <m/>
    <m/>
    <m/>
    <m/>
    <m/>
    <m/>
    <m/>
    <m/>
    <n v="184"/>
    <b v="1"/>
    <m/>
    <x v="1"/>
    <d v="2020-11-09T18:40:39"/>
    <s v="RT @KingsRiverLife: Up this week an interview with #Olympic BMX rider Brooke Crain from Visalia https://t.co/c0JtYpXCNa @this_is_visalia @t…"/>
    <s v="https://kingsriverlife.com/11/07/valley-bmx-olympian-brooke-crain-rides-through-a-rough-2020/"/>
    <s v="kingsriverlife.com"/>
    <s v="olympic"/>
    <x v="163"/>
    <s v="https://twitter.com/#!/kevinrtipple/status/1325870935006703623"/>
    <m/>
    <m/>
    <s v="1325870935006703623"/>
    <m/>
  </r>
  <r>
    <x v="155"/>
    <s v="kingsriverlife"/>
    <m/>
    <m/>
    <m/>
    <m/>
    <m/>
    <m/>
    <m/>
    <m/>
    <m/>
    <n v="185"/>
    <b v="1"/>
    <m/>
    <x v="0"/>
    <d v="2020-11-09T18:34:55"/>
    <s v="Up this week an interview with #Olympic BMX rider Brooke Crain from Visalia https://t.co/c0JtYpXCNa… https://t.co/LxPivfaW0N"/>
    <s v="https://kingsriverlife.com/11/07/valley-bmx-olympian-brooke-crain-rides-through-a-rough-2020/ https://twitter.com/i/web/status/1325869492342157315"/>
    <s v="kingsriverlife.com twitter.com"/>
    <s v="olympic"/>
    <x v="164"/>
    <s v="https://twitter.com/#!/kingsriverlife/status/1325869492342157315"/>
    <m/>
    <m/>
    <s v="1325869492342157315"/>
    <m/>
  </r>
  <r>
    <x v="154"/>
    <s v="kingsriverlife"/>
    <m/>
    <m/>
    <m/>
    <m/>
    <m/>
    <m/>
    <m/>
    <m/>
    <m/>
    <n v="186"/>
    <b v="1"/>
    <m/>
    <x v="1"/>
    <d v="2020-11-09T18:40:39"/>
    <s v="RT @KingsRiverLife: Up this week an interview with #Olympic BMX rider Brooke Crain from Visalia https://t.co/c0JtYpXCNa @this_is_visalia @t…"/>
    <s v="https://kingsriverlife.com/11/07/valley-bmx-olympian-brooke-crain-rides-through-a-rough-2020/"/>
    <s v="kingsriverlife.com"/>
    <s v="olympic"/>
    <x v="163"/>
    <s v="https://twitter.com/#!/kevinrtipple/status/1325870935006703623"/>
    <m/>
    <m/>
    <s v="1325870935006703623"/>
    <m/>
  </r>
  <r>
    <x v="156"/>
    <s v="bsdforever"/>
    <m/>
    <m/>
    <m/>
    <m/>
    <m/>
    <m/>
    <m/>
    <m/>
    <m/>
    <n v="187"/>
    <b v="1"/>
    <m/>
    <x v="1"/>
    <d v="2020-11-09T19:19:26"/>
    <s v="RT @BMX_UNION: . @bsdforever - Revolution Hub_x000a__x000a_Details ---&amp;gt; https://t.co/Hy8AkSVmFQ_x000a__x000a_#BMX"/>
    <s v="https://bmxunion.com/daily/bsd-the-revolution-hub/"/>
    <s v="bmxunion.com"/>
    <s v="bmx"/>
    <x v="165"/>
    <s v="https://twitter.com/#!/donovanreese18/status/1325880699019259904"/>
    <m/>
    <m/>
    <s v="1325880699019259904"/>
    <m/>
  </r>
  <r>
    <x v="156"/>
    <s v="bmx_union"/>
    <m/>
    <m/>
    <m/>
    <m/>
    <m/>
    <m/>
    <m/>
    <m/>
    <m/>
    <n v="188"/>
    <b v="1"/>
    <m/>
    <x v="1"/>
    <d v="2020-11-09T19:19:26"/>
    <s v="RT @BMX_UNION: . @bsdforever - Revolution Hub_x000a__x000a_Details ---&amp;gt; https://t.co/Hy8AkSVmFQ_x000a__x000a_#BMX"/>
    <s v="https://bmxunion.com/daily/bsd-the-revolution-hub/"/>
    <s v="bmxunion.com"/>
    <s v="bmx"/>
    <x v="165"/>
    <s v="https://twitter.com/#!/donovanreese18/status/1325880699019259904"/>
    <m/>
    <m/>
    <s v="1325880699019259904"/>
    <m/>
  </r>
  <r>
    <x v="157"/>
    <s v="ma"/>
    <m/>
    <m/>
    <m/>
    <m/>
    <m/>
    <m/>
    <m/>
    <m/>
    <m/>
    <n v="189"/>
    <b v="1"/>
    <m/>
    <x v="1"/>
    <d v="2020-11-09T19:45:10"/>
    <s v="RT @JoeGudgeonPhoto: Plan of action._x000a__x000a_#photography #bike #photographer @DocumentBritain @britcultarchive @Gillylancs @studant47 #brutal @Ma…"/>
    <m/>
    <m/>
    <s v="photography bike photographer brutal"/>
    <x v="166"/>
    <s v="https://twitter.com/#!/marcdavenant/status/1325887174433255424"/>
    <m/>
    <m/>
    <s v="1325887174433255424"/>
    <m/>
  </r>
  <r>
    <x v="157"/>
    <s v="studant47"/>
    <m/>
    <m/>
    <m/>
    <m/>
    <m/>
    <m/>
    <m/>
    <m/>
    <m/>
    <n v="190"/>
    <b v="1"/>
    <m/>
    <x v="1"/>
    <d v="2020-11-09T19:45:10"/>
    <s v="RT @JoeGudgeonPhoto: Plan of action._x000a__x000a_#photography #bike #photographer @DocumentBritain @britcultarchive @Gillylancs @studant47 #brutal @Ma…"/>
    <m/>
    <m/>
    <s v="photography bike photographer brutal"/>
    <x v="166"/>
    <s v="https://twitter.com/#!/marcdavenant/status/1325887174433255424"/>
    <m/>
    <m/>
    <s v="1325887174433255424"/>
    <m/>
  </r>
  <r>
    <x v="157"/>
    <s v="gillylancs"/>
    <m/>
    <m/>
    <m/>
    <m/>
    <m/>
    <m/>
    <m/>
    <m/>
    <m/>
    <n v="191"/>
    <b v="1"/>
    <m/>
    <x v="1"/>
    <d v="2020-11-09T19:45:10"/>
    <s v="RT @JoeGudgeonPhoto: Plan of action._x000a__x000a_#photography #bike #photographer @DocumentBritain @britcultarchive @Gillylancs @studant47 #brutal @Ma…"/>
    <m/>
    <m/>
    <s v="photography bike photographer brutal"/>
    <x v="166"/>
    <s v="https://twitter.com/#!/marcdavenant/status/1325887174433255424"/>
    <m/>
    <m/>
    <s v="1325887174433255424"/>
    <m/>
  </r>
  <r>
    <x v="157"/>
    <s v="britcultarchive"/>
    <m/>
    <m/>
    <m/>
    <m/>
    <m/>
    <m/>
    <m/>
    <m/>
    <m/>
    <n v="192"/>
    <b v="1"/>
    <m/>
    <x v="1"/>
    <d v="2020-11-09T19:45:10"/>
    <s v="RT @JoeGudgeonPhoto: Plan of action._x000a__x000a_#photography #bike #photographer @DocumentBritain @britcultarchive @Gillylancs @studant47 #brutal @Ma…"/>
    <m/>
    <m/>
    <s v="photography bike photographer brutal"/>
    <x v="166"/>
    <s v="https://twitter.com/#!/marcdavenant/status/1325887174433255424"/>
    <m/>
    <m/>
    <s v="1325887174433255424"/>
    <m/>
  </r>
  <r>
    <x v="157"/>
    <s v="documentbritain"/>
    <m/>
    <m/>
    <m/>
    <m/>
    <m/>
    <m/>
    <m/>
    <m/>
    <m/>
    <n v="193"/>
    <b v="1"/>
    <m/>
    <x v="1"/>
    <d v="2020-11-09T19:45:10"/>
    <s v="RT @JoeGudgeonPhoto: Plan of action._x000a__x000a_#photography #bike #photographer @DocumentBritain @britcultarchive @Gillylancs @studant47 #brutal @Ma…"/>
    <m/>
    <m/>
    <s v="photography bike photographer brutal"/>
    <x v="166"/>
    <s v="https://twitter.com/#!/marcdavenant/status/1325887174433255424"/>
    <m/>
    <m/>
    <s v="1325887174433255424"/>
    <m/>
  </r>
  <r>
    <x v="157"/>
    <s v="joegudgeonphoto"/>
    <m/>
    <m/>
    <m/>
    <m/>
    <m/>
    <m/>
    <m/>
    <m/>
    <m/>
    <n v="194"/>
    <b v="1"/>
    <m/>
    <x v="1"/>
    <d v="2020-11-09T19:45:10"/>
    <s v="RT @JoeGudgeonPhoto: Plan of action._x000a__x000a_#photography #bike #photographer @DocumentBritain @britcultarchive @Gillylancs @studant47 #brutal @Ma…"/>
    <m/>
    <m/>
    <s v="photography bike photographer brutal"/>
    <x v="166"/>
    <s v="https://twitter.com/#!/marcdavenant/status/1325887174433255424"/>
    <m/>
    <m/>
    <s v="1325887174433255424"/>
    <m/>
  </r>
  <r>
    <x v="158"/>
    <s v="vans"/>
    <m/>
    <m/>
    <m/>
    <m/>
    <m/>
    <m/>
    <m/>
    <m/>
    <m/>
    <n v="195"/>
    <b v="1"/>
    <m/>
    <x v="1"/>
    <d v="2020-11-09T20:28:01"/>
    <s v="Rolling thru the streets of Shanghai back in 2014 📷 by @t1ers @harobmx @vansbmx66 @vans #bmx #harobmx #bmxbrigade… https://t.co/3dfmVzxvYS"/>
    <s v="https://twitter.com/i/web/status/1325897956994781184"/>
    <s v="twitter.com"/>
    <s v="bmx harobmx bmxbrigade"/>
    <x v="167"/>
    <s v="https://twitter.com/#!/bmxdmc/status/1325897956994781184"/>
    <m/>
    <m/>
    <s v="1325897956994781184"/>
    <m/>
  </r>
  <r>
    <x v="158"/>
    <s v="t1ers"/>
    <m/>
    <m/>
    <m/>
    <m/>
    <m/>
    <m/>
    <m/>
    <m/>
    <m/>
    <n v="196"/>
    <b v="1"/>
    <m/>
    <x v="1"/>
    <d v="2020-11-09T20:28:01"/>
    <s v="Rolling thru the streets of Shanghai back in 2014 📷 by @t1ers @harobmx @vansbmx66 @vans #bmx #harobmx #bmxbrigade… https://t.co/3dfmVzxvYS"/>
    <s v="https://twitter.com/i/web/status/1325897956994781184"/>
    <s v="twitter.com"/>
    <s v="bmx harobmx bmxbrigade"/>
    <x v="167"/>
    <s v="https://twitter.com/#!/bmxdmc/status/1325897956994781184"/>
    <m/>
    <m/>
    <s v="1325897956994781184"/>
    <m/>
  </r>
  <r>
    <x v="158"/>
    <s v="harobmx"/>
    <m/>
    <m/>
    <m/>
    <m/>
    <m/>
    <m/>
    <m/>
    <m/>
    <m/>
    <n v="197"/>
    <b v="1"/>
    <m/>
    <x v="1"/>
    <d v="2020-11-06T20:38:33"/>
    <s v="#fbf November 1995 - #BSseries Finals at Stone Edge Skatepark 📹 by 20inch video mag #bmx #bmxbrigade @harobmx… https://t.co/LhAyYWUPYV"/>
    <s v="https://twitter.com/i/web/status/1324813441962397696"/>
    <s v="twitter.com"/>
    <s v="fbf bsseries bmx bmxbrigade"/>
    <x v="168"/>
    <s v="https://twitter.com/#!/bmxdmc/status/1324813441962397696"/>
    <m/>
    <m/>
    <s v="1324813441962397696"/>
    <m/>
  </r>
  <r>
    <x v="158"/>
    <s v="vansbmx66"/>
    <m/>
    <m/>
    <m/>
    <m/>
    <m/>
    <m/>
    <m/>
    <m/>
    <m/>
    <n v="198"/>
    <b v="1"/>
    <m/>
    <x v="1"/>
    <d v="2020-11-09T20:28:01"/>
    <s v="Rolling thru the streets of Shanghai back in 2014 📷 by @t1ers @harobmx @vansbmx66 @vans #bmx #harobmx #bmxbrigade… https://t.co/3dfmVzxvYS"/>
    <s v="https://twitter.com/i/web/status/1325897956994781184"/>
    <s v="twitter.com"/>
    <s v="bmx harobmx bmxbrigade"/>
    <x v="167"/>
    <s v="https://twitter.com/#!/bmxdmc/status/1325897956994781184"/>
    <m/>
    <m/>
    <s v="1325897956994781184"/>
    <m/>
  </r>
  <r>
    <x v="158"/>
    <s v="harobmx"/>
    <m/>
    <m/>
    <m/>
    <m/>
    <m/>
    <m/>
    <m/>
    <m/>
    <m/>
    <n v="199"/>
    <b v="1"/>
    <m/>
    <x v="1"/>
    <d v="2020-11-09T20:28:01"/>
    <s v="Rolling thru the streets of Shanghai back in 2014 📷 by @t1ers @harobmx @vansbmx66 @vans #bmx #harobmx #bmxbrigade… https://t.co/3dfmVzxvYS"/>
    <s v="https://twitter.com/i/web/status/1325897956994781184"/>
    <s v="twitter.com"/>
    <s v="bmx harobmx bmxbrigade"/>
    <x v="167"/>
    <s v="https://twitter.com/#!/bmxdmc/status/1325897956994781184"/>
    <m/>
    <m/>
    <s v="1325897956994781184"/>
    <m/>
  </r>
  <r>
    <x v="159"/>
    <s v="lord_manc"/>
    <m/>
    <m/>
    <m/>
    <m/>
    <m/>
    <m/>
    <m/>
    <m/>
    <m/>
    <n v="200"/>
    <b v="1"/>
    <m/>
    <x v="0"/>
    <d v="2020-11-09T20:36:12"/>
    <s v="Had a good riding session today in #manchester today, pretty happy with this picture of me pulling an x up. #bmx… https://t.co/OmwhNAOWP8"/>
    <s v="https://twitter.com/i/web/status/1325900016532205568"/>
    <s v="twitter.com"/>
    <s v="manchester bmx"/>
    <x v="169"/>
    <s v="https://twitter.com/#!/lord_manc/status/1325900016532205568"/>
    <m/>
    <m/>
    <s v="1325900016532205568"/>
    <m/>
  </r>
  <r>
    <x v="160"/>
    <s v="generation8090s"/>
    <m/>
    <m/>
    <m/>
    <m/>
    <m/>
    <m/>
    <m/>
    <m/>
    <m/>
    <n v="201"/>
    <b v="1"/>
    <m/>
    <x v="1"/>
    <d v="2020-11-09T20:36:20"/>
    <s v="RT @Generation8090s: Le fameux #BMX !! 💛💙 https://t.co/8IvIPzvqn8"/>
    <m/>
    <m/>
    <s v="bmx"/>
    <x v="170"/>
    <s v="https://twitter.com/#!/genot_genot/status/1325900050137034762"/>
    <m/>
    <m/>
    <s v="1325900050137034762"/>
    <m/>
  </r>
  <r>
    <x v="161"/>
    <s v="generation8090s"/>
    <m/>
    <m/>
    <m/>
    <m/>
    <m/>
    <m/>
    <m/>
    <m/>
    <m/>
    <n v="202"/>
    <b v="1"/>
    <m/>
    <x v="1"/>
    <d v="2020-11-09T20:36:35"/>
    <s v="RT @Generation8090s: Le fameux #BMX !! 💛💙 https://t.co/8IvIPzvqn8"/>
    <m/>
    <m/>
    <s v="bmx"/>
    <x v="171"/>
    <s v="https://twitter.com/#!/jane46220/status/1325900113840107522"/>
    <m/>
    <m/>
    <s v="1325900113840107522"/>
    <m/>
  </r>
  <r>
    <x v="162"/>
    <s v="generation8090s"/>
    <m/>
    <m/>
    <m/>
    <m/>
    <m/>
    <m/>
    <m/>
    <m/>
    <m/>
    <n v="203"/>
    <b v="1"/>
    <m/>
    <x v="1"/>
    <d v="2020-11-09T20:39:49"/>
    <s v="RT @Generation8090s: Le fameux #BMX !! 💛💙 https://t.co/8IvIPzvqn8"/>
    <m/>
    <m/>
    <s v="bmx"/>
    <x v="172"/>
    <s v="https://twitter.com/#!/_petitecamille/status/1325900926587187203"/>
    <m/>
    <m/>
    <s v="1325900926587187203"/>
    <m/>
  </r>
  <r>
    <x v="163"/>
    <s v="generation8090s"/>
    <m/>
    <m/>
    <m/>
    <m/>
    <m/>
    <m/>
    <m/>
    <m/>
    <m/>
    <n v="204"/>
    <b v="1"/>
    <m/>
    <x v="1"/>
    <d v="2020-11-09T20:41:00"/>
    <s v="RT @Generation8090s: Le fameux #BMX !! 💛💙 https://t.co/8IvIPzvqn8"/>
    <m/>
    <m/>
    <s v="bmx"/>
    <x v="173"/>
    <s v="https://twitter.com/#!/arnaud_fossey/status/1325901225708171266"/>
    <m/>
    <m/>
    <s v="1325901225708171266"/>
    <m/>
  </r>
  <r>
    <x v="164"/>
    <s v="generation8090s"/>
    <m/>
    <m/>
    <m/>
    <m/>
    <m/>
    <m/>
    <m/>
    <m/>
    <m/>
    <n v="205"/>
    <b v="1"/>
    <m/>
    <x v="1"/>
    <d v="2020-11-09T20:42:52"/>
    <s v="RT @Generation8090s: Le fameux #BMX !! 💛💙 https://t.co/8IvIPzvqn8"/>
    <m/>
    <m/>
    <s v="bmx"/>
    <x v="174"/>
    <s v="https://twitter.com/#!/choupie0/status/1325901694362906625"/>
    <m/>
    <m/>
    <s v="1325901694362906625"/>
    <m/>
  </r>
  <r>
    <x v="165"/>
    <s v="generation8090s"/>
    <m/>
    <m/>
    <m/>
    <m/>
    <m/>
    <m/>
    <m/>
    <m/>
    <m/>
    <n v="206"/>
    <b v="1"/>
    <m/>
    <x v="1"/>
    <d v="2020-11-09T20:42:59"/>
    <s v="RT @Generation8090s: Le fameux #BMX !! 💛💙 https://t.co/8IvIPzvqn8"/>
    <m/>
    <m/>
    <s v="bmx"/>
    <x v="175"/>
    <s v="https://twitter.com/#!/xan___der/status/1325901724259934208"/>
    <m/>
    <m/>
    <s v="1325901724259934208"/>
    <m/>
  </r>
  <r>
    <x v="166"/>
    <s v="generation8090s"/>
    <m/>
    <m/>
    <m/>
    <m/>
    <m/>
    <m/>
    <m/>
    <m/>
    <m/>
    <n v="207"/>
    <b v="1"/>
    <m/>
    <x v="1"/>
    <d v="2020-11-09T20:43:56"/>
    <s v="RT @Generation8090s: Le fameux #BMX !! 💛💙 https://t.co/8IvIPzvqn8"/>
    <m/>
    <m/>
    <s v="bmx"/>
    <x v="176"/>
    <s v="https://twitter.com/#!/neo_atterre59/status/1325901960613154816"/>
    <m/>
    <m/>
    <s v="1325901960613154816"/>
    <m/>
  </r>
  <r>
    <x v="167"/>
    <s v="generation8090s"/>
    <m/>
    <m/>
    <m/>
    <m/>
    <m/>
    <m/>
    <m/>
    <m/>
    <m/>
    <n v="208"/>
    <b v="1"/>
    <m/>
    <x v="1"/>
    <d v="2020-11-09T20:47:33"/>
    <s v="RT @Generation8090s: Le fameux #BMX !! 💛💙 https://t.co/8IvIPzvqn8"/>
    <m/>
    <m/>
    <s v="bmx"/>
    <x v="177"/>
    <s v="https://twitter.com/#!/frenchgenocide1/status/1325902873910259717"/>
    <m/>
    <m/>
    <s v="1325902873910259717"/>
    <m/>
  </r>
  <r>
    <x v="168"/>
    <s v="generation8090s"/>
    <m/>
    <m/>
    <m/>
    <m/>
    <m/>
    <m/>
    <m/>
    <m/>
    <m/>
    <n v="209"/>
    <b v="1"/>
    <m/>
    <x v="1"/>
    <d v="2020-11-09T20:56:31"/>
    <s v="RT @Generation8090s: Le fameux #BMX !! 💛💙 https://t.co/8IvIPzvqn8"/>
    <m/>
    <m/>
    <s v="bmx"/>
    <x v="178"/>
    <s v="https://twitter.com/#!/whyscard/status/1325905130399674374"/>
    <m/>
    <m/>
    <s v="1325905130399674374"/>
    <m/>
  </r>
  <r>
    <x v="169"/>
    <s v="generation8090s"/>
    <m/>
    <m/>
    <m/>
    <m/>
    <m/>
    <m/>
    <m/>
    <m/>
    <m/>
    <n v="210"/>
    <b v="1"/>
    <m/>
    <x v="1"/>
    <d v="2020-11-09T20:58:59"/>
    <s v="RT @Generation8090s: Le fameux #BMX !! 💛💙 https://t.co/8IvIPzvqn8"/>
    <m/>
    <m/>
    <s v="bmx"/>
    <x v="179"/>
    <s v="https://twitter.com/#!/hevanessance/status/1325905747776049156"/>
    <m/>
    <m/>
    <s v="1325905747776049156"/>
    <m/>
  </r>
  <r>
    <x v="170"/>
    <s v="monsterenergycl"/>
    <m/>
    <m/>
    <m/>
    <m/>
    <m/>
    <m/>
    <m/>
    <m/>
    <m/>
    <n v="211"/>
    <b v="1"/>
    <m/>
    <x v="0"/>
    <d v="2020-11-09T21:00:07"/>
    <s v="¿¡Quién dijo que el #BMX era sólo para hombres!?Toma tu bici y parte esta semana con todo el power de Monster Energ… https://t.co/xLlDujBucX"/>
    <s v="https://twitter.com/i/web/status/1325906035404627970"/>
    <s v="twitter.com"/>
    <s v="bmx"/>
    <x v="180"/>
    <s v="https://twitter.com/#!/monsterenergycl/status/1325906035404627970"/>
    <m/>
    <m/>
    <s v="1325906035404627970"/>
    <m/>
  </r>
  <r>
    <x v="171"/>
    <s v="generation8090s"/>
    <m/>
    <m/>
    <m/>
    <m/>
    <m/>
    <m/>
    <m/>
    <m/>
    <m/>
    <n v="212"/>
    <b v="1"/>
    <m/>
    <x v="1"/>
    <d v="2020-11-09T21:03:34"/>
    <s v="RT @Generation8090s: Le fameux #BMX !! 💛💙 https://t.co/8IvIPzvqn8"/>
    <m/>
    <m/>
    <s v="bmx"/>
    <x v="181"/>
    <s v="https://twitter.com/#!/marierenault14/status/1325906903449411590"/>
    <m/>
    <m/>
    <s v="1325906903449411590"/>
    <m/>
  </r>
  <r>
    <x v="172"/>
    <s v="mindofagenius"/>
    <m/>
    <m/>
    <m/>
    <m/>
    <m/>
    <m/>
    <m/>
    <m/>
    <m/>
    <n v="213"/>
    <b v="1"/>
    <m/>
    <x v="0"/>
    <d v="2020-11-09T21:09:02"/>
    <s v="Ride it like you stole it. #bmx #SERacing https://t.co/xvdqygZKKd"/>
    <m/>
    <m/>
    <s v="bmx seracing"/>
    <x v="182"/>
    <s v="https://twitter.com/#!/mindofagenius/status/1325908277830578178"/>
    <m/>
    <m/>
    <s v="1325908277830578178"/>
    <m/>
  </r>
  <r>
    <x v="173"/>
    <s v="generation8090s"/>
    <m/>
    <m/>
    <m/>
    <m/>
    <m/>
    <m/>
    <m/>
    <m/>
    <m/>
    <n v="214"/>
    <b v="1"/>
    <m/>
    <x v="1"/>
    <d v="2020-11-09T21:10:08"/>
    <s v="RT @Generation8090s: Le fameux #BMX !! 💛💙 https://t.co/8IvIPzvqn8"/>
    <m/>
    <m/>
    <s v="bmx"/>
    <x v="183"/>
    <s v="https://twitter.com/#!/christo52005380/status/1325908555527041024"/>
    <m/>
    <m/>
    <s v="1325908555527041024"/>
    <m/>
  </r>
  <r>
    <x v="174"/>
    <s v="diario_eltiempo"/>
    <m/>
    <m/>
    <m/>
    <m/>
    <m/>
    <m/>
    <m/>
    <m/>
    <m/>
    <n v="215"/>
    <b v="1"/>
    <m/>
    <x v="1"/>
    <d v="2020-11-09T21:19:41"/>
    <s v="RT @Diario_ElTiempo: #BMX Daniel Dhers se quedó con la medalla de oro en el festival Imagin Extreme (+Video) https://t.co/5qXRiL63QA https:…"/>
    <s v="http://ow.ly/Aeif30rjgtC"/>
    <s v="ow.ly"/>
    <s v="bmx"/>
    <x v="184"/>
    <s v="https://twitter.com/#!/esmavimajo/status/1325910960763248640"/>
    <m/>
    <m/>
    <s v="1325910960763248640"/>
    <m/>
  </r>
  <r>
    <x v="175"/>
    <s v="anak_mamih11"/>
    <m/>
    <m/>
    <m/>
    <m/>
    <m/>
    <m/>
    <m/>
    <m/>
    <m/>
    <n v="216"/>
    <b v="1"/>
    <m/>
    <x v="0"/>
    <d v="2020-11-09T21:20:32"/>
    <s v="Sebuah cuplikan bersama atlet bmx bekasi, sabar yah! _x000a__x000a_#BMX #bmxindonesia #bmxflatland #bukangisel #ots… https://t.co/tLOx3vrCVJ"/>
    <s v="https://twitter.com/i/web/status/1325911171581374464"/>
    <s v="twitter.com"/>
    <s v="bmx bmxindonesia bmxflatland bukangisel ots"/>
    <x v="185"/>
    <s v="https://twitter.com/#!/anak_mamih11/status/1325911171581374464"/>
    <m/>
    <m/>
    <s v="1325911171581374464"/>
    <m/>
  </r>
  <r>
    <x v="176"/>
    <s v="generation8090s"/>
    <m/>
    <m/>
    <m/>
    <m/>
    <m/>
    <m/>
    <m/>
    <m/>
    <m/>
    <n v="217"/>
    <b v="1"/>
    <m/>
    <x v="1"/>
    <d v="2020-11-09T21:38:24"/>
    <s v="RT @Generation8090s: Le fameux #BMX !! 💛💙 https://t.co/8IvIPzvqn8"/>
    <m/>
    <m/>
    <s v="bmx"/>
    <x v="186"/>
    <s v="https://twitter.com/#!/gpr25394518/status/1325915669330792451"/>
    <m/>
    <m/>
    <s v="1325915669330792451"/>
    <m/>
  </r>
  <r>
    <x v="177"/>
    <s v="generation8090s"/>
    <m/>
    <m/>
    <m/>
    <m/>
    <m/>
    <m/>
    <m/>
    <m/>
    <m/>
    <n v="218"/>
    <b v="1"/>
    <m/>
    <x v="1"/>
    <d v="2020-11-09T21:47:54"/>
    <s v="RT @Generation8090s: Le fameux #BMX !! 💛💙 https://t.co/8IvIPzvqn8"/>
    <m/>
    <m/>
    <s v="bmx"/>
    <x v="187"/>
    <s v="https://twitter.com/#!/jejeparis/status/1325918061862543361"/>
    <m/>
    <m/>
    <s v="1325918061862543361"/>
    <m/>
  </r>
  <r>
    <x v="178"/>
    <s v="generation8090s"/>
    <m/>
    <m/>
    <m/>
    <m/>
    <m/>
    <m/>
    <m/>
    <m/>
    <m/>
    <n v="219"/>
    <b v="1"/>
    <m/>
    <x v="1"/>
    <d v="2020-11-09T21:50:09"/>
    <s v="RT @Generation8090s: Le fameux #BMX !! 💛💙 https://t.co/8IvIPzvqn8"/>
    <m/>
    <m/>
    <s v="bmx"/>
    <x v="188"/>
    <s v="https://twitter.com/#!/phil64700/status/1325918624075411458"/>
    <m/>
    <m/>
    <s v="1325918624075411458"/>
    <m/>
  </r>
  <r>
    <x v="179"/>
    <s v="generation8090s"/>
    <m/>
    <m/>
    <m/>
    <m/>
    <m/>
    <m/>
    <m/>
    <m/>
    <m/>
    <n v="220"/>
    <b v="1"/>
    <m/>
    <x v="1"/>
    <d v="2020-11-09T22:04:56"/>
    <s v="RT @Generation8090s: Le fameux #BMX !! 💛💙 https://t.co/8IvIPzvqn8"/>
    <m/>
    <m/>
    <s v="bmx"/>
    <x v="189"/>
    <s v="https://twitter.com/#!/s1700777/status/1325922347233239042"/>
    <m/>
    <m/>
    <s v="1325922347233239042"/>
    <m/>
  </r>
  <r>
    <x v="180"/>
    <s v="g_vanson"/>
    <m/>
    <m/>
    <m/>
    <m/>
    <m/>
    <m/>
    <m/>
    <m/>
    <m/>
    <n v="221"/>
    <b v="1"/>
    <m/>
    <x v="0"/>
    <d v="2020-11-09T22:26:50"/>
    <s v="Video Going out tomorrow at 8:00 am!_x000a_https://t.co/rR43WOoYHi_x000a__x000a_#BMX #bmxstreet #YouTube"/>
    <s v="https://youtu.be/1zpLYSOtoAk"/>
    <s v="youtu.be"/>
    <s v="bmx bmxstreet youtube"/>
    <x v="190"/>
    <s v="https://twitter.com/#!/g_vanson/status/1325927857772621825"/>
    <m/>
    <m/>
    <s v="1325927857772621825"/>
    <m/>
  </r>
  <r>
    <x v="181"/>
    <s v="generation8090s"/>
    <m/>
    <m/>
    <m/>
    <m/>
    <m/>
    <m/>
    <m/>
    <m/>
    <m/>
    <n v="222"/>
    <b v="1"/>
    <m/>
    <x v="1"/>
    <d v="2020-11-09T22:54:51"/>
    <s v="RT @Generation8090s: Le fameux #BMX !! 💛💙 https://t.co/8IvIPzvqn8"/>
    <m/>
    <m/>
    <s v="bmx"/>
    <x v="191"/>
    <s v="https://twitter.com/#!/hervrolland1/status/1325934909211467776"/>
    <m/>
    <m/>
    <s v="1325934909211467776"/>
    <m/>
  </r>
  <r>
    <x v="182"/>
    <s v="bryanwillison"/>
    <m/>
    <m/>
    <m/>
    <m/>
    <m/>
    <m/>
    <m/>
    <m/>
    <m/>
    <n v="223"/>
    <b v="1"/>
    <m/>
    <x v="1"/>
    <d v="2020-11-09T23:05:15"/>
    <s v="https://t.co/VASdpEYIqU 📸: @bryanwillison  Model: @apifei  #sadflower #sadflowerstudios #graphicdesign… https://t.co/rqo7aG4iqN"/>
    <s v="http://Sadflowerstudios.com https://twitter.com/i/web/status/1325937524607385600"/>
    <s v="sadflowerstudios.com twitter.com"/>
    <s v="sadflower sadflowerstudios graphicdesign"/>
    <x v="192"/>
    <s v="https://twitter.com/#!/bmxordie74/status/1325937524607385600"/>
    <m/>
    <m/>
    <s v="1325937524607385600"/>
    <m/>
  </r>
  <r>
    <x v="183"/>
    <s v="bryanwillison"/>
    <m/>
    <m/>
    <m/>
    <m/>
    <m/>
    <m/>
    <m/>
    <m/>
    <m/>
    <n v="224"/>
    <b v="1"/>
    <m/>
    <x v="1"/>
    <d v="2020-11-09T23:06:00"/>
    <s v="https://t.co/8tQQZA9oB3 📸: @bryanwillison  Model: @apifei  #sadflower #sadflowerstudios #graphicdesign… https://t.co/URAAyPgi4F"/>
    <s v="http://Sadflowerstudios.com https://twitter.com/i/web/status/1325937714529591297"/>
    <s v="sadflowerstudios.com twitter.com"/>
    <s v="sadflower sadflowerstudios graphicdesign"/>
    <x v="193"/>
    <s v="https://twitter.com/#!/sadflowerstudio/status/1325937714529591297"/>
    <m/>
    <m/>
    <s v="1325937714529591297"/>
    <m/>
  </r>
  <r>
    <x v="183"/>
    <s v="bryanwillison"/>
    <m/>
    <m/>
    <m/>
    <m/>
    <m/>
    <m/>
    <m/>
    <m/>
    <m/>
    <n v="225"/>
    <b v="1"/>
    <m/>
    <x v="1"/>
    <d v="2020-11-09T23:07:06"/>
    <s v="https://t.co/8tQQZA9oB3 📸: @bryanwillison  Model: @apifei  #sadflower #sadflowerstudios #graphicdesign… https://t.co/VEYIbNUrtJ"/>
    <s v="http://Sadflowerstudios.com https://twitter.com/i/web/status/1325937993027211264"/>
    <s v="sadflowerstudios.com twitter.com"/>
    <s v="sadflower sadflowerstudios graphicdesign"/>
    <x v="194"/>
    <s v="https://twitter.com/#!/sadflowerstudio/status/1325937993027211264"/>
    <m/>
    <m/>
    <s v="1325937993027211264"/>
    <m/>
  </r>
  <r>
    <x v="183"/>
    <s v="bryanwillison"/>
    <m/>
    <m/>
    <m/>
    <m/>
    <m/>
    <m/>
    <m/>
    <m/>
    <m/>
    <n v="226"/>
    <b v="1"/>
    <m/>
    <x v="1"/>
    <d v="2020-11-09T23:07:43"/>
    <s v="https://t.co/8tQQZA9oB3 📸: @bryanwillison  Model: @apifei  #sadflower #sadflowerstudios #graphicdesign… https://t.co/c50q6AN62z"/>
    <s v="http://Sadflowerstudios.com https://twitter.com/i/web/status/1325938146656202753"/>
    <s v="sadflowerstudios.com twitter.com"/>
    <s v="sadflower sadflowerstudios graphicdesign"/>
    <x v="195"/>
    <s v="https://twitter.com/#!/sadflowerstudio/status/1325938146656202753"/>
    <m/>
    <m/>
    <s v="1325938146656202753"/>
    <m/>
  </r>
  <r>
    <x v="183"/>
    <s v="sadflowerstudio"/>
    <m/>
    <m/>
    <m/>
    <m/>
    <m/>
    <m/>
    <m/>
    <m/>
    <m/>
    <n v="227"/>
    <b v="1"/>
    <m/>
    <x v="0"/>
    <d v="2020-11-09T23:10:46"/>
    <s v="https://t.co/8tQQZA9oB3 #sadflower #sadflowerstudios #graphicdesign #graphicdesigner #television #skate #bmx #art… https://t.co/Ev3FJsSXaL"/>
    <s v="http://Sadflowerstudios.com https://twitter.com/i/web/status/1325938911999193088"/>
    <s v="sadflowerstudios.com twitter.com"/>
    <s v="sadflower sadflowerstudios graphicdesign graphicdesigner television skate bmx art"/>
    <x v="196"/>
    <s v="https://twitter.com/#!/sadflowerstudio/status/1325938911999193088"/>
    <m/>
    <m/>
    <s v="1325938911999193088"/>
    <m/>
  </r>
  <r>
    <x v="184"/>
    <s v="nitrocircus"/>
    <m/>
    <m/>
    <m/>
    <m/>
    <m/>
    <m/>
    <m/>
    <m/>
    <m/>
    <n v="228"/>
    <b v="1"/>
    <m/>
    <x v="1"/>
    <d v="2020-11-09T23:14:42"/>
    <s v="RT @NitroCircus: Hammering huge tricks and monster slams from the Franklin Farm to Pastranaland, Jed Mildon is always down for a good time…"/>
    <m/>
    <m/>
    <m/>
    <x v="197"/>
    <s v="https://twitter.com/#!/plummjr/status/1325939905399283713"/>
    <m/>
    <m/>
    <s v="1325939905399283713"/>
    <m/>
  </r>
  <r>
    <x v="185"/>
    <s v="acordantioquia"/>
    <m/>
    <m/>
    <m/>
    <m/>
    <m/>
    <m/>
    <m/>
    <m/>
    <m/>
    <n v="229"/>
    <b v="1"/>
    <m/>
    <x v="0"/>
    <d v="2020-11-09T21:08:01"/>
    <s v="A través del deporte y la recreación, #MedellínMeCuida 🚲._x000a__x000a_#BMX | Ministerio de Deporte y su apoyo al BMX colombian… https://t.co/6iJy70E58v"/>
    <s v="https://twitter.com/i/web/status/1325908024251314180"/>
    <s v="twitter.com"/>
    <s v="medellínmecuida bmx"/>
    <x v="198"/>
    <s v="https://twitter.com/#!/acordantioquia/status/1325908024251314180"/>
    <m/>
    <m/>
    <s v="1325908024251314180"/>
    <m/>
  </r>
  <r>
    <x v="186"/>
    <s v="acordantioquia"/>
    <m/>
    <m/>
    <m/>
    <m/>
    <m/>
    <m/>
    <m/>
    <m/>
    <m/>
    <n v="230"/>
    <b v="1"/>
    <m/>
    <x v="1"/>
    <d v="2020-11-09T23:20:37"/>
    <s v="RT @acordantioquia: A través del deporte y la recreación, #MedellínMeCuida 🚲._x000a__x000a_#BMX | Ministerio de Deporte y su apoyo al BMX colombiano.…"/>
    <m/>
    <m/>
    <s v="medellínmecuida bmx"/>
    <x v="199"/>
    <s v="https://twitter.com/#!/bmxantioquia/status/1325941391831281665"/>
    <m/>
    <m/>
    <s v="1325941391831281665"/>
    <m/>
  </r>
  <r>
    <x v="187"/>
    <s v="kazoo_bmx"/>
    <m/>
    <m/>
    <m/>
    <m/>
    <m/>
    <m/>
    <m/>
    <m/>
    <m/>
    <n v="231"/>
    <b v="1"/>
    <m/>
    <x v="0"/>
    <d v="2020-11-09T08:25:57"/>
    <s v="久しぶりに #BMX の動画を撮った。スマホじゃ撮りづらいので #GoPro で。広角で良い感じ。去年の10月に頭を強打して脳震盪になったのでヘルメットは必須。_x000a__x000a_まずはバニホ。 https://t.co/XNVG45c4dG"/>
    <m/>
    <m/>
    <s v="bmx gopro"/>
    <x v="200"/>
    <s v="https://twitter.com/#!/kazoo_bmx/status/1325716244029300737"/>
    <m/>
    <m/>
    <s v="1325716244029300737"/>
    <m/>
  </r>
  <r>
    <x v="187"/>
    <s v="kazoo_bmx"/>
    <m/>
    <m/>
    <m/>
    <m/>
    <m/>
    <m/>
    <m/>
    <m/>
    <m/>
    <n v="232"/>
    <b v="1"/>
    <m/>
    <x v="0"/>
    <d v="2020-11-09T23:21:48"/>
    <s v="最後は360。_x000a_20回くらい飛んでこれが一番まともだったな。顔を前方に向けないと体がついて来ない。そういえば昔から360度は回りきれていなかったな…。顔の向きを気をつけないと。_x000a__x000a_ #bmx #bmxstreet https://t.co/NoVGM7rgid"/>
    <m/>
    <m/>
    <s v="bmx bmxstreet"/>
    <x v="201"/>
    <s v="https://twitter.com/#!/kazoo_bmx/status/1325941688691433474"/>
    <m/>
    <m/>
    <s v="1325941688691433474"/>
    <s v="1325716706271010816"/>
  </r>
  <r>
    <x v="188"/>
    <s v="generation8090s"/>
    <m/>
    <m/>
    <m/>
    <m/>
    <m/>
    <m/>
    <m/>
    <m/>
    <m/>
    <n v="233"/>
    <b v="1"/>
    <m/>
    <x v="1"/>
    <d v="2020-11-09T23:39:42"/>
    <s v="RT @Generation8090s: Le fameux #BMX !! 💛💙 https://t.co/8IvIPzvqn8"/>
    <m/>
    <m/>
    <s v="bmx"/>
    <x v="202"/>
    <s v="https://twitter.com/#!/alexis122014/status/1325946194535780353"/>
    <m/>
    <m/>
    <s v="1325946194535780353"/>
    <m/>
  </r>
  <r>
    <x v="189"/>
    <s v="diario_eltiempo"/>
    <m/>
    <m/>
    <m/>
    <m/>
    <m/>
    <m/>
    <m/>
    <m/>
    <m/>
    <n v="234"/>
    <b v="1"/>
    <m/>
    <x v="1"/>
    <d v="2020-11-10T00:10:37"/>
    <s v="RT @Diario_ElTiempo: #BMX Daniel Dhers se quedó con la medalla de oro en el festival Imagin Extreme (+Video) https://t.co/5qXRiL63QA https:…"/>
    <s v="http://ow.ly/Aeif30rjgtC"/>
    <s v="ow.ly"/>
    <s v="bmx"/>
    <x v="203"/>
    <s v="https://twitter.com/#!/edderremoto/status/1325953975607308290"/>
    <m/>
    <m/>
    <s v="1325953975607308290"/>
    <m/>
  </r>
  <r>
    <x v="190"/>
    <s v="feralgear"/>
    <m/>
    <m/>
    <m/>
    <m/>
    <m/>
    <m/>
    <m/>
    <m/>
    <m/>
    <n v="235"/>
    <b v="1"/>
    <m/>
    <x v="0"/>
    <d v="2020-11-10T00:15:10"/>
    <s v="EXTREME RIDER T-Shirts &amp;lt;|&amp;gt; Scoop one up @ https://t.co/WWvWQZVf2K &amp;lt;|&amp;gt; #bmx #xgames &amp;lt;|&amp;gt; Want more? Check out shop.fe… https://t.co/Og5Xkbfwdk"/>
    <s v="http://zazzle.com/z/oo3aq?rf=238103922746182829 https://twitter.com/i/web/status/1325955122292207618"/>
    <s v="zazzle.com twitter.com"/>
    <s v="bmx xgames"/>
    <x v="204"/>
    <s v="https://twitter.com/#!/feralgear/status/1325955122292207618"/>
    <m/>
    <m/>
    <s v="1325955122292207618"/>
    <m/>
  </r>
  <r>
    <x v="191"/>
    <s v="generation8090s"/>
    <m/>
    <m/>
    <m/>
    <m/>
    <m/>
    <m/>
    <m/>
    <m/>
    <m/>
    <n v="236"/>
    <b v="1"/>
    <m/>
    <x v="1"/>
    <d v="2020-11-10T00:54:01"/>
    <s v="RT @Generation8090s: Le fameux #BMX !! 💛💙 https://t.co/8IvIPzvqn8"/>
    <m/>
    <m/>
    <s v="bmx"/>
    <x v="205"/>
    <s v="https://twitter.com/#!/steed1969/status/1325964897864265728"/>
    <m/>
    <m/>
    <s v="1325964897864265728"/>
    <m/>
  </r>
  <r>
    <x v="192"/>
    <s v="ebay"/>
    <m/>
    <m/>
    <m/>
    <m/>
    <m/>
    <m/>
    <m/>
    <m/>
    <m/>
    <n v="237"/>
    <b v="1"/>
    <m/>
    <x v="1"/>
    <d v="2020-11-10T01:48:18"/>
    <s v="Check out Props Video Magazine Best Of 1995 Freestyle BMX video On VHS tape MCMCXV New! https://t.co/qeNyI8IvWy @eBay #BMX #eBay"/>
    <s v="https://www.ebay.com/itm/274543598405"/>
    <s v="ebay.com"/>
    <s v="bmx ebay"/>
    <x v="206"/>
    <s v="https://twitter.com/#!/puzzlehunter123/status/1325978557366087680"/>
    <m/>
    <m/>
    <s v="1325978557366087680"/>
    <m/>
  </r>
  <r>
    <x v="193"/>
    <s v="kekavasavots"/>
    <m/>
    <m/>
    <m/>
    <m/>
    <m/>
    <m/>
    <m/>
    <m/>
    <m/>
    <n v="238"/>
    <b v="1"/>
    <m/>
    <x v="0"/>
    <d v="2020-11-10T03:00:57"/>
    <s v="Mark Švalkovskis 😍_x000a__x000a_https://t.co/mRLnOh9jdl_x000a__x000a_#bmx #riga #ūdens https://t.co/nEbF4vomHs"/>
    <s v="https://www.instagram.com/marksvalkovskis/"/>
    <s v="instagram.com"/>
    <s v="bmx riga ūdens"/>
    <x v="207"/>
    <s v="https://twitter.com/#!/kekavasavots/status/1325996843302612992"/>
    <m/>
    <m/>
    <s v="1325996843302612992"/>
    <m/>
  </r>
  <r>
    <x v="194"/>
    <s v="diario_eltiempo"/>
    <m/>
    <m/>
    <m/>
    <m/>
    <m/>
    <m/>
    <m/>
    <m/>
    <m/>
    <n v="239"/>
    <b v="1"/>
    <m/>
    <x v="1"/>
    <d v="2020-11-10T04:03:47"/>
    <s v="RT @Diario_ElTiempo: #BMX Daniel Dhers se quedó con la medalla de oro en el festival Imagin Extreme (+Video) https://t.co/5qXRiKOss0 https:…"/>
    <s v="http://ow.ly/Aeif30rjgtC"/>
    <s v="ow.ly"/>
    <s v="bmx"/>
    <x v="208"/>
    <s v="https://twitter.com/#!/carlospetit77/status/1326012654553616384"/>
    <m/>
    <m/>
    <s v="1326012654553616384"/>
    <m/>
  </r>
  <r>
    <x v="195"/>
    <s v="hiroshimapeacek"/>
    <m/>
    <m/>
    <m/>
    <m/>
    <m/>
    <m/>
    <m/>
    <m/>
    <m/>
    <n v="240"/>
    <b v="1"/>
    <m/>
    <x v="1"/>
    <d v="2020-11-09T02:34:41"/>
    <s v="RT @hiroshimaPeaceK: 【11月9日】_x000a__x000a_先日開催したBMXフラットランドコンテスト！！_x000a_広島競輪場での開催は初っぴー★_x000a_今後はスクールも開催予定！_x000a__x000a_記念競輪まであと４５日♬_x000a__x000a_#ひろしまけいりん　_x000a_#チャリロトバンクひろしま　_x000a_#記念競輪　_x000a_#カウントダウ…"/>
    <m/>
    <m/>
    <s v="ひろしまけいりん チャリロトバンクひろしま 記念競輪"/>
    <x v="209"/>
    <s v="https://twitter.com/#!/tokosuke0708/status/1325627843582124032"/>
    <m/>
    <m/>
    <s v="1325627843582124032"/>
    <m/>
  </r>
  <r>
    <x v="195"/>
    <s v="hiroshimapeacek"/>
    <m/>
    <m/>
    <m/>
    <m/>
    <m/>
    <m/>
    <m/>
    <m/>
    <m/>
    <n v="241"/>
    <b v="1"/>
    <m/>
    <x v="1"/>
    <d v="2020-11-10T04:12:12"/>
    <s v="RT @hiroshimaPeaceK: 【11月10日】_x000a_BMXフラットランドコンテストの_x000a_ガールズ部門では、女の子たちのしなやか_x000a_かつキレのあるパフォーマンスに鳥肌がたったっぴ！_x000a__x000a_あ、ぴーすけはもう鳥だったっぴ（笑）_x000a__x000a_記念競輪まであと４４日✨_x000a__x000a_#ひろしまけいりん　_x000a_#…"/>
    <m/>
    <m/>
    <s v="ひろしまけいりん"/>
    <x v="210"/>
    <s v="https://twitter.com/#!/tokosuke0708/status/1326014772387610625"/>
    <m/>
    <m/>
    <s v="1326014772387610625"/>
    <m/>
  </r>
  <r>
    <x v="196"/>
    <s v="dawoodiqbal4"/>
    <m/>
    <m/>
    <m/>
    <m/>
    <m/>
    <m/>
    <m/>
    <m/>
    <m/>
    <n v="242"/>
    <b v="1"/>
    <m/>
    <x v="1"/>
    <d v="2020-11-10T04:17:53"/>
    <s v="RT @DawoodIqbal4: 11 kms 🔥❤️ #cycling #MondayMotivaton #CyclingSunday #cyclinglife #cyclinglove #riding #cyclist #ridinglife #ridingboots #…"/>
    <m/>
    <m/>
    <s v="cycling mondaymotivaton cyclingsunday cyclinglife cyclinglove riding cyclist ridinglife ridingboots"/>
    <x v="211"/>
    <s v="https://twitter.com/#!/ebikermag/status/1326016200720179203"/>
    <m/>
    <m/>
    <s v="1326016200720179203"/>
    <m/>
  </r>
  <r>
    <x v="197"/>
    <s v="joris108"/>
    <m/>
    <m/>
    <m/>
    <m/>
    <m/>
    <m/>
    <m/>
    <m/>
    <m/>
    <n v="243"/>
    <b v="1"/>
    <m/>
    <x v="1"/>
    <d v="2020-11-10T04:37:28"/>
    <s v="RT @ShadowBMX: Joris Coulomb (@joris108 ) not letting things get in the way._x000a_•_x000a_#theshadowconspiracy #shadowbmx #bmx #joriscoulomb https://t…"/>
    <m/>
    <m/>
    <s v="theshadowconspiracy shadowbmx bmx joriscoulomb"/>
    <x v="212"/>
    <s v="https://twitter.com/#!/servinduenas/status/1326021129484558337"/>
    <m/>
    <m/>
    <s v="1326021129484558337"/>
    <m/>
  </r>
  <r>
    <x v="197"/>
    <s v="shadowbmx"/>
    <m/>
    <m/>
    <m/>
    <m/>
    <m/>
    <m/>
    <m/>
    <m/>
    <m/>
    <n v="244"/>
    <b v="1"/>
    <m/>
    <x v="1"/>
    <d v="2020-11-10T04:37:28"/>
    <s v="RT @ShadowBMX: Joris Coulomb (@joris108 ) not letting things get in the way._x000a_•_x000a_#theshadowconspiracy #shadowbmx #bmx #joriscoulomb https://t…"/>
    <m/>
    <m/>
    <s v="theshadowconspiracy shadowbmx bmx joriscoulomb"/>
    <x v="212"/>
    <s v="https://twitter.com/#!/servinduenas/status/1326021129484558337"/>
    <m/>
    <m/>
    <s v="1326021129484558337"/>
    <m/>
  </r>
  <r>
    <x v="198"/>
    <s v="sebikes"/>
    <m/>
    <m/>
    <m/>
    <m/>
    <m/>
    <m/>
    <m/>
    <m/>
    <m/>
    <n v="245"/>
    <b v="1"/>
    <m/>
    <x v="1"/>
    <d v="2020-11-09T20:42:26"/>
    <s v="Great vibes with @sebikes ! Thank you for hosting a great ride The Blockheads ! 🌴🚌🔊🎶🚴🏽‍♂️ much love to everyone tha… https://t.co/Woa0BJHpxL"/>
    <s v="https://twitter.com/i/web/status/1325901586053308417"/>
    <s v="twitter.com"/>
    <m/>
    <x v="213"/>
    <s v="https://twitter.com/#!/alfalpha/status/1325901586053308417"/>
    <m/>
    <m/>
    <s v="1325901586053308417"/>
    <m/>
  </r>
  <r>
    <x v="199"/>
    <s v="alfalpha"/>
    <m/>
    <m/>
    <m/>
    <m/>
    <m/>
    <m/>
    <m/>
    <m/>
    <m/>
    <n v="246"/>
    <b v="1"/>
    <m/>
    <x v="1"/>
    <d v="2020-11-10T04:37:35"/>
    <s v="RT @AlfAlpha: Great vibes with @sebikes ! Thank you for hosting a great ride The Blockheads ! 🌴🚌🔊🎶🚴🏽‍♂️ much love to everyone that came out…"/>
    <m/>
    <m/>
    <m/>
    <x v="214"/>
    <s v="https://twitter.com/#!/supersondio/status/1326021161407279104"/>
    <m/>
    <m/>
    <s v="1326021161407279104"/>
    <m/>
  </r>
  <r>
    <x v="199"/>
    <s v="sebikes"/>
    <m/>
    <m/>
    <m/>
    <m/>
    <m/>
    <m/>
    <m/>
    <m/>
    <m/>
    <n v="247"/>
    <b v="1"/>
    <m/>
    <x v="1"/>
    <d v="2020-11-10T04:37:35"/>
    <s v="RT @AlfAlpha: Great vibes with @sebikes ! Thank you for hosting a great ride The Blockheads ! 🌴🚌🔊🎶🚴🏽‍♂️ much love to everyone that came out…"/>
    <m/>
    <m/>
    <m/>
    <x v="214"/>
    <s v="https://twitter.com/#!/supersondio/status/1326021161407279104"/>
    <m/>
    <m/>
    <s v="1326021161407279104"/>
    <m/>
  </r>
  <r>
    <x v="200"/>
    <s v="cadgmoney"/>
    <m/>
    <m/>
    <m/>
    <m/>
    <m/>
    <m/>
    <m/>
    <m/>
    <m/>
    <n v="248"/>
    <b v="1"/>
    <m/>
    <x v="0"/>
    <d v="2020-11-10T04:54:49"/>
    <s v="Some of that there #bmx https://t.co/fYQiSt5MKA"/>
    <m/>
    <m/>
    <s v="bmx"/>
    <x v="215"/>
    <s v="https://twitter.com/#!/cadgmoney/status/1326025496824573952"/>
    <m/>
    <m/>
    <s v="1326025496824573952"/>
    <m/>
  </r>
  <r>
    <x v="201"/>
    <s v="subrosabrand"/>
    <m/>
    <m/>
    <m/>
    <m/>
    <m/>
    <m/>
    <m/>
    <m/>
    <m/>
    <n v="249"/>
    <b v="1"/>
    <m/>
    <x v="1"/>
    <d v="2020-11-10T05:06:49"/>
    <s v="RT @SubrosaBrand: Lewis Colascione #bmx https://t.co/9pWvoR0cAU"/>
    <m/>
    <m/>
    <s v="bmx"/>
    <x v="216"/>
    <s v="https://twitter.com/#!/troyharradine/status/1326028515121135616"/>
    <m/>
    <m/>
    <s v="1326028515121135616"/>
    <m/>
  </r>
  <r>
    <x v="202"/>
    <s v="mirelesbmx"/>
    <m/>
    <m/>
    <m/>
    <m/>
    <m/>
    <m/>
    <m/>
    <m/>
    <m/>
    <n v="250"/>
    <b v="1"/>
    <m/>
    <x v="1"/>
    <d v="2020-11-10T05:04:50"/>
    <s v="RT @MonsterEnergyMx: El mexicano @MirelesBmx  🚴🏻 ya se encuentra en Colombia con la mirada bien puesta en #Barranquilla2018 _x000a_#BMX 🇲🇽 Conoce…"/>
    <m/>
    <m/>
    <s v="barranquilla2018 bmx"/>
    <x v="217"/>
    <s v="https://twitter.com/#!/divina98b/status/1326028019165618176"/>
    <m/>
    <m/>
    <s v="1326028019165618176"/>
    <m/>
  </r>
  <r>
    <x v="202"/>
    <s v="mirelesbmx"/>
    <m/>
    <m/>
    <m/>
    <m/>
    <m/>
    <m/>
    <m/>
    <m/>
    <m/>
    <n v="251"/>
    <b v="1"/>
    <m/>
    <x v="1"/>
    <d v="2020-11-10T05:07:48"/>
    <s v="RT @MonsterEnergyMx: Ayúdanos a felicitar a @MirelesBmx campeón de la 1er Copa Nacional #BMX México 2016! https://t.co/rJh7KJGQkK"/>
    <m/>
    <m/>
    <s v="bmx"/>
    <x v="218"/>
    <s v="https://twitter.com/#!/divina98b/status/1326028766024355841"/>
    <m/>
    <m/>
    <s v="1326028766024355841"/>
    <m/>
  </r>
  <r>
    <x v="202"/>
    <s v="monsterenergymx"/>
    <m/>
    <m/>
    <m/>
    <m/>
    <m/>
    <m/>
    <m/>
    <m/>
    <m/>
    <n v="252"/>
    <b v="1"/>
    <m/>
    <x v="1"/>
    <d v="2020-11-10T05:04:50"/>
    <s v="RT @MonsterEnergyMx: El mexicano @MirelesBmx  🚴🏻 ya se encuentra en Colombia con la mirada bien puesta en #Barranquilla2018 _x000a_#BMX 🇲🇽 Conoce…"/>
    <m/>
    <m/>
    <s v="barranquilla2018 bmx"/>
    <x v="217"/>
    <s v="https://twitter.com/#!/divina98b/status/1326028019165618176"/>
    <m/>
    <m/>
    <s v="1326028019165618176"/>
    <m/>
  </r>
  <r>
    <x v="202"/>
    <s v="monsterenergymx"/>
    <m/>
    <m/>
    <m/>
    <m/>
    <m/>
    <m/>
    <m/>
    <m/>
    <m/>
    <n v="253"/>
    <b v="1"/>
    <m/>
    <x v="1"/>
    <d v="2020-11-10T05:07:48"/>
    <s v="RT @MonsterEnergyMx: Ayúdanos a felicitar a @MirelesBmx campeón de la 1er Copa Nacional #BMX México 2016! https://t.co/rJh7KJGQkK"/>
    <m/>
    <m/>
    <s v="bmx"/>
    <x v="218"/>
    <s v="https://twitter.com/#!/divina98b/status/1326028766024355841"/>
    <m/>
    <m/>
    <s v="1326028766024355841"/>
    <m/>
  </r>
  <r>
    <x v="203"/>
    <s v="madmix00123"/>
    <m/>
    <m/>
    <m/>
    <m/>
    <m/>
    <m/>
    <m/>
    <m/>
    <m/>
    <n v="254"/>
    <b v="1"/>
    <m/>
    <x v="0"/>
    <d v="2020-11-09T11:41:36"/>
    <s v="後輩たちに先輩としての偉大さを見せつけてやろうと思ったら、しっかり心配されてしまった…_x000a_#自転車 #bmx #秩父 #紅葉 https://t.co/wY2MHgLsca"/>
    <m/>
    <m/>
    <s v="自転車 bmx 秩父 紅葉"/>
    <x v="219"/>
    <s v="https://twitter.com/#!/madmix00123/status/1325765480527798280"/>
    <m/>
    <m/>
    <s v="1325765480527798280"/>
    <m/>
  </r>
  <r>
    <x v="204"/>
    <s v="madmix00123"/>
    <m/>
    <m/>
    <m/>
    <m/>
    <m/>
    <m/>
    <m/>
    <m/>
    <m/>
    <n v="255"/>
    <b v="1"/>
    <m/>
    <x v="1"/>
    <d v="2020-11-10T05:52:49"/>
    <s v="RT @madmix00123: 後輩たちに先輩としての偉大さを見せつけてやろうと思ったら、しっかり心配されてしまった…_x000a_#自転車 #bmx #秩父 #紅葉 https://t.co/wY2MHgLsca"/>
    <m/>
    <m/>
    <s v="自転車 bmx 秩父 紅葉"/>
    <x v="220"/>
    <s v="https://twitter.com/#!/hijirioda/status/1326040091265953793"/>
    <m/>
    <m/>
    <s v="1326040091265953793"/>
    <m/>
  </r>
  <r>
    <x v="205"/>
    <s v="youtube"/>
    <m/>
    <m/>
    <m/>
    <m/>
    <m/>
    <m/>
    <m/>
    <m/>
    <m/>
    <n v="256"/>
    <b v="1"/>
    <m/>
    <x v="1"/>
    <d v="2020-11-10T06:06:29"/>
    <s v="Donald Trump Rides #BMX #Flatland in San Diego, CA https://t.co/35igTXO7dy via @YouTube #DonaldTrump #Trump"/>
    <s v="https://youtu.be/K62v63vv2sY"/>
    <s v="youtu.be"/>
    <s v="bmx flatland donaldtrump trump"/>
    <x v="221"/>
    <s v="https://twitter.com/#!/shawnwhitebmx/status/1326043532361019394"/>
    <m/>
    <m/>
    <s v="1326043532361019394"/>
    <m/>
  </r>
  <r>
    <x v="206"/>
    <s v="4130ssbmx"/>
    <m/>
    <m/>
    <m/>
    <m/>
    <m/>
    <m/>
    <m/>
    <m/>
    <m/>
    <n v="257"/>
    <b v="1"/>
    <m/>
    <x v="1"/>
    <d v="2020-11-10T06:13:22"/>
    <s v="#4130subwayseries 🌃🤘🏽🚲💨 #LABMXDay #BMXDay _x000a_#Hollywood #DTLA #UnionStation #BikeLA #BMX  #GoMetro 🚇 @4130SSBMX _x000a__x000a_https://t.co/YlgTUdXJAR"/>
    <s v="https://eastsidemedia.tv/2020/11/09/4130-subway-series-returns-to-hollywood/"/>
    <s v="eastsidemedia.tv"/>
    <s v="4130subwayseries labmxday bmxday hollywood dtla unionstation bikela bmx gometro"/>
    <x v="222"/>
    <s v="https://twitter.com/#!/eriksarni1/status/1326045262649851909"/>
    <m/>
    <m/>
    <s v="1326045262649851909"/>
    <m/>
  </r>
  <r>
    <x v="207"/>
    <s v="generation8090s"/>
    <m/>
    <m/>
    <m/>
    <m/>
    <m/>
    <m/>
    <m/>
    <m/>
    <m/>
    <n v="258"/>
    <b v="1"/>
    <m/>
    <x v="1"/>
    <d v="2020-11-10T06:13:39"/>
    <s v="RT @Generation8090s: Le fameux #BMX !! 💛💙 https://t.co/8IvIPzvqn8"/>
    <m/>
    <m/>
    <s v="bmx"/>
    <x v="223"/>
    <s v="https://twitter.com/#!/comeau_jerome/status/1326045334125076480"/>
    <m/>
    <m/>
    <s v="1326045334125076480"/>
    <m/>
  </r>
  <r>
    <x v="208"/>
    <s v="generation8090s"/>
    <m/>
    <m/>
    <m/>
    <m/>
    <m/>
    <m/>
    <m/>
    <m/>
    <m/>
    <n v="259"/>
    <b v="1"/>
    <m/>
    <x v="1"/>
    <d v="2020-11-10T07:06:10"/>
    <s v="RT @Generation8090s: Le fameux #BMX !! 💛💙 https://t.co/8IvIPzvqn8"/>
    <m/>
    <m/>
    <s v="bmx"/>
    <x v="224"/>
    <s v="https://twitter.com/#!/rvshark/status/1326058553464016901"/>
    <m/>
    <m/>
    <s v="1326058553464016901"/>
    <m/>
  </r>
  <r>
    <x v="209"/>
    <s v="generation8090s"/>
    <m/>
    <m/>
    <m/>
    <m/>
    <m/>
    <m/>
    <m/>
    <m/>
    <m/>
    <n v="260"/>
    <b v="1"/>
    <m/>
    <x v="1"/>
    <d v="2020-11-10T07:46:40"/>
    <s v="RT @Generation8090s: Le fameux #BMX !! 💛💙 https://t.co/8IvIPzvqn8"/>
    <m/>
    <m/>
    <s v="bmx"/>
    <x v="225"/>
    <s v="https://twitter.com/#!/fanchon0713/status/1326068745819860992"/>
    <m/>
    <m/>
    <s v="1326068745819860992"/>
    <m/>
  </r>
  <r>
    <x v="210"/>
    <s v="freedomnogood"/>
    <m/>
    <m/>
    <m/>
    <m/>
    <m/>
    <m/>
    <m/>
    <m/>
    <m/>
    <n v="261"/>
    <b v="1"/>
    <m/>
    <x v="0"/>
    <d v="2020-11-10T06:47:06"/>
    <s v="【 #ネオ大阪帝国 #通天覚醒 #超変 #アラキ 】　　　_x000a__x000a_#店内スタイリング _x000a__x000a_#BMX PTS._x000a__x000a_Vintage._x000a__x000a_👁🧠🧠👁_x000a__x000a_伝説、続く。_x000a_解CHANCE放_x000a__x000a_‼️コロナに負けるなッ✊✊✊🎛🎶‼️_x000a__x000a_⚫️… https://t.co/54m2PWaPUM"/>
    <s v="https://twitter.com/i/web/status/1326053755305877504"/>
    <s v="twitter.com"/>
    <s v="ネオ大阪帝国 通天覚醒 超変 アラキ 店内スタイリング bmx"/>
    <x v="226"/>
    <s v="https://twitter.com/#!/freedomnogood/status/1326053755305877504"/>
    <m/>
    <m/>
    <s v="1326053755305877504"/>
    <m/>
  </r>
  <r>
    <x v="211"/>
    <s v="freedomnogood"/>
    <m/>
    <m/>
    <m/>
    <m/>
    <m/>
    <m/>
    <m/>
    <m/>
    <m/>
    <n v="262"/>
    <b v="1"/>
    <m/>
    <x v="1"/>
    <d v="2020-11-10T07:51:26"/>
    <s v="RT @FREEDOMNoGood: 【 #ネオ大阪帝国 #通天覚醒 #超変 #アラキ 】　　　_x000a__x000a_#店内スタイリング _x000a__x000a_#BMX PTS._x000a__x000a_Vintage._x000a__x000a_👁🧠🧠👁_x000a__x000a_伝説、続く。_x000a_解CHANCE放_x000a__x000a_‼️コロナに負けるなッ✊✊✊🎛🎶‼️_x000a__x000a_⚫️ #theKIDアラー…"/>
    <m/>
    <m/>
    <s v="ネオ大阪帝国 通天覚醒 超変 アラキ 店内スタイリング bmx"/>
    <x v="227"/>
    <s v="https://twitter.com/#!/0owq2550/status/1326069942228152320"/>
    <m/>
    <m/>
    <s v="1326069942228152320"/>
    <m/>
  </r>
  <r>
    <x v="212"/>
    <s v="generation8090s"/>
    <m/>
    <m/>
    <m/>
    <m/>
    <m/>
    <m/>
    <m/>
    <m/>
    <m/>
    <n v="263"/>
    <b v="1"/>
    <m/>
    <x v="1"/>
    <d v="2020-11-10T08:06:04"/>
    <s v="RT @Generation8090s: Le fameux #BMX !! 💛💙 https://t.co/8IvIPzvqn8"/>
    <m/>
    <m/>
    <s v="bmx"/>
    <x v="228"/>
    <s v="https://twitter.com/#!/djerir26/status/1326073627956097024"/>
    <m/>
    <m/>
    <s v="1326073627956097024"/>
    <m/>
  </r>
  <r>
    <x v="213"/>
    <s v="generation8090s"/>
    <m/>
    <m/>
    <m/>
    <m/>
    <m/>
    <m/>
    <m/>
    <m/>
    <m/>
    <n v="264"/>
    <b v="1"/>
    <m/>
    <x v="1"/>
    <d v="2020-11-10T08:13:44"/>
    <s v="RT @Generation8090s: Le fameux #BMX !! 💛💙 https://t.co/8IvIPzvqn8"/>
    <m/>
    <m/>
    <s v="bmx"/>
    <x v="229"/>
    <s v="https://twitter.com/#!/yolagong/status/1326075557105315842"/>
    <m/>
    <m/>
    <s v="1326075557105315842"/>
    <m/>
  </r>
  <r>
    <x v="214"/>
    <s v="dwipurnamaw"/>
    <m/>
    <m/>
    <m/>
    <m/>
    <m/>
    <m/>
    <m/>
    <m/>
    <m/>
    <n v="265"/>
    <b v="1"/>
    <m/>
    <x v="0"/>
    <d v="2020-11-09T18:42:22"/>
    <s v="Thx paling berat untuk sponsorship &amp;amp; peserta dari Sabang sampai Merauke atas kontribusinya serta semua pihak yang t… https://t.co/9Ouv06sZ96"/>
    <s v="https://twitter.com/i/web/status/1325871367154094080"/>
    <s v="twitter.com"/>
    <m/>
    <x v="230"/>
    <s v="https://twitter.com/#!/dwipurnamaw/status/1325871367154094080"/>
    <n v="-7.2744500299999997"/>
    <n v="112.70814824999999"/>
    <s v="1325871367154094080"/>
    <m/>
  </r>
  <r>
    <x v="215"/>
    <s v="dwipurnamaw"/>
    <m/>
    <m/>
    <m/>
    <m/>
    <m/>
    <m/>
    <m/>
    <m/>
    <m/>
    <n v="266"/>
    <b v="1"/>
    <m/>
    <x v="1"/>
    <d v="2020-11-10T08:34:44"/>
    <s v="RT @DwiPurnamaW: Thx paling berat untuk sponsorship &amp;amp; peserta dari Sabang sampai Merauke atas kontribusinya serta semua pihak yang terlibat…"/>
    <m/>
    <m/>
    <m/>
    <x v="231"/>
    <s v="https://twitter.com/#!/__ynzz07/status/1326080839092858880"/>
    <m/>
    <m/>
    <s v="1326080839092858880"/>
    <m/>
  </r>
  <r>
    <x v="216"/>
    <s v="feralgeardesign"/>
    <m/>
    <m/>
    <m/>
    <m/>
    <m/>
    <m/>
    <m/>
    <m/>
    <m/>
    <n v="267"/>
    <b v="1"/>
    <m/>
    <x v="0"/>
    <d v="2020-11-10T08:51:27"/>
    <s v="EXTREME RIDER T-Shirts &amp;lt;|&amp;gt; Scoop one up @ https://t.co/bNls5MXEtZ &amp;lt;|&amp;gt; #bmx #xgames &amp;lt;|&amp;gt; Want more? Check out shop.fe… https://t.co/AeRGnSzneI"/>
    <s v="http://zazzle.com/z/oo3aq?rf=238103922746182829 https://twitter.com/i/web/status/1326085047766687744"/>
    <s v="zazzle.com twitter.com"/>
    <s v="bmx xgames"/>
    <x v="232"/>
    <s v="https://twitter.com/#!/feralgeardesign/status/1326085047766687744"/>
    <m/>
    <m/>
    <s v="1326085047766687744"/>
    <m/>
  </r>
  <r>
    <x v="217"/>
    <s v="kusege02"/>
    <m/>
    <m/>
    <m/>
    <m/>
    <m/>
    <m/>
    <m/>
    <m/>
    <m/>
    <n v="268"/>
    <b v="1"/>
    <m/>
    <x v="0"/>
    <d v="2020-11-10T09:11:18"/>
    <s v="買っちゃった🐛💚_x000a_#BMX https://t.co/GXd33XwdwE"/>
    <m/>
    <m/>
    <s v="bmx"/>
    <x v="233"/>
    <s v="https://twitter.com/#!/kusege02/status/1326090044164108288"/>
    <m/>
    <m/>
    <s v="1326090044164108288"/>
    <m/>
  </r>
  <r>
    <x v="218"/>
    <s v="generation8090s"/>
    <m/>
    <m/>
    <m/>
    <m/>
    <m/>
    <m/>
    <m/>
    <m/>
    <m/>
    <n v="269"/>
    <b v="1"/>
    <m/>
    <x v="1"/>
    <d v="2020-11-10T09:35:43"/>
    <s v="RT @Generation8090s: Le fameux #BMX !! 💛💙 https://t.co/8IvIPzvqn8"/>
    <m/>
    <m/>
    <s v="bmx"/>
    <x v="234"/>
    <s v="https://twitter.com/#!/castro63700/status/1326096186965635072"/>
    <m/>
    <m/>
    <s v="1326096186965635072"/>
    <m/>
  </r>
  <r>
    <x v="219"/>
    <s v="generation8090s"/>
    <m/>
    <m/>
    <m/>
    <m/>
    <m/>
    <m/>
    <m/>
    <m/>
    <m/>
    <n v="270"/>
    <b v="1"/>
    <m/>
    <x v="1"/>
    <d v="2020-11-10T09:42:24"/>
    <s v="RT @Generation8090s: Le fameux #BMX !! 💛💙 https://t.co/8IvIPzvqn8"/>
    <m/>
    <m/>
    <s v="bmx"/>
    <x v="235"/>
    <s v="https://twitter.com/#!/virginie_974/status/1326097868101459968"/>
    <m/>
    <m/>
    <s v="1326097868101459968"/>
    <m/>
  </r>
  <r>
    <x v="220"/>
    <s v="360bsb"/>
    <m/>
    <m/>
    <m/>
    <m/>
    <m/>
    <m/>
    <m/>
    <m/>
    <m/>
    <n v="271"/>
    <b v="1"/>
    <m/>
    <x v="1"/>
    <d v="2020-11-10T08:27:38"/>
    <s v="El team de @360bsB pone patas arriba 'The Circle' con un vídeo de otro nivel 🙌 #BMX _x000a__x000a_Vídeo completo 👉… https://t.co/77S976AupY"/>
    <s v="https://twitter.com/i/web/status/1326079054051766272"/>
    <s v="twitter.com"/>
    <s v="bmx"/>
    <x v="236"/>
    <s v="https://twitter.com/#!/omarisquino/status/1326079054051766272"/>
    <m/>
    <m/>
    <s v="1326079054051766272"/>
    <m/>
  </r>
  <r>
    <x v="221"/>
    <s v="360bsb"/>
    <m/>
    <m/>
    <m/>
    <m/>
    <m/>
    <m/>
    <m/>
    <m/>
    <m/>
    <n v="272"/>
    <b v="1"/>
    <m/>
    <x v="1"/>
    <d v="2020-11-10T10:32:53"/>
    <s v="RT @omarisquino: El team de @360bsB pone patas arriba 'The Circle' con un vídeo de otro nivel 🙌 #BMX _x000a__x000a_Vídeo completo 👉https://t.co/3UburwO…"/>
    <m/>
    <m/>
    <s v="bmx"/>
    <x v="237"/>
    <s v="https://twitter.com/#!/davidgimenoa/status/1326110575101874176"/>
    <m/>
    <m/>
    <s v="1326110575101874176"/>
    <m/>
  </r>
  <r>
    <x v="221"/>
    <s v="omarisquino"/>
    <m/>
    <m/>
    <m/>
    <m/>
    <m/>
    <m/>
    <m/>
    <m/>
    <m/>
    <n v="273"/>
    <b v="1"/>
    <m/>
    <x v="1"/>
    <d v="2020-11-10T10:32:53"/>
    <s v="RT @omarisquino: El team de @360bsB pone patas arriba 'The Circle' con un vídeo de otro nivel 🙌 #BMX _x000a__x000a_Vídeo completo 👉https://t.co/3UburwO…"/>
    <m/>
    <m/>
    <s v="bmx"/>
    <x v="237"/>
    <s v="https://twitter.com/#!/davidgimenoa/status/1326110575101874176"/>
    <m/>
    <m/>
    <s v="1326110575101874176"/>
    <m/>
  </r>
  <r>
    <x v="222"/>
    <s v="fiseworld"/>
    <m/>
    <m/>
    <m/>
    <m/>
    <m/>
    <m/>
    <m/>
    <m/>
    <m/>
    <n v="274"/>
    <b v="1"/>
    <m/>
    <x v="1"/>
    <d v="2020-11-10T10:35:10"/>
    <s v="RT @fiseworld: 🔥🔥🔥_x000a__x000a_Logan Martin you da man! What a line! _x000a__x000a_How many combos can you name? 🤔_x000a__x000a_#EFISEBestLine #EFISEBYHONOR #MONTPELLIER #BMX…"/>
    <m/>
    <m/>
    <s v="efisebestline efisebyhonor montpellier bmx"/>
    <x v="238"/>
    <s v="https://twitter.com/#!/loic_kocevar/status/1326111148937273347"/>
    <m/>
    <m/>
    <s v="1326111148937273347"/>
    <m/>
  </r>
  <r>
    <x v="223"/>
    <s v="cboesnoticia"/>
    <m/>
    <m/>
    <m/>
    <m/>
    <m/>
    <m/>
    <m/>
    <m/>
    <m/>
    <n v="275"/>
    <b v="1"/>
    <m/>
    <x v="0"/>
    <d v="2020-11-10T10:37:59"/>
    <s v="#Nov10 #Daniel Dhers Campeón Extremo del Mundo #FestivalDeDeportesUrbanosImaginExtremeBarcelona2020 #BMX… https://t.co/qe7QwWtTIW"/>
    <s v="https://twitter.com/i/web/status/1326111856843513862"/>
    <s v="twitter.com"/>
    <s v="nov10 daniel festivaldedeportesurbanosimaginextremebarcelona2020 bmx"/>
    <x v="239"/>
    <s v="https://twitter.com/#!/cboesnoticia/status/1326111856843513862"/>
    <m/>
    <m/>
    <s v="1326111856843513862"/>
    <m/>
  </r>
  <r>
    <x v="224"/>
    <s v="generation8090s"/>
    <m/>
    <m/>
    <m/>
    <m/>
    <m/>
    <m/>
    <m/>
    <m/>
    <m/>
    <n v="276"/>
    <b v="1"/>
    <m/>
    <x v="1"/>
    <d v="2020-11-10T11:18:51"/>
    <s v="RT @Generation8090s: Le fameux #BMX !! 💛💙 https://t.co/8IvIPzvqn8"/>
    <m/>
    <m/>
    <s v="bmx"/>
    <x v="240"/>
    <s v="https://twitter.com/#!/smlc38/status/1326122141121654784"/>
    <m/>
    <m/>
    <s v="1326122141121654784"/>
    <m/>
  </r>
  <r>
    <x v="225"/>
    <s v="subrosabrand"/>
    <m/>
    <m/>
    <m/>
    <m/>
    <m/>
    <m/>
    <m/>
    <m/>
    <m/>
    <n v="277"/>
    <b v="1"/>
    <m/>
    <x v="1"/>
    <d v="2020-11-10T11:23:11"/>
    <s v="RT @SubrosaBrand: Lewis Colascione #bmx https://t.co/9pWvoR0cAU"/>
    <m/>
    <m/>
    <s v="bmx"/>
    <x v="241"/>
    <s v="https://twitter.com/#!/tub_of_fuck/status/1326123231636582401"/>
    <m/>
    <m/>
    <s v="1326123231636582401"/>
    <m/>
  </r>
  <r>
    <x v="226"/>
    <s v="osamusuzuki3"/>
    <m/>
    <m/>
    <m/>
    <m/>
    <m/>
    <m/>
    <m/>
    <m/>
    <m/>
    <n v="278"/>
    <b v="1"/>
    <m/>
    <x v="0"/>
    <d v="2020-11-10T12:44:49"/>
    <s v="トイプードルのナッツお帰り❗️☺️2/2 - フロー（flow)な私にしてくれ 🐕 自宅が1番❣️ #トイプードル #ロードバイク #BMX #ヒルクライム #トレーニング #はてなブログ #自転車 #cycle… https://t.co/oGOYxpU3tv"/>
    <s v="https://twitter.com/i/web/status/1326143777170362373"/>
    <s v="twitter.com"/>
    <s v="トイプードル ロードバイク bmx ヒルクライム トレーニング はてなブログ 自転車 cycle"/>
    <x v="242"/>
    <s v="https://twitter.com/#!/osamusuzuki3/status/1326143777170362373"/>
    <m/>
    <m/>
    <s v="1326143777170362373"/>
    <m/>
  </r>
  <r>
    <x v="227"/>
    <s v="bicyclist07"/>
    <m/>
    <m/>
    <m/>
    <m/>
    <m/>
    <m/>
    <m/>
    <m/>
    <m/>
    <n v="279"/>
    <b v="1"/>
    <m/>
    <x v="0"/>
    <d v="2020-11-09T10:29:18"/>
    <s v="ขาจานสั้นลงมา 10 มิล ถึงขั้นแมนนวลเพี้ยนเลยหรอเนี่ย อ่อนจริง #lfebhndhndlebr #bmx https://t.co/V6ATskI5i4"/>
    <s v="https://www.instagram.com/p/CHXd7UdH1LS/?igshid=fuk6k3n92kx8"/>
    <s v="instagram.com"/>
    <s v="lfebhndhndlebr bmx"/>
    <x v="243"/>
    <s v="https://twitter.com/#!/bicyclist07/status/1325747286312431617"/>
    <m/>
    <m/>
    <s v="1325747286312431617"/>
    <m/>
  </r>
  <r>
    <x v="227"/>
    <s v="bicyclist07"/>
    <m/>
    <m/>
    <m/>
    <m/>
    <m/>
    <m/>
    <m/>
    <m/>
    <m/>
    <n v="280"/>
    <b v="1"/>
    <m/>
    <x v="0"/>
    <d v="2020-11-10T13:19:31"/>
    <s v="ช่วงนี้หงุดหงิดง่ายมาก #lfebhndhndlebr #bmx https://t.co/6MRBOwZJnK"/>
    <s v="https://www.instagram.com/p/CHaWM1tnplv/?igshid=14n7jrf532add"/>
    <s v="instagram.com"/>
    <s v="lfebhndhndlebr bmx"/>
    <x v="244"/>
    <s v="https://twitter.com/#!/bicyclist07/status/1326152510403457025"/>
    <m/>
    <m/>
    <s v="1326152510403457025"/>
    <m/>
  </r>
  <r>
    <x v="228"/>
    <s v="akinbusayo_"/>
    <m/>
    <m/>
    <m/>
    <m/>
    <m/>
    <m/>
    <m/>
    <m/>
    <m/>
    <n v="281"/>
    <b v="1"/>
    <m/>
    <x v="0"/>
    <d v="2020-11-10T13:21:50"/>
    <s v="Volkswagen kombi(the former 'danfo' bus in Lagos)#3d #3dprinting #3dart #3dmodeling #3dmodel #maya #rendering… https://t.co/25E5xhe8hA"/>
    <s v="https://twitter.com/i/web/status/1326153093097140229"/>
    <s v="twitter.com"/>
    <s v="3d 3dprinting 3dart 3dmodeling 3dmodel maya rendering"/>
    <x v="245"/>
    <s v="https://twitter.com/#!/akinbusayo_/status/1326153093097140229"/>
    <m/>
    <m/>
    <s v="1326153093097140229"/>
    <m/>
  </r>
  <r>
    <x v="229"/>
    <s v="coromamezaemon"/>
    <m/>
    <m/>
    <m/>
    <m/>
    <m/>
    <m/>
    <m/>
    <m/>
    <m/>
    <n v="282"/>
    <b v="1"/>
    <m/>
    <x v="0"/>
    <d v="2020-11-10T13:34:10"/>
    <s v="春馬くんにBMX指導された_x000a_現在の米田大輔さんのTwitter見せていただきました_x000a__x000a_とにかく凄い！！_x000a__x000a_#BMX_x000a_#三浦春馬_x000a_#ラストシンデレラ https://t.co/TTSGZXTZIf"/>
    <s v="https://twitter.com/danielyoneta/status/1323980983436075009"/>
    <s v="twitter.com"/>
    <s v="bmx 三浦春馬 ラストシンデレラ"/>
    <x v="246"/>
    <s v="https://twitter.com/#!/coromamezaemon/status/1326156194881261568"/>
    <m/>
    <m/>
    <s v="1326156194881261568"/>
    <m/>
  </r>
  <r>
    <x v="230"/>
    <s v="_may_august_"/>
    <m/>
    <m/>
    <m/>
    <m/>
    <m/>
    <m/>
    <m/>
    <m/>
    <m/>
    <n v="283"/>
    <b v="1"/>
    <m/>
    <x v="0"/>
    <d v="2020-11-10T13:54:35"/>
    <s v="ボンビーガール始まってる・・_x000a_ガールじゃなくてボーイ・・？_x000a_BMX プロライダーなの？主夫なの？_x000a_混乱中　_x000a_#ボンビーガール #BMX"/>
    <m/>
    <m/>
    <s v="ボンビーガール bmx"/>
    <x v="247"/>
    <s v="https://twitter.com/#!/_may_august_/status/1326161333918683136"/>
    <m/>
    <m/>
    <s v="1326161333918683136"/>
    <m/>
  </r>
  <r>
    <x v="231"/>
    <s v="generation8090s"/>
    <m/>
    <m/>
    <m/>
    <m/>
    <m/>
    <m/>
    <m/>
    <m/>
    <m/>
    <n v="284"/>
    <b v="1"/>
    <m/>
    <x v="1"/>
    <d v="2020-11-10T14:28:59"/>
    <s v="RT @Generation8090s: Le fameux #BMX !! 💛💙 https://t.co/8IvIPzvqn8"/>
    <m/>
    <m/>
    <s v="bmx"/>
    <x v="248"/>
    <s v="https://twitter.com/#!/laetitiabernet/status/1326169989146140674"/>
    <m/>
    <m/>
    <s v="1326169989146140674"/>
    <m/>
  </r>
  <r>
    <x v="232"/>
    <s v="mm5555sh"/>
    <m/>
    <m/>
    <m/>
    <m/>
    <m/>
    <m/>
    <m/>
    <m/>
    <m/>
    <n v="285"/>
    <b v="1"/>
    <m/>
    <x v="0"/>
    <d v="2020-11-10T14:37:52"/>
    <s v="BMXの太郎さん、ボンビーガールに出ててびっくり😳_x000a_今でもピンク大好きなんやなぁ笑_x000a_変わらずBMXも楽しまれているようで✨_x000a_奥様も素敵ですごく幸せそうなご家族☺️✨_x000a_またFLATARK神戸でやらんかなぁー_x000a_#BMX… https://t.co/6OMRqK44pX"/>
    <s v="https://twitter.com/i/web/status/1326172228401074176"/>
    <s v="twitter.com"/>
    <s v="bmx"/>
    <x v="249"/>
    <s v="https://twitter.com/#!/mm5555sh/status/1326172228401074176"/>
    <m/>
    <m/>
    <s v="1326172228401074176"/>
    <m/>
  </r>
  <r>
    <x v="233"/>
    <s v="hiiidayat"/>
    <m/>
    <m/>
    <m/>
    <m/>
    <m/>
    <m/>
    <m/>
    <m/>
    <m/>
    <n v="286"/>
    <b v="1"/>
    <m/>
    <x v="0"/>
    <d v="2020-11-10T14:54:37"/>
    <s v="Satu Dekade 🤭_x000a_#TenYearsStrong_x000a_#MirraCo #BlackPearl_x000a_#bmx #ridebmx #bmxlife #bikelife @ Trembesi Wood https://t.co/r6TNFDW0DJ"/>
    <s v="https://www.instagram.com/p/CHahFH6JeYDW9CqF2z4s-HxBII19vkp0jlmfdM0/?igshid=114m5u3usuihd"/>
    <s v="instagram.com"/>
    <s v="tenyearsstrong mirraco blackpearl bmx ridebmx bmxlife bikelife"/>
    <x v="250"/>
    <s v="https://twitter.com/#!/hiiidayat/status/1326176441550204928"/>
    <m/>
    <m/>
    <s v="1326176441550204928"/>
    <m/>
  </r>
  <r>
    <x v="234"/>
    <s v="subrosabrand"/>
    <m/>
    <m/>
    <m/>
    <m/>
    <m/>
    <m/>
    <m/>
    <m/>
    <m/>
    <n v="287"/>
    <b v="1"/>
    <m/>
    <x v="1"/>
    <d v="2020-11-10T14:58:38"/>
    <s v="RT @SubrosaBrand: Matt Ray WTF #bmx https://t.co/umidLVIKat"/>
    <m/>
    <m/>
    <s v="bmx"/>
    <x v="251"/>
    <s v="https://twitter.com/#!/district_cycles/status/1326177453673312256"/>
    <m/>
    <m/>
    <s v="1326177453673312256"/>
    <m/>
  </r>
  <r>
    <x v="235"/>
    <s v="generation8090s"/>
    <m/>
    <m/>
    <m/>
    <m/>
    <m/>
    <m/>
    <m/>
    <m/>
    <m/>
    <n v="288"/>
    <b v="1"/>
    <m/>
    <x v="1"/>
    <d v="2020-11-10T15:08:04"/>
    <s v="RT @Generation8090s: Le fameux #BMX !! 💛💙 https://t.co/8IvIPzvqn8"/>
    <m/>
    <m/>
    <s v="bmx"/>
    <x v="252"/>
    <s v="https://twitter.com/#!/stephane_binet/status/1326179827515318274"/>
    <m/>
    <m/>
    <s v="1326179827515318274"/>
    <m/>
  </r>
  <r>
    <x v="236"/>
    <s v="subrosabrand"/>
    <m/>
    <m/>
    <m/>
    <m/>
    <m/>
    <m/>
    <m/>
    <m/>
    <m/>
    <n v="289"/>
    <b v="1"/>
    <m/>
    <x v="1"/>
    <d v="2020-11-09T13:47:09"/>
    <s v="RT @SubrosaBrand: Lewis Colascione #bmx https://t.co/9pWvoR0cAU"/>
    <m/>
    <m/>
    <s v="bmx"/>
    <x v="253"/>
    <s v="https://twitter.com/#!/misterghostliv2/status/1325797073841774592"/>
    <m/>
    <m/>
    <s v="1325797073841774592"/>
    <m/>
  </r>
  <r>
    <x v="236"/>
    <s v="subrosabrand"/>
    <m/>
    <m/>
    <m/>
    <m/>
    <m/>
    <m/>
    <m/>
    <m/>
    <m/>
    <n v="290"/>
    <b v="1"/>
    <m/>
    <x v="1"/>
    <d v="2020-11-09T13:47:22"/>
    <s v="RT @SubrosaBrand: Jiri Blabol #bmx https://t.co/3FiS5RgPLR"/>
    <m/>
    <m/>
    <s v="bmx"/>
    <x v="254"/>
    <s v="https://twitter.com/#!/misterghostliv2/status/1325797131769294853"/>
    <m/>
    <m/>
    <s v="1325797131769294853"/>
    <m/>
  </r>
  <r>
    <x v="236"/>
    <s v="subrosabrand"/>
    <m/>
    <m/>
    <m/>
    <m/>
    <m/>
    <m/>
    <m/>
    <m/>
    <m/>
    <n v="291"/>
    <b v="1"/>
    <m/>
    <x v="1"/>
    <d v="2020-11-10T15:11:30"/>
    <s v="RT @SubrosaBrand: Matt Ray WTF #bmx https://t.co/umidLVIKat"/>
    <m/>
    <m/>
    <s v="bmx"/>
    <x v="255"/>
    <s v="https://twitter.com/#!/misterghostliv2/status/1326180688450777088"/>
    <m/>
    <m/>
    <s v="1326180688450777088"/>
    <m/>
  </r>
  <r>
    <x v="237"/>
    <s v="subrosabrand"/>
    <m/>
    <m/>
    <m/>
    <m/>
    <m/>
    <m/>
    <m/>
    <m/>
    <m/>
    <n v="292"/>
    <b v="1"/>
    <m/>
    <x v="1"/>
    <d v="2020-11-10T15:19:45"/>
    <s v="RT @SubrosaBrand: Matt Ray WTF #bmx https://t.co/umidLVIKat"/>
    <m/>
    <m/>
    <s v="bmx"/>
    <x v="256"/>
    <s v="https://twitter.com/#!/_direful_/status/1326182768418594817"/>
    <m/>
    <m/>
    <s v="1326182768418594817"/>
    <m/>
  </r>
  <r>
    <x v="238"/>
    <s v="subrosabrand"/>
    <m/>
    <m/>
    <m/>
    <m/>
    <m/>
    <m/>
    <m/>
    <m/>
    <m/>
    <n v="293"/>
    <b v="1"/>
    <m/>
    <x v="1"/>
    <d v="2020-11-10T15:22:20"/>
    <s v="RT @SubrosaBrand: Matt Ray WTF #bmx https://t.co/umidLVIKat"/>
    <m/>
    <m/>
    <s v="bmx"/>
    <x v="257"/>
    <s v="https://twitter.com/#!/thevent18/status/1326183414656069634"/>
    <m/>
    <m/>
    <s v="1326183414656069634"/>
    <m/>
  </r>
  <r>
    <x v="239"/>
    <s v="bnowbnj"/>
    <m/>
    <m/>
    <m/>
    <m/>
    <m/>
    <m/>
    <m/>
    <m/>
    <m/>
    <n v="294"/>
    <b v="1"/>
    <m/>
    <x v="0"/>
    <d v="2020-11-10T15:35:09"/>
    <s v="#bmx #Autumn #fall #autumnvibes #pic #bike #outdoors https://t.co/2GsY39C0Nf"/>
    <m/>
    <m/>
    <s v="bmx autumn fall autumnvibes pic bike outdoors"/>
    <x v="258"/>
    <s v="https://twitter.com/#!/bnowbnj/status/1326186640432390148"/>
    <m/>
    <m/>
    <s v="1326186640432390148"/>
    <m/>
  </r>
  <r>
    <x v="240"/>
    <s v="jimmyjohnbrand"/>
    <m/>
    <m/>
    <m/>
    <m/>
    <m/>
    <m/>
    <m/>
    <m/>
    <m/>
    <n v="295"/>
    <b v="1"/>
    <m/>
    <x v="0"/>
    <d v="2020-11-10T16:40:03"/>
    <s v="Happy Tuesday! Don't worry, Friday is coming 😎_x000a__x000a_To make waiting bearable, we have a little surprise for you 🎉 _x000a_keep… https://t.co/RFBiiNQh9d"/>
    <s v="https://twitter.com/i/web/status/1326202976030117888"/>
    <s v="twitter.com"/>
    <m/>
    <x v="259"/>
    <s v="https://twitter.com/#!/jimmyjohnbrand/status/1326202976030117888"/>
    <m/>
    <m/>
    <s v="1326202976030117888"/>
    <m/>
  </r>
  <r>
    <x v="241"/>
    <s v="cryptobow"/>
    <m/>
    <m/>
    <m/>
    <m/>
    <m/>
    <m/>
    <m/>
    <m/>
    <m/>
    <n v="296"/>
    <b v="1"/>
    <m/>
    <x v="1"/>
    <d v="2020-11-10T16:42:35"/>
    <s v="Bitmartに日本語アカウント誕生_x000a_いいね_x000a__x000a_#bmx #bitmart #Bitcoin _x000a_#line _x000a_@bitking @bitprincess @cryptobow_x000a__x000a_URL:… https://t.co/dXs1RlqFJx"/>
    <s v="https://twitter.com/i/web/status/1326203614193283072"/>
    <s v="twitter.com"/>
    <s v="bmx bitmart bitcoin line"/>
    <x v="260"/>
    <s v="https://twitter.com/#!/cryptopuppy/status/1326203614193283072"/>
    <m/>
    <m/>
    <s v="1326203614193283072"/>
    <m/>
  </r>
  <r>
    <x v="241"/>
    <s v="bitprincess"/>
    <m/>
    <m/>
    <m/>
    <m/>
    <m/>
    <m/>
    <m/>
    <m/>
    <m/>
    <n v="297"/>
    <b v="1"/>
    <m/>
    <x v="1"/>
    <d v="2020-11-10T16:42:35"/>
    <s v="Bitmartに日本語アカウント誕生_x000a_いいね_x000a__x000a_#bmx #bitmart #Bitcoin _x000a_#line _x000a_@bitking @bitprincess @cryptobow_x000a__x000a_URL:… https://t.co/dXs1RlqFJx"/>
    <s v="https://twitter.com/i/web/status/1326203614193283072"/>
    <s v="twitter.com"/>
    <s v="bmx bitmart bitcoin line"/>
    <x v="260"/>
    <s v="https://twitter.com/#!/cryptopuppy/status/1326203614193283072"/>
    <m/>
    <m/>
    <s v="1326203614193283072"/>
    <m/>
  </r>
  <r>
    <x v="241"/>
    <s v="bitking"/>
    <m/>
    <m/>
    <m/>
    <m/>
    <m/>
    <m/>
    <m/>
    <m/>
    <m/>
    <n v="298"/>
    <b v="1"/>
    <m/>
    <x v="1"/>
    <d v="2020-11-10T16:42:35"/>
    <s v="Bitmartに日本語アカウント誕生_x000a_いいね_x000a__x000a_#bmx #bitmart #Bitcoin _x000a_#line _x000a_@bitking @bitprincess @cryptobow_x000a__x000a_URL:… https://t.co/dXs1RlqFJx"/>
    <s v="https://twitter.com/i/web/status/1326203614193283072"/>
    <s v="twitter.com"/>
    <s v="bmx bitmart bitcoin line"/>
    <x v="260"/>
    <s v="https://twitter.com/#!/cryptopuppy/status/1326203614193283072"/>
    <m/>
    <m/>
    <s v="1326203614193283072"/>
    <m/>
  </r>
  <r>
    <x v="242"/>
    <s v="dalcan"/>
    <m/>
    <m/>
    <m/>
    <m/>
    <m/>
    <m/>
    <m/>
    <m/>
    <m/>
    <n v="299"/>
    <b v="1"/>
    <m/>
    <x v="0"/>
    <d v="2020-11-10T16:50:18"/>
    <s v="BMX Flat progression ! 🖐_x000a_#bmxflat #bmxflatland #bmx #bmxbike #confinementcreatif #bmxlife #bmxspot #bmxbike… https://t.co/L1VOLXfPU8"/>
    <s v="https://twitter.com/i/web/status/1326205556281978882"/>
    <s v="twitter.com"/>
    <s v="bmxflat bmxflatland bmx bmxbike confinementcreatif bmxlife bmxspot bmxbike"/>
    <x v="261"/>
    <s v="https://twitter.com/#!/dalcan/status/1326205556281978882"/>
    <n v="43.837800000000001"/>
    <n v="4.3608000000000002"/>
    <s v="1326205556281978882"/>
    <m/>
  </r>
  <r>
    <x v="243"/>
    <s v="athecon"/>
    <m/>
    <m/>
    <m/>
    <m/>
    <m/>
    <m/>
    <m/>
    <m/>
    <m/>
    <n v="300"/>
    <b v="1"/>
    <m/>
    <x v="0"/>
    <d v="2020-11-10T17:01:29"/>
    <s v="Going back in time (15 or 16 years?) humping the handle bars 😂 #redbullelevation #whistler #bmx #glorydays https://t.co/FNQs3ef0ZB"/>
    <m/>
    <m/>
    <s v="redbullelevation whistler bmx glorydays"/>
    <x v="262"/>
    <s v="https://twitter.com/#!/athecon/status/1326208370513076224"/>
    <m/>
    <m/>
    <s v="1326208370513076224"/>
    <m/>
  </r>
  <r>
    <x v="244"/>
    <s v="skateparkmalaga"/>
    <m/>
    <m/>
    <m/>
    <m/>
    <m/>
    <m/>
    <m/>
    <m/>
    <m/>
    <n v="301"/>
    <b v="1"/>
    <m/>
    <x v="1"/>
    <d v="2020-11-10T17:10:14"/>
    <s v="RT @MalagaDyE: Desde #MDYE gestionamos la instalación del @SkateParkMalaga con más de 10.000 metros cuadrados dedicados al #skate, #BMX, #r…"/>
    <m/>
    <m/>
    <s v="mdye skate bmx"/>
    <x v="263"/>
    <s v="https://twitter.com/#!/apdeportivosmlg/status/1326210570589188097"/>
    <m/>
    <m/>
    <s v="1326210570589188097"/>
    <m/>
  </r>
  <r>
    <x v="244"/>
    <s v="malagadye"/>
    <m/>
    <m/>
    <m/>
    <m/>
    <m/>
    <m/>
    <m/>
    <m/>
    <m/>
    <n v="302"/>
    <b v="1"/>
    <m/>
    <x v="1"/>
    <d v="2020-11-10T17:10:14"/>
    <s v="RT @MalagaDyE: Desde #MDYE gestionamos la instalación del @SkateParkMalaga con más de 10.000 metros cuadrados dedicados al #skate, #BMX, #r…"/>
    <m/>
    <m/>
    <s v="mdye skate bmx"/>
    <x v="263"/>
    <s v="https://twitter.com/#!/apdeportivosmlg/status/1326210570589188097"/>
    <m/>
    <m/>
    <s v="1326210570589188097"/>
    <m/>
  </r>
  <r>
    <x v="245"/>
    <s v="skateparkmalaga"/>
    <m/>
    <m/>
    <m/>
    <m/>
    <m/>
    <m/>
    <m/>
    <m/>
    <m/>
    <n v="303"/>
    <b v="1"/>
    <m/>
    <x v="1"/>
    <d v="2020-11-10T17:17:57"/>
    <s v="RT @MalagaDyE: Desde #MDYE gestionamos la instalación del @SkateParkMalaga con más de 10.000 metros cuadrados dedicados al #skate, #BMX, #r…"/>
    <m/>
    <m/>
    <s v="mdye skate bmx"/>
    <x v="264"/>
    <s v="https://twitter.com/#!/paradasromero/status/1326212513034362883"/>
    <m/>
    <m/>
    <s v="1326212513034362883"/>
    <m/>
  </r>
  <r>
    <x v="245"/>
    <s v="malagadye"/>
    <m/>
    <m/>
    <m/>
    <m/>
    <m/>
    <m/>
    <m/>
    <m/>
    <m/>
    <n v="304"/>
    <b v="1"/>
    <m/>
    <x v="1"/>
    <d v="2020-11-10T17:17:57"/>
    <s v="RT @MalagaDyE: Desde #MDYE gestionamos la instalación del @SkateParkMalaga con más de 10.000 metros cuadrados dedicados al #skate, #BMX, #r…"/>
    <m/>
    <m/>
    <s v="mdye skate bmx"/>
    <x v="264"/>
    <s v="https://twitter.com/#!/paradasromero/status/1326212513034362883"/>
    <m/>
    <m/>
    <s v="1326212513034362883"/>
    <m/>
  </r>
  <r>
    <x v="246"/>
    <s v="djvlad"/>
    <m/>
    <m/>
    <m/>
    <m/>
    <m/>
    <m/>
    <m/>
    <m/>
    <m/>
    <n v="305"/>
    <b v="1"/>
    <m/>
    <x v="1"/>
    <d v="2020-11-10T17:20:31"/>
    <s v="RT @UnlixGhost: Dude.... After all these years @djvlad has the only real &amp;amp; true Arrested Development talking 'bout a new album! 🎵👻_x000a__x000a_#music…"/>
    <m/>
    <m/>
    <s v="music"/>
    <x v="265"/>
    <s v="https://twitter.com/#!/configa/status/1326213160215457800"/>
    <m/>
    <m/>
    <s v="1326213160215457800"/>
    <m/>
  </r>
  <r>
    <x v="246"/>
    <s v="unlixghost"/>
    <m/>
    <m/>
    <m/>
    <m/>
    <m/>
    <m/>
    <m/>
    <m/>
    <m/>
    <n v="306"/>
    <b v="1"/>
    <m/>
    <x v="1"/>
    <d v="2020-11-10T17:20:31"/>
    <s v="RT @UnlixGhost: Dude.... After all these years @djvlad has the only real &amp;amp; true Arrested Development talking 'bout a new album! 🎵👻_x000a__x000a_#music…"/>
    <m/>
    <m/>
    <s v="music"/>
    <x v="265"/>
    <s v="https://twitter.com/#!/configa/status/1326213160215457800"/>
    <m/>
    <m/>
    <s v="1326213160215457800"/>
    <m/>
  </r>
  <r>
    <x v="247"/>
    <s v="generation8090s"/>
    <m/>
    <m/>
    <m/>
    <m/>
    <m/>
    <m/>
    <m/>
    <m/>
    <m/>
    <n v="307"/>
    <b v="1"/>
    <m/>
    <x v="1"/>
    <d v="2020-11-10T17:27:45"/>
    <s v="RT @Generation8090s: Le fameux #BMX !! 💛💙 https://t.co/8IvIPzvqn8"/>
    <m/>
    <m/>
    <s v="bmx"/>
    <x v="266"/>
    <s v="https://twitter.com/#!/cyclewilly75/status/1326214980509831171"/>
    <m/>
    <m/>
    <s v="1326214980509831171"/>
    <m/>
  </r>
  <r>
    <x v="248"/>
    <s v="bmxthegame"/>
    <m/>
    <m/>
    <m/>
    <m/>
    <m/>
    <m/>
    <m/>
    <m/>
    <m/>
    <n v="308"/>
    <b v="1"/>
    <m/>
    <x v="1"/>
    <d v="2020-11-08T19:13:44"/>
    <s v="RT @BMXTheGame: Playing a Community creation in the City! 🚲_x000a__x000a_Remember to create or download creations, props, pipes, and parks from other u…"/>
    <m/>
    <m/>
    <m/>
    <x v="267"/>
    <s v="https://twitter.com/#!/josepgn1/status/1325516875145613312"/>
    <m/>
    <m/>
    <s v="1325516875145613312"/>
    <m/>
  </r>
  <r>
    <x v="248"/>
    <s v="bmxthegame"/>
    <m/>
    <m/>
    <m/>
    <m/>
    <m/>
    <m/>
    <m/>
    <m/>
    <m/>
    <n v="309"/>
    <b v="1"/>
    <m/>
    <x v="1"/>
    <d v="2020-11-10T17:51:20"/>
    <s v="RT @BMXTheGame: 🤙🚲_x000a__x000a_#bmx #bmxstreet #bmxpark #Barcelona #bmxfreestyle https://t.co/JfSutY3Ibd"/>
    <m/>
    <m/>
    <s v="bmx bmxstreet bmxpark barcelona bmxfreestyle"/>
    <x v="268"/>
    <s v="https://twitter.com/#!/josepgn1/status/1326220913738719241"/>
    <m/>
    <m/>
    <s v="1326220913738719241"/>
    <m/>
  </r>
  <r>
    <x v="249"/>
    <s v="djvlad"/>
    <m/>
    <m/>
    <m/>
    <m/>
    <m/>
    <m/>
    <m/>
    <m/>
    <m/>
    <n v="310"/>
    <b v="1"/>
    <m/>
    <x v="1"/>
    <d v="2020-11-10T17:53:25"/>
    <s v="RT @UnlixGhost: Dude.... After all these years @djvlad has the only real &amp;amp; true Arrested Development talking 'bout a new album! 🎵👻_x000a__x000a_#music…"/>
    <m/>
    <m/>
    <s v="music"/>
    <x v="269"/>
    <s v="https://twitter.com/#!/osamuracing01/status/1326221439834312704"/>
    <m/>
    <m/>
    <s v="1326221439834312704"/>
    <m/>
  </r>
  <r>
    <x v="249"/>
    <s v="unlixghost"/>
    <m/>
    <m/>
    <m/>
    <m/>
    <m/>
    <m/>
    <m/>
    <m/>
    <m/>
    <n v="311"/>
    <b v="1"/>
    <m/>
    <x v="1"/>
    <d v="2020-11-10T17:53:25"/>
    <s v="RT @UnlixGhost: Dude.... After all these years @djvlad has the only real &amp;amp; true Arrested Development talking 'bout a new album! 🎵👻_x000a__x000a_#music…"/>
    <m/>
    <m/>
    <s v="music"/>
    <x v="269"/>
    <s v="https://twitter.com/#!/osamuracing01/status/1326221439834312704"/>
    <m/>
    <m/>
    <s v="1326221439834312704"/>
    <m/>
  </r>
  <r>
    <x v="250"/>
    <s v="skateparkmalaga"/>
    <m/>
    <m/>
    <m/>
    <m/>
    <m/>
    <m/>
    <m/>
    <m/>
    <m/>
    <n v="312"/>
    <b v="1"/>
    <m/>
    <x v="1"/>
    <d v="2020-11-10T17:05:13"/>
    <s v="Desde #MDYE gestionamos la instalación del @SkateParkMalaga con más de 10.000 metros cuadrados dedicados al #skate,… https://t.co/fkyv7MLq7B"/>
    <s v="https://twitter.com/i/web/status/1326209309265555457"/>
    <s v="twitter.com"/>
    <s v="mdye skate"/>
    <x v="270"/>
    <s v="https://twitter.com/#!/malagadye/status/1326209309265555457"/>
    <m/>
    <m/>
    <s v="1326209309265555457"/>
    <m/>
  </r>
  <r>
    <x v="251"/>
    <s v="malagadye"/>
    <m/>
    <m/>
    <m/>
    <m/>
    <m/>
    <m/>
    <m/>
    <m/>
    <m/>
    <n v="313"/>
    <b v="1"/>
    <m/>
    <x v="1"/>
    <d v="2020-11-10T18:05:18"/>
    <s v="RT @MalagaDyE: Desde #MDYE gestionamos la instalación del @SkateParkMalaga con más de 10.000 metros cuadrados dedicados al #skate, #BMX, #r…"/>
    <m/>
    <m/>
    <s v="mdye skate bmx"/>
    <x v="271"/>
    <s v="https://twitter.com/#!/skateparkmalaga/status/1326224427378470914"/>
    <m/>
    <m/>
    <s v="1326224427378470914"/>
    <m/>
  </r>
  <r>
    <x v="252"/>
    <s v="jesuislibre"/>
    <m/>
    <m/>
    <m/>
    <m/>
    <m/>
    <m/>
    <m/>
    <m/>
    <m/>
    <n v="314"/>
    <b v="1"/>
    <m/>
    <x v="0"/>
    <d v="2020-11-10T18:09:49"/>
    <s v="Il n’y aura pas de 2ème vague disaient certains._x000a__x000a_Ils ont raison, c'est une rampe de #BMX en construction ..._x000a__x000a_On f… https://t.co/HICgv6UE6x"/>
    <s v="https://twitter.com/i/web/status/1326225567105093634"/>
    <s v="twitter.com"/>
    <s v="bmx"/>
    <x v="272"/>
    <s v="https://twitter.com/#!/jesuislibre/status/1326225567105093634"/>
    <m/>
    <m/>
    <s v="1326225567105093634"/>
    <m/>
  </r>
  <r>
    <x v="253"/>
    <s v="pendailynews"/>
    <m/>
    <m/>
    <m/>
    <m/>
    <m/>
    <m/>
    <m/>
    <m/>
    <m/>
    <n v="315"/>
    <b v="1"/>
    <m/>
    <x v="0"/>
    <d v="2020-11-10T19:00:01"/>
    <s v="#ClallamCounty #PortAngeles #BMX _x000a__x000a_https://t.co/gS417bV9uv"/>
    <s v="https://www.peninsuladailynews.com/sports/lincoln-park-bmx-track-comes-through-for-food-bank/"/>
    <s v="peninsuladailynews.com"/>
    <s v="clallamcounty portangeles bmx"/>
    <x v="273"/>
    <s v="https://twitter.com/#!/pendailynews/status/1326238196758351873"/>
    <m/>
    <m/>
    <s v="1326238196758351873"/>
    <m/>
  </r>
  <r>
    <x v="254"/>
    <s v="twoand8"/>
    <m/>
    <m/>
    <m/>
    <m/>
    <m/>
    <m/>
    <m/>
    <m/>
    <m/>
    <n v="316"/>
    <b v="1"/>
    <m/>
    <x v="0"/>
    <d v="2020-11-10T19:22:14"/>
    <s v="Some Jerry Galley magic from Leigh On Sea 1994. #bmx #midschoolbmx #bmxpark @ Leigh on Sea Skatepark https://t.co/SiDep2g7ij"/>
    <s v="https://www.instagram.com/p/CHa70DrJF4n/?igshid=1j3v0wj8wreoy"/>
    <s v="instagram.com"/>
    <s v="bmx midschoolbmx bmxpark"/>
    <x v="274"/>
    <s v="https://twitter.com/#!/twoand8/status/1326243789061709824"/>
    <n v="51.540249099999997"/>
    <n v="0.63700595000000004"/>
    <s v="1326243789061709824"/>
    <m/>
  </r>
  <r>
    <x v="255"/>
    <s v="twoand8"/>
    <m/>
    <m/>
    <m/>
    <m/>
    <m/>
    <m/>
    <m/>
    <m/>
    <m/>
    <n v="317"/>
    <b v="1"/>
    <m/>
    <x v="1"/>
    <d v="2020-11-10T19:30:08"/>
    <s v="RT @twoand8: Some Jerry Galley magic from Leigh On Sea 1994. #bmx #midschoolbmx #bmxpark @ Leigh on Sea Skatepark https://t.co/SiDep2g7ij"/>
    <s v="https://www.instagram.com/p/CHa70DrJF4n/?igshid=1j3v0wj8wreoy"/>
    <s v="instagram.com"/>
    <s v="bmx midschoolbmx bmxpark"/>
    <x v="275"/>
    <s v="https://twitter.com/#!/mysouthend/status/1326245778952744962"/>
    <m/>
    <m/>
    <s v="1326245778952744962"/>
    <m/>
  </r>
  <r>
    <x v="256"/>
    <s v="rwarmy12"/>
    <m/>
    <m/>
    <m/>
    <m/>
    <m/>
    <m/>
    <m/>
    <m/>
    <m/>
    <n v="318"/>
    <b v="1"/>
    <m/>
    <x v="0"/>
    <d v="2020-11-10T20:58:18"/>
    <s v="Go with the flow Dude._x000a_#BMX_x000a_#Fietscross ✌🏽😎_x000a__x000a_https://t.co/zpKdYhMG4n"/>
    <s v="https://vm.tiktok.com/ZS4TVF32/"/>
    <s v="tiktok.com"/>
    <s v="bmx fietscross"/>
    <x v="276"/>
    <s v="https://twitter.com/#!/rwarmy12/status/1326267966267265024"/>
    <m/>
    <m/>
    <s v="1326267966267265024"/>
    <m/>
  </r>
  <r>
    <x v="257"/>
    <s v="raddada"/>
    <m/>
    <m/>
    <m/>
    <m/>
    <m/>
    <m/>
    <m/>
    <m/>
    <m/>
    <n v="319"/>
    <b v="1"/>
    <m/>
    <x v="1"/>
    <d v="2020-11-10T20:58:43"/>
    <s v="Lunch with @dakroche @raddada trying to get me healthy #bmx #family @vansbmx66 https://t.co/Uj3cuh36bz"/>
    <s v="https://www.instagram.com/p/CHbKv0Xg8Jg/?igshid=jdc12an4yh04"/>
    <s v="instagram.com"/>
    <s v="bmx family"/>
    <x v="277"/>
    <s v="https://twitter.com/#!/vansjerry/status/1326268070428626946"/>
    <m/>
    <m/>
    <s v="1326268070428626946"/>
    <m/>
  </r>
  <r>
    <x v="257"/>
    <s v="dakroche"/>
    <m/>
    <m/>
    <m/>
    <m/>
    <m/>
    <m/>
    <m/>
    <m/>
    <m/>
    <n v="320"/>
    <b v="1"/>
    <m/>
    <x v="1"/>
    <d v="2020-11-10T20:58:43"/>
    <s v="Lunch with @dakroche @raddada trying to get me healthy #bmx #family @vansbmx66 https://t.co/Uj3cuh36bz"/>
    <s v="https://www.instagram.com/p/CHbKv0Xg8Jg/?igshid=jdc12an4yh04"/>
    <s v="instagram.com"/>
    <s v="bmx family"/>
    <x v="277"/>
    <s v="https://twitter.com/#!/vansjerry/status/1326268070428626946"/>
    <m/>
    <m/>
    <s v="1326268070428626946"/>
    <m/>
  </r>
  <r>
    <x v="257"/>
    <s v="vansjerry"/>
    <m/>
    <m/>
    <m/>
    <m/>
    <m/>
    <m/>
    <m/>
    <m/>
    <m/>
    <n v="321"/>
    <b v="1"/>
    <m/>
    <x v="0"/>
    <d v="2020-11-06T21:21:39"/>
    <s v="The new SoFi Stadium is amazing. Thanks for the tour @rootsy36 and Russ. Can’t wait to see the games live. #family… https://t.co/53Pfbn6bwz"/>
    <s v="https://twitter.com/i/web/status/1324824290651443201"/>
    <s v="twitter.com"/>
    <s v="family"/>
    <x v="278"/>
    <s v="https://twitter.com/#!/vansjerry/status/1324824290651443201"/>
    <m/>
    <m/>
    <s v="1324824290651443201"/>
    <m/>
  </r>
  <r>
    <x v="257"/>
    <s v="vansbmx66"/>
    <m/>
    <m/>
    <m/>
    <m/>
    <m/>
    <m/>
    <m/>
    <m/>
    <m/>
    <n v="322"/>
    <b v="1"/>
    <m/>
    <x v="1"/>
    <d v="2020-11-10T20:58:43"/>
    <s v="Lunch with @dakroche @raddada trying to get me healthy #bmx #family @vansbmx66 https://t.co/Uj3cuh36bz"/>
    <s v="https://www.instagram.com/p/CHbKv0Xg8Jg/?igshid=jdc12an4yh04"/>
    <s v="instagram.com"/>
    <s v="bmx family"/>
    <x v="277"/>
    <s v="https://twitter.com/#!/vansjerry/status/1326268070428626946"/>
    <m/>
    <m/>
    <s v="1326268070428626946"/>
    <m/>
  </r>
  <r>
    <x v="258"/>
    <s v="generation8090s"/>
    <m/>
    <m/>
    <m/>
    <m/>
    <m/>
    <m/>
    <m/>
    <m/>
    <m/>
    <n v="323"/>
    <b v="1"/>
    <m/>
    <x v="1"/>
    <d v="2020-11-10T21:13:40"/>
    <s v="RT @Generation8090s: Le fameux #BMX !! 💛💙 https://t.co/8IvIPzvqn8"/>
    <m/>
    <m/>
    <s v="bmx"/>
    <x v="279"/>
    <s v="https://twitter.com/#!/_mistinguette__/status/1326271833025499137"/>
    <m/>
    <m/>
    <s v="1326271833025499137"/>
    <m/>
  </r>
  <r>
    <x v="259"/>
    <s v="generation8090s"/>
    <m/>
    <m/>
    <m/>
    <m/>
    <m/>
    <m/>
    <m/>
    <m/>
    <m/>
    <n v="324"/>
    <b v="1"/>
    <m/>
    <x v="1"/>
    <d v="2020-11-09T20:40:37"/>
    <s v="RT @Generation8090s: Le fameux #BMX !! 💛💙 https://t.co/8IvIPzvqn8"/>
    <m/>
    <m/>
    <s v="bmx"/>
    <x v="280"/>
    <s v="https://twitter.com/#!/pixel66/status/1325901125590130688"/>
    <m/>
    <m/>
    <s v="1325901125590130688"/>
    <m/>
  </r>
  <r>
    <x v="259"/>
    <s v="clapsaddle35"/>
    <m/>
    <m/>
    <m/>
    <m/>
    <m/>
    <m/>
    <m/>
    <m/>
    <m/>
    <n v="325"/>
    <b v="1"/>
    <m/>
    <x v="1"/>
    <d v="2020-11-10T21:15:09"/>
    <s v="RT @clapsaddle35: Title: BMX XXX_x000a_Release Date: 11/10/2002 (USA)_x000a_Publisher: Acclaim Entertainment_x000a_Developer: Z-Axis_x000a_System: Xbox_x000a__x000a_#VideoGame…"/>
    <m/>
    <m/>
    <m/>
    <x v="281"/>
    <s v="https://twitter.com/#!/pixel66/status/1326272204733100035"/>
    <m/>
    <m/>
    <s v="1326272204733100035"/>
    <m/>
  </r>
  <r>
    <x v="260"/>
    <s v="clapsaddle35"/>
    <m/>
    <m/>
    <m/>
    <m/>
    <m/>
    <m/>
    <m/>
    <m/>
    <m/>
    <n v="326"/>
    <b v="1"/>
    <m/>
    <x v="0"/>
    <d v="2020-11-10T21:04:13"/>
    <s v="Title: BMX XXX_x000a_Release Date: 11/10/2002 (USA)_x000a_Publisher: Acclaim Entertainment_x000a_Developer: Z-Axis_x000a_System: Xbox… https://t.co/pL2j7hTFjP"/>
    <s v="https://twitter.com/i/web/status/1326269454641147907"/>
    <s v="twitter.com"/>
    <m/>
    <x v="282"/>
    <s v="https://twitter.com/#!/clapsaddle35/status/1326269454641147907"/>
    <m/>
    <m/>
    <s v="1326269454641147907"/>
    <m/>
  </r>
  <r>
    <x v="261"/>
    <s v="clapsaddle35"/>
    <m/>
    <m/>
    <m/>
    <m/>
    <m/>
    <m/>
    <m/>
    <m/>
    <m/>
    <n v="327"/>
    <b v="1"/>
    <m/>
    <x v="1"/>
    <d v="2020-11-10T21:22:22"/>
    <s v="RT @clapsaddle35: Title: BMX XXX_x000a_Release Date: 11/10/2002 (USA)_x000a_Publisher: Acclaim Entertainment_x000a_Developer: Z-Axis_x000a_System: Xbox_x000a__x000a_#VideoGame…"/>
    <m/>
    <m/>
    <m/>
    <x v="283"/>
    <s v="https://twitter.com/#!/ahl9/status/1326274021806235654"/>
    <m/>
    <m/>
    <s v="1326274021806235654"/>
    <m/>
  </r>
  <r>
    <x v="262"/>
    <s v="nitrocircus"/>
    <m/>
    <m/>
    <m/>
    <m/>
    <m/>
    <m/>
    <m/>
    <m/>
    <m/>
    <n v="328"/>
    <b v="1"/>
    <m/>
    <x v="1"/>
    <d v="2020-11-10T21:22:29"/>
    <s v="RT @NitroCircus: A little rain won't slow these groms down, never missing a day in the skate park 🤘_x000a_#DaredevilNation  _x000a_(via Ben H. &amp;amp; Caiden…"/>
    <m/>
    <m/>
    <s v="daredevilnation"/>
    <x v="284"/>
    <s v="https://twitter.com/#!/mmarioking66/status/1326274053527621632"/>
    <m/>
    <m/>
    <s v="1326274053527621632"/>
    <m/>
  </r>
  <r>
    <x v="263"/>
    <s v="gerald10371"/>
    <m/>
    <m/>
    <m/>
    <m/>
    <m/>
    <m/>
    <m/>
    <m/>
    <m/>
    <n v="329"/>
    <b v="1"/>
    <m/>
    <x v="0"/>
    <d v="2020-11-08T02:35:48"/>
    <s v="Today we are encouraged to do the bicycle route to Huacachina thanks!!! #Motivation #energy #huacachinaoasis… https://t.co/2JrtQMo2w8"/>
    <s v="https://twitter.com/i/web/status/1325265735388684294"/>
    <s v="twitter.com"/>
    <s v="motivation energy huacachinaoasis"/>
    <x v="285"/>
    <s v="https://twitter.com/#!/gerald10371/status/1325265735388684294"/>
    <m/>
    <m/>
    <s v="1325265735388684294"/>
    <m/>
  </r>
  <r>
    <x v="263"/>
    <s v="gerald10371"/>
    <m/>
    <m/>
    <m/>
    <m/>
    <m/>
    <m/>
    <m/>
    <m/>
    <m/>
    <n v="330"/>
    <b v="1"/>
    <m/>
    <x v="0"/>
    <d v="2020-11-10T22:27:03"/>
    <s v="Going out at night in the center with the bmx to get adventures thanks!!! #fullnight #citycenter #bicibmx #BMX… https://t.co/nTcEE4beJf"/>
    <s v="https://twitter.com/i/web/status/1326290300856307713"/>
    <s v="twitter.com"/>
    <s v="fullnight citycenter bicibmx bmx"/>
    <x v="286"/>
    <s v="https://twitter.com/#!/gerald10371/status/1326290300856307713"/>
    <m/>
    <m/>
    <s v="1326290300856307713"/>
    <m/>
  </r>
  <r>
    <x v="263"/>
    <s v="gerald10371"/>
    <m/>
    <m/>
    <m/>
    <m/>
    <m/>
    <m/>
    <m/>
    <m/>
    <m/>
    <n v="331"/>
    <b v="1"/>
    <m/>
    <x v="0"/>
    <d v="2020-11-10T22:30:46"/>
    <s v="The outfit today Thanks!!! #selfie #fullnight #mascarille #bicibmx #bmx #bmxstreet #AdventureTime @gerald10371 ☝🏻😀… https://t.co/KTpOWN4s05"/>
    <s v="https://twitter.com/i/web/status/1326291236576235523"/>
    <s v="twitter.com"/>
    <s v="selfie fullnight mascarille bicibmx bmx bmxstreet adventuretime"/>
    <x v="287"/>
    <s v="https://twitter.com/#!/gerald10371/status/1326291236576235523"/>
    <m/>
    <m/>
    <s v="1326291236576235523"/>
    <m/>
  </r>
  <r>
    <x v="264"/>
    <s v="shadowbmx"/>
    <m/>
    <m/>
    <m/>
    <m/>
    <m/>
    <m/>
    <m/>
    <m/>
    <m/>
    <n v="332"/>
    <b v="1"/>
    <m/>
    <x v="1"/>
    <d v="2020-11-10T22:38:48"/>
    <s v="RT @ShadowBMX: After a dealing with an injury , Jabe Jones (@jabejones ) is getting back on the horse. Hell ya jabe!_x000a_•_x000a_#theshadowconspiracy…"/>
    <m/>
    <m/>
    <s v="theshadowconspiracy"/>
    <x v="288"/>
    <s v="https://twitter.com/#!/korbinchwesik/status/1326293257765048320"/>
    <m/>
    <m/>
    <s v="1326293257765048320"/>
    <m/>
  </r>
  <r>
    <x v="265"/>
    <s v="nuttt_ee"/>
    <m/>
    <m/>
    <m/>
    <m/>
    <m/>
    <m/>
    <m/>
    <m/>
    <m/>
    <n v="333"/>
    <b v="1"/>
    <m/>
    <x v="0"/>
    <d v="2020-11-10T23:56:26"/>
    <s v="#bmxracing #usabmx #bmx https://t.co/OuKzdMxfWV"/>
    <s v="https://twitter.com/Nuttt_EE/status/1326306499711299584"/>
    <s v="twitter.com"/>
    <s v="bmxracing usabmx bmx"/>
    <x v="289"/>
    <s v="https://twitter.com/#!/nuttt_ee/status/1326312792194908161"/>
    <m/>
    <m/>
    <s v="1326312792194908161"/>
    <m/>
  </r>
  <r>
    <x v="266"/>
    <s v="sorrateiros"/>
    <m/>
    <m/>
    <m/>
    <m/>
    <m/>
    <m/>
    <m/>
    <m/>
    <m/>
    <n v="334"/>
    <b v="1"/>
    <m/>
    <x v="1"/>
    <d v="2020-11-11T01:56:39"/>
    <s v="RT @SorrateiroS: O tão esperado Drop 1 chegou com muita personalidade e inovação. _x000a_Essa é a T-shirt Flame 🔥_x000a_Compre o nosso primeiro drop di…"/>
    <m/>
    <m/>
    <m/>
    <x v="290"/>
    <s v="https://twitter.com/#!/marrlonmatos/status/1326343048398315520"/>
    <m/>
    <m/>
    <s v="1326343048398315520"/>
    <m/>
  </r>
  <r>
    <x v="266"/>
    <s v="sorrateiros"/>
    <m/>
    <m/>
    <m/>
    <m/>
    <m/>
    <m/>
    <m/>
    <m/>
    <m/>
    <n v="335"/>
    <b v="1"/>
    <m/>
    <x v="1"/>
    <d v="2020-11-11T01:57:19"/>
    <s v="RT @SorrateiroS: O tão esperado Drop 1 chegou com muita personalidade e inovação. _x000a_Essa é a T-shirt Street war _x000a_Compre o nosso primeiro dro…"/>
    <m/>
    <m/>
    <m/>
    <x v="291"/>
    <s v="https://twitter.com/#!/marrlonmatos/status/1326343214270394368"/>
    <m/>
    <m/>
    <s v="1326343214270394368"/>
    <m/>
  </r>
  <r>
    <x v="266"/>
    <s v="sorrateiros"/>
    <m/>
    <m/>
    <m/>
    <m/>
    <m/>
    <m/>
    <m/>
    <m/>
    <m/>
    <n v="336"/>
    <b v="1"/>
    <m/>
    <x v="1"/>
    <d v="2020-11-11T01:57:24"/>
    <s v="RT @SorrateiroS: O tão esperado Drop 1 chegou com muita personalidade e inovação. _x000a_Essa é a T-shirt Flame 🔥_x000a_Compre o nosso primeiro drop di…"/>
    <m/>
    <m/>
    <m/>
    <x v="292"/>
    <s v="https://twitter.com/#!/marrlonmatos/status/1326343237469081603"/>
    <m/>
    <m/>
    <s v="1326343237469081603"/>
    <m/>
  </r>
  <r>
    <x v="266"/>
    <s v="sorrateiros"/>
    <m/>
    <m/>
    <m/>
    <m/>
    <m/>
    <m/>
    <m/>
    <m/>
    <m/>
    <n v="337"/>
    <b v="1"/>
    <m/>
    <x v="1"/>
    <d v="2020-11-11T01:57:32"/>
    <s v="RT @SorrateiroS: O tão esperado Drop 1 chegou com muita personalidade e inovação. _x000a_Essa é a T-shirt Street war _x000a_Compre o nosso primeiro dro…"/>
    <m/>
    <m/>
    <m/>
    <x v="293"/>
    <s v="https://twitter.com/#!/marrlonmatos/status/1326343271535300608"/>
    <m/>
    <m/>
    <s v="1326343271535300608"/>
    <m/>
  </r>
  <r>
    <x v="266"/>
    <s v="sorrateiros"/>
    <m/>
    <m/>
    <m/>
    <m/>
    <m/>
    <m/>
    <m/>
    <m/>
    <m/>
    <n v="338"/>
    <b v="1"/>
    <m/>
    <x v="1"/>
    <d v="2020-11-11T01:57:40"/>
    <s v="RT @SorrateiroS: O tão esperado Drop 1 chegou com muita personalidade e inovação. _x000a_Essa é a T-shirt Flame _x000a_Compre o nosso primeiro drop dir…"/>
    <m/>
    <m/>
    <m/>
    <x v="294"/>
    <s v="https://twitter.com/#!/marrlonmatos/status/1326343302858350593"/>
    <m/>
    <m/>
    <s v="1326343302858350593"/>
    <m/>
  </r>
  <r>
    <x v="266"/>
    <s v="sorrateiros"/>
    <m/>
    <m/>
    <m/>
    <m/>
    <m/>
    <m/>
    <m/>
    <m/>
    <m/>
    <n v="339"/>
    <b v="1"/>
    <m/>
    <x v="1"/>
    <d v="2020-11-11T01:57:46"/>
    <s v="RT @SorrateiroS: O tão esperado Drop 1 chegou com muita personalidade e inovação. _x000a_Essa é a T-shirt Flame  _x000a_Compre o nosso primeiro drop di…"/>
    <m/>
    <m/>
    <m/>
    <x v="295"/>
    <s v="https://twitter.com/#!/marrlonmatos/status/1326343330326835200"/>
    <m/>
    <m/>
    <s v="1326343330326835200"/>
    <m/>
  </r>
  <r>
    <x v="266"/>
    <s v="sorrateiros"/>
    <m/>
    <m/>
    <m/>
    <m/>
    <m/>
    <m/>
    <m/>
    <m/>
    <m/>
    <n v="340"/>
    <b v="1"/>
    <m/>
    <x v="1"/>
    <d v="2020-11-11T01:57:52"/>
    <s v="RT @SorrateiroS: O tão esperado Drop 1 chegou com muita personalidade e inovação. _x000a_Essa é a T-shirt Flame 🔥_x000a_Compre o nosso primeiro drop di…"/>
    <m/>
    <m/>
    <m/>
    <x v="296"/>
    <s v="https://twitter.com/#!/marrlonmatos/status/1326343353563295750"/>
    <m/>
    <m/>
    <s v="1326343353563295750"/>
    <m/>
  </r>
  <r>
    <x v="266"/>
    <s v="sorrateiros"/>
    <m/>
    <m/>
    <m/>
    <m/>
    <m/>
    <m/>
    <m/>
    <m/>
    <m/>
    <n v="341"/>
    <b v="1"/>
    <m/>
    <x v="1"/>
    <d v="2020-11-11T01:57:58"/>
    <s v="RT @SorrateiroS: O tão esperado Drop 1 chegou com muita personalidade e inovação. _x000a_Essa é a T-shirt Flame _x000a_Compre o nosso primeiro drop dir…"/>
    <m/>
    <m/>
    <m/>
    <x v="297"/>
    <s v="https://twitter.com/#!/marrlonmatos/status/1326343378322251776"/>
    <m/>
    <m/>
    <s v="1326343378322251776"/>
    <m/>
  </r>
  <r>
    <x v="266"/>
    <s v="sorrateiros"/>
    <m/>
    <m/>
    <m/>
    <m/>
    <m/>
    <m/>
    <m/>
    <m/>
    <m/>
    <n v="342"/>
    <b v="1"/>
    <m/>
    <x v="1"/>
    <d v="2020-11-11T01:58:21"/>
    <s v="RT @SorrateiroS: O tão esperado Drop 1 chegou com muita personalidade e inovação. _x000a_Essa é a T-shirt Street war _x000a_Compre o nosso primeiro dro…"/>
    <m/>
    <m/>
    <m/>
    <x v="298"/>
    <s v="https://twitter.com/#!/marrlonmatos/status/1326343476036984833"/>
    <m/>
    <m/>
    <s v="1326343476036984833"/>
    <m/>
  </r>
  <r>
    <x v="266"/>
    <s v="sorrateiros"/>
    <m/>
    <m/>
    <m/>
    <m/>
    <m/>
    <m/>
    <m/>
    <m/>
    <m/>
    <n v="343"/>
    <b v="1"/>
    <m/>
    <x v="1"/>
    <d v="2020-11-11T01:58:32"/>
    <s v="RT @SorrateiroS: O tão esperado Drop 1 chegou com muita personalidade e inovação. _x000a_Essa é a T-shirt Street war _x000a_Compre o nosso primeiro dro…"/>
    <m/>
    <m/>
    <m/>
    <x v="299"/>
    <s v="https://twitter.com/#!/marrlonmatos/status/1326343521801035782"/>
    <m/>
    <m/>
    <s v="1326343521801035782"/>
    <m/>
  </r>
  <r>
    <x v="266"/>
    <s v="sorrateiros"/>
    <m/>
    <m/>
    <m/>
    <m/>
    <m/>
    <m/>
    <m/>
    <m/>
    <m/>
    <n v="344"/>
    <b v="1"/>
    <m/>
    <x v="1"/>
    <d v="2020-11-11T01:58:47"/>
    <s v="RT @SorrateiroS: O tão esperado Drop 1 chegou com muita personalidade e inovação. _x000a_Essa é a T-shirt Street war _x000a_Compre o nosso primeiro dro…"/>
    <m/>
    <m/>
    <m/>
    <x v="300"/>
    <s v="https://twitter.com/#!/marrlonmatos/status/1326343585785020417"/>
    <m/>
    <m/>
    <s v="1326343585785020417"/>
    <m/>
  </r>
  <r>
    <x v="266"/>
    <s v="sorrateiros"/>
    <m/>
    <m/>
    <m/>
    <m/>
    <m/>
    <m/>
    <m/>
    <m/>
    <m/>
    <n v="345"/>
    <b v="1"/>
    <m/>
    <x v="1"/>
    <d v="2020-11-11T01:58:52"/>
    <s v="RT @SorrateiroS: O tão esperado Drop 1 chegou com muita personalidade e inovação. _x000a_Essa é a T-shirt Street war _x000a_Compre o nosso primeiro dro…"/>
    <m/>
    <m/>
    <m/>
    <x v="301"/>
    <s v="https://twitter.com/#!/marrlonmatos/status/1326343606270046208"/>
    <m/>
    <m/>
    <s v="1326343606270046208"/>
    <m/>
  </r>
  <r>
    <x v="267"/>
    <s v="diario_eltiempo"/>
    <m/>
    <m/>
    <m/>
    <m/>
    <m/>
    <m/>
    <m/>
    <m/>
    <m/>
    <n v="346"/>
    <b v="1"/>
    <m/>
    <x v="0"/>
    <d v="2020-11-09T21:15:56"/>
    <s v="#BMX Daniel Dhers se quedó con la medalla de oro en el festival Imagin Extreme (+Video) https://t.co/5qXRiL63QA https://t.co/aGdA8Nhgyz"/>
    <s v="http://ow.ly/Aeif30rjgtC"/>
    <s v="ow.ly"/>
    <s v="bmx"/>
    <x v="302"/>
    <s v="https://twitter.com/#!/diario_eltiempo/status/1325910013416779778"/>
    <m/>
    <m/>
    <s v="1325910013416779778"/>
    <m/>
  </r>
  <r>
    <x v="267"/>
    <s v="diario_eltiempo"/>
    <m/>
    <m/>
    <m/>
    <m/>
    <m/>
    <m/>
    <m/>
    <m/>
    <m/>
    <n v="347"/>
    <b v="1"/>
    <m/>
    <x v="0"/>
    <d v="2020-11-10T03:55:02"/>
    <s v="#BMX Daniel Dhers se quedó con la medalla de oro en el festival Imagin Extreme (+Video) https://t.co/5qXRiKOss0 https://t.co/fKO1R96Dbd"/>
    <s v="http://ow.ly/Aeif30rjgtC"/>
    <s v="ow.ly"/>
    <s v="bmx"/>
    <x v="303"/>
    <s v="https://twitter.com/#!/diario_eltiempo/status/1326010451012935680"/>
    <m/>
    <m/>
    <s v="1326010451012935680"/>
    <m/>
  </r>
  <r>
    <x v="267"/>
    <s v="diario_eltiempo"/>
    <m/>
    <m/>
    <m/>
    <m/>
    <m/>
    <m/>
    <m/>
    <m/>
    <m/>
    <n v="348"/>
    <b v="1"/>
    <m/>
    <x v="0"/>
    <d v="2020-11-10T19:00:44"/>
    <s v="#BMX Daniel Dhers se quedó con la medalla de oro en el festival Imagin Extreme (+Video) https://t.co/5qXRiL63QA https://t.co/V7juiXW6hu"/>
    <s v="http://ow.ly/Aeif30rjgtC"/>
    <s v="ow.ly"/>
    <s v="bmx"/>
    <x v="304"/>
    <s v="https://twitter.com/#!/diario_eltiempo/status/1326238377247715334"/>
    <m/>
    <m/>
    <s v="1326238377247715334"/>
    <m/>
  </r>
  <r>
    <x v="267"/>
    <s v="diario_eltiempo"/>
    <m/>
    <m/>
    <m/>
    <m/>
    <m/>
    <m/>
    <m/>
    <m/>
    <m/>
    <n v="349"/>
    <b v="1"/>
    <m/>
    <x v="0"/>
    <d v="2020-11-11T02:00:14"/>
    <s v="#BMX Daniel Dhers se quedó con la medalla de oro en el festival Imagin Extreme (+Video) https://t.co/5qXRiL63QA https://t.co/OS9Ca0bFWH"/>
    <s v="http://ow.ly/Aeif30rjgtC"/>
    <s v="ow.ly"/>
    <s v="bmx"/>
    <x v="305"/>
    <s v="https://twitter.com/#!/diario_eltiempo/status/1326343948772794368"/>
    <m/>
    <m/>
    <s v="1326343948772794368"/>
    <m/>
  </r>
  <r>
    <x v="268"/>
    <s v="nitrocircus"/>
    <m/>
    <m/>
    <m/>
    <m/>
    <m/>
    <m/>
    <m/>
    <m/>
    <m/>
    <n v="350"/>
    <b v="1"/>
    <m/>
    <x v="1"/>
    <d v="2020-11-11T02:02:03"/>
    <s v="RT @NitroCircus: Whole crew sending it!_x000a__x000a_#NitroCircus #DaredevilNation #BMX #Scooter #MTB #Skateboarding #SendIt https://t.co/PMSBspe3Cs"/>
    <m/>
    <m/>
    <s v="nitrocircus daredevilnation bmx scooter mtb skateboarding sendit"/>
    <x v="306"/>
    <s v="https://twitter.com/#!/hotshotj2/status/1326344407805689856"/>
    <m/>
    <m/>
    <s v="1326344407805689856"/>
    <m/>
  </r>
  <r>
    <x v="268"/>
    <s v="nitrocircus"/>
    <m/>
    <m/>
    <m/>
    <m/>
    <m/>
    <m/>
    <m/>
    <m/>
    <m/>
    <n v="351"/>
    <b v="1"/>
    <m/>
    <x v="1"/>
    <d v="2020-11-11T02:02:23"/>
    <s v="RT @NitroCircus: A little rain won't slow these groms down, never missing a day in the skate park 🤘_x000a_#DaredevilNation  _x000a_(via Ben H. &amp;amp; Caiden…"/>
    <m/>
    <m/>
    <s v="daredevilnation"/>
    <x v="307"/>
    <s v="https://twitter.com/#!/hotshotj2/status/1326344491729498112"/>
    <m/>
    <m/>
    <s v="1326344491729498112"/>
    <m/>
  </r>
  <r>
    <x v="269"/>
    <s v="nitrocircus"/>
    <m/>
    <m/>
    <m/>
    <m/>
    <m/>
    <m/>
    <m/>
    <m/>
    <m/>
    <n v="352"/>
    <b v="1"/>
    <m/>
    <x v="1"/>
    <d v="2020-11-09T17:34:00"/>
    <s v="RT @NitroCircus: Hammering huge tricks and monster slams from the Franklin Farm to Pastranaland, Jed Mildon is always down for a good time…"/>
    <m/>
    <m/>
    <m/>
    <x v="308"/>
    <s v="https://twitter.com/#!/resalamon/status/1325854165319512064"/>
    <m/>
    <m/>
    <s v="1325854165319512064"/>
    <m/>
  </r>
  <r>
    <x v="269"/>
    <s v="nitrocircus"/>
    <m/>
    <m/>
    <m/>
    <m/>
    <m/>
    <m/>
    <m/>
    <m/>
    <m/>
    <n v="353"/>
    <b v="1"/>
    <m/>
    <x v="1"/>
    <d v="2020-11-11T02:02:48"/>
    <s v="RT @NitroCircus: Whole crew sending it!_x000a__x000a_#NitroCircus #DaredevilNation #BMX #Scooter #MTB #Skateboarding #SendIt https://t.co/PMSBspe3Cs"/>
    <m/>
    <m/>
    <s v="nitrocircus daredevilnation bmx scooter mtb skateboarding sendit"/>
    <x v="309"/>
    <s v="https://twitter.com/#!/resalamon/status/1326344594653650947"/>
    <m/>
    <m/>
    <s v="1326344594653650947"/>
    <m/>
  </r>
  <r>
    <x v="270"/>
    <s v="nitrocircus"/>
    <m/>
    <m/>
    <m/>
    <m/>
    <m/>
    <m/>
    <m/>
    <m/>
    <m/>
    <n v="354"/>
    <b v="1"/>
    <m/>
    <x v="1"/>
    <d v="2020-11-11T02:05:44"/>
    <s v="RT @NitroCircus: Whole crew sending it!_x000a__x000a_#NitroCircus #DaredevilNation #BMX #Scooter #MTB #Skateboarding #SendIt https://t.co/PMSBspe3Cs"/>
    <m/>
    <m/>
    <s v="nitrocircus daredevilnation bmx scooter mtb skateboarding sendit"/>
    <x v="310"/>
    <s v="https://twitter.com/#!/sandie210/status/1326345332310085632"/>
    <m/>
    <m/>
    <s v="1326345332310085632"/>
    <m/>
  </r>
  <r>
    <x v="271"/>
    <s v="capitanmtb"/>
    <m/>
    <m/>
    <m/>
    <m/>
    <m/>
    <m/>
    <m/>
    <m/>
    <m/>
    <n v="355"/>
    <b v="1"/>
    <m/>
    <x v="0"/>
    <d v="2020-11-11T02:20:44"/>
    <s v="Can't wait to get my leg better to go and Jump_x000a_#rinconmountainbikeproshop #bmx #mountainbike #fatbike… https://t.co/dJQ8PwjzPB"/>
    <s v="https://twitter.com/i/web/status/1326349109024927744"/>
    <s v="twitter.com"/>
    <s v="rinconmountainbikeproshop bmx mountainbike fatbike"/>
    <x v="311"/>
    <s v="https://twitter.com/#!/capitanmtb/status/1326349109024927744"/>
    <n v="18.362002759999999"/>
    <n v="-67.231915499999999"/>
    <s v="1326349109024927744"/>
    <m/>
  </r>
  <r>
    <x v="272"/>
    <s v="hiroshimapeacek"/>
    <m/>
    <m/>
    <m/>
    <m/>
    <m/>
    <m/>
    <m/>
    <m/>
    <m/>
    <n v="356"/>
    <b v="1"/>
    <m/>
    <x v="0"/>
    <d v="2020-11-09T02:32:13"/>
    <s v="【11月9日】_x000a__x000a_先日開催したBMXフラットランドコンテスト！！_x000a_広島競輪場での開催は初っぴー★_x000a_今後はスクールも開催予定！_x000a__x000a_記念競輪まであと４５日♬_x000a__x000a_#ひろしまけいりん　_x000a_#チャリロトバンクひろしま　_x000a_#記念競輪… https://t.co/4AQdIR7ob1"/>
    <s v="https://twitter.com/i/web/status/1325627221860474880"/>
    <s v="twitter.com"/>
    <s v="ひろしまけいりん チャリロトバンクひろしま 記念競輪"/>
    <x v="312"/>
    <s v="https://twitter.com/#!/hiroshimapeacek/status/1325627221860474880"/>
    <m/>
    <m/>
    <s v="1325627221860474880"/>
    <m/>
  </r>
  <r>
    <x v="272"/>
    <s v="hiroshimapeacek"/>
    <m/>
    <m/>
    <m/>
    <m/>
    <m/>
    <m/>
    <m/>
    <m/>
    <m/>
    <n v="357"/>
    <b v="1"/>
    <m/>
    <x v="0"/>
    <d v="2020-11-10T03:10:36"/>
    <s v="【11月10日】_x000a_BMXフラットランドコンテストの_x000a_ガールズ部門では、女の子たちのしなやか_x000a_かつキレのあるパフォーマンスに鳥肌がたったっぴ！_x000a__x000a_あ、ぴーすけはもう鳥だったっぴ（笑）_x000a__x000a_記念競輪まであと４４日✨_x000a__x000a_#ひろしまけいりん… https://t.co/8KkVmWxJ1y"/>
    <s v="https://twitter.com/i/web/status/1325999271452110848"/>
    <s v="twitter.com"/>
    <s v="ひろしまけいりん"/>
    <x v="313"/>
    <s v="https://twitter.com/#!/hiroshimapeacek/status/1325999271452110848"/>
    <m/>
    <m/>
    <s v="1325999271452110848"/>
    <m/>
  </r>
  <r>
    <x v="272"/>
    <s v="hiroshimapeacek"/>
    <m/>
    <m/>
    <m/>
    <m/>
    <m/>
    <m/>
    <m/>
    <m/>
    <m/>
    <n v="358"/>
    <b v="1"/>
    <m/>
    <x v="0"/>
    <d v="2020-11-11T02:16:59"/>
    <s v="【11月11日】_x000a__x000a_bmx フラットランド　high-class！！_x000a__x000a_記念競輪まであと43日🌸_x000a__x000a_#ひろしまけいりん_x000a_#チャリロトバンクひろしま_x000a_#ヴィクトワール広島サイクルパーク_x000a_#記念競輪_x000a_#カウントダウン_x000a_#bmx… https://t.co/XnG61Lc4Wo"/>
    <s v="https://twitter.com/i/web/status/1326348163565850624"/>
    <s v="twitter.com"/>
    <s v="ひろしまけいりん チャリロトバンクひろしま ヴィクトワール広島サイクルパーク 記念競輪 カウントダウン bmx"/>
    <x v="314"/>
    <s v="https://twitter.com/#!/hiroshimapeacek/status/1326348163565850624"/>
    <m/>
    <m/>
    <s v="1326348163565850624"/>
    <m/>
  </r>
  <r>
    <x v="272"/>
    <s v="hiroshimapeacek"/>
    <m/>
    <m/>
    <m/>
    <m/>
    <m/>
    <m/>
    <m/>
    <m/>
    <m/>
    <n v="359"/>
    <b v="1"/>
    <m/>
    <x v="0"/>
    <d v="2020-11-11T02:40:35"/>
    <s v="【急募】_x000a_BMXフラットランドのスクールが広島競輪場にて開催⭐️_x000a_11月14日に初級クラスを初心者向けに開催♫気になる方はぜひ参加してっぴ⭐️_x000a__x000a_▼応募フォーム&amp;amp;詳細▼_x000a_https://t.co/7ybA5NPomI… https://t.co/6xIDvwhPwq"/>
    <s v="https://tol-app.jp/shops/01EP4CRCACQ99B41FVAX5E6S01 https://twitter.com/i/web/status/1326354102704508929"/>
    <s v="tol-app.jp twitter.com"/>
    <m/>
    <x v="315"/>
    <s v="https://twitter.com/#!/hiroshimapeacek/status/1326354102704508929"/>
    <m/>
    <m/>
    <s v="1326354102704508929"/>
    <m/>
  </r>
  <r>
    <x v="273"/>
    <s v="nitrocircus"/>
    <m/>
    <m/>
    <m/>
    <m/>
    <m/>
    <m/>
    <m/>
    <m/>
    <m/>
    <n v="360"/>
    <b v="1"/>
    <m/>
    <x v="1"/>
    <d v="2020-11-07T20:26:09"/>
    <s v="RT @NitroCircus: Saturdays are good days to SEND IT!_x000a_#DaredevilNation _x000a_(via Connor S.)_x000a__x000a_#NitroCircus #BMX #SendIt #saturdayvibes #bestofthe…"/>
    <m/>
    <m/>
    <s v="daredevilnation nitrocircus bmx sendit saturdayvibes"/>
    <x v="316"/>
    <s v="https://twitter.com/#!/motorsport_ab/status/1325172712327667713"/>
    <m/>
    <m/>
    <s v="1325172712327667713"/>
    <m/>
  </r>
  <r>
    <x v="273"/>
    <s v="nitrocircus"/>
    <m/>
    <m/>
    <m/>
    <m/>
    <m/>
    <m/>
    <m/>
    <m/>
    <m/>
    <n v="361"/>
    <b v="1"/>
    <m/>
    <x v="1"/>
    <d v="2020-11-09T04:38:43"/>
    <s v="RT @NitroCircus: Jaie Toohey with the nothing front bike flip 🤯_x000a__x000a_#NitroCircus #DaredevilNation #BMX #YouGotThis https://t.co/ySashNJHbF"/>
    <m/>
    <m/>
    <s v="nitrocircus daredevilnation bmx yougotthis"/>
    <x v="317"/>
    <s v="https://twitter.com/#!/motorsport_ab/status/1325659056468594690"/>
    <m/>
    <m/>
    <s v="1325659056468594690"/>
    <m/>
  </r>
  <r>
    <x v="273"/>
    <s v="nitrocircus"/>
    <m/>
    <m/>
    <m/>
    <m/>
    <m/>
    <m/>
    <m/>
    <m/>
    <m/>
    <n v="362"/>
    <b v="1"/>
    <m/>
    <x v="1"/>
    <d v="2020-11-11T02:48:08"/>
    <s v="RT @NitroCircus: Whole crew sending it!_x000a__x000a_#NitroCircus #DaredevilNation #BMX #Scooter #MTB #Skateboarding #SendIt https://t.co/PMSBspe3Cs"/>
    <m/>
    <m/>
    <s v="nitrocircus daredevilnation bmx scooter mtb skateboarding sendit"/>
    <x v="318"/>
    <s v="https://twitter.com/#!/motorsport_ab/status/1326356004351733762"/>
    <m/>
    <m/>
    <s v="1326356004351733762"/>
    <m/>
  </r>
  <r>
    <x v="274"/>
    <s v="nitrocircus"/>
    <m/>
    <m/>
    <m/>
    <m/>
    <m/>
    <m/>
    <m/>
    <m/>
    <m/>
    <n v="363"/>
    <b v="1"/>
    <m/>
    <x v="1"/>
    <d v="2020-11-11T02:49:11"/>
    <s v="RT @NitroCircus: Whole crew sending it!_x000a__x000a_#NitroCircus #DaredevilNation #BMX #Scooter #MTB #Skateboarding #SendIt https://t.co/PMSBspe3Cs"/>
    <m/>
    <m/>
    <s v="nitrocircus daredevilnation bmx scooter mtb skateboarding sendit"/>
    <x v="319"/>
    <s v="https://twitter.com/#!/motodirtrider25/status/1326356269972779008"/>
    <m/>
    <m/>
    <s v="1326356269972779008"/>
    <m/>
  </r>
  <r>
    <x v="275"/>
    <s v="nitrocircus"/>
    <m/>
    <m/>
    <m/>
    <m/>
    <m/>
    <m/>
    <m/>
    <m/>
    <m/>
    <n v="364"/>
    <b v="1"/>
    <m/>
    <x v="1"/>
    <d v="2020-11-07T17:08:21"/>
    <s v="RT @NitroCircus: Gotta get creative sometimes 🔨 _x000a_#DaredevilNation _x000a_(via Christian A.)_x000a__x000a_#NitroCircus #MTB #BMX #SendIt #DIY #ActionSports ht…"/>
    <m/>
    <m/>
    <s v="daredevilnation nitrocircus mtb bmx sendit diy actionsports"/>
    <x v="320"/>
    <s v="https://twitter.com/#!/iamaracingnut/status/1325122934512488449"/>
    <m/>
    <m/>
    <s v="1325122934512488449"/>
    <m/>
  </r>
  <r>
    <x v="275"/>
    <s v="nitrocircus"/>
    <m/>
    <m/>
    <m/>
    <m/>
    <m/>
    <m/>
    <m/>
    <m/>
    <m/>
    <n v="365"/>
    <b v="1"/>
    <m/>
    <x v="1"/>
    <d v="2020-11-11T03:00:38"/>
    <s v="RT @NitroCircus: Whole crew sending it!_x000a__x000a_#NitroCircus #DaredevilNation #BMX #Scooter #MTB #Skateboarding #SendIt https://t.co/PMSBspe3Cs"/>
    <m/>
    <m/>
    <s v="nitrocircus daredevilnation bmx scooter mtb skateboarding sendit"/>
    <x v="321"/>
    <s v="https://twitter.com/#!/iamaracingnut/status/1326359147651211265"/>
    <m/>
    <m/>
    <s v="1326359147651211265"/>
    <m/>
  </r>
  <r>
    <x v="276"/>
    <s v="nitrocircus"/>
    <m/>
    <m/>
    <m/>
    <m/>
    <m/>
    <m/>
    <m/>
    <m/>
    <m/>
    <n v="366"/>
    <b v="1"/>
    <m/>
    <x v="1"/>
    <d v="2020-11-11T03:11:25"/>
    <s v="RT @NitroCircus: A little rain won't slow these groms down, never missing a day in the skate park 🤘_x000a_#DaredevilNation  _x000a_(via Ben H. &amp;amp; Caiden…"/>
    <m/>
    <m/>
    <s v="daredevilnation"/>
    <x v="322"/>
    <s v="https://twitter.com/#!/stmarksink/status/1326361861709729797"/>
    <m/>
    <m/>
    <s v="1326361861709729797"/>
    <m/>
  </r>
  <r>
    <x v="277"/>
    <s v="nitrocircus"/>
    <m/>
    <m/>
    <m/>
    <m/>
    <m/>
    <m/>
    <m/>
    <m/>
    <m/>
    <n v="367"/>
    <b v="1"/>
    <m/>
    <x v="1"/>
    <d v="2020-11-11T03:32:23"/>
    <s v="RT @NitroCircus: Whole crew sending it!_x000a__x000a_#NitroCircus #DaredevilNation #BMX #Scooter #MTB #Skateboarding #SendIt https://t.co/PMSBspe3Cs"/>
    <m/>
    <m/>
    <s v="nitrocircus daredevilnation bmx scooter mtb skateboarding sendit"/>
    <x v="323"/>
    <s v="https://twitter.com/#!/actionsportsco/status/1326367140794916866"/>
    <m/>
    <m/>
    <s v="1326367140794916866"/>
    <m/>
  </r>
  <r>
    <x v="278"/>
    <s v="nezu_koma_bmx"/>
    <m/>
    <m/>
    <m/>
    <m/>
    <m/>
    <m/>
    <m/>
    <m/>
    <m/>
    <n v="368"/>
    <b v="1"/>
    <m/>
    <x v="0"/>
    <d v="2020-11-10T04:31:03"/>
    <s v="晴天_x000a_#駒沢公園 #bmx #bmxstreet #bmxflatland #bmxlife #bmx部 #空 #雲 #天気 #春夏秋冬 #駒沢オリンピック公園 #komazawapark #駒沢公園ストリートスポーツ広場 https://t.co/YCbMaU5SeZ"/>
    <s v="https://www.instagram.com/p/CHZZuO5HFxn/?igshid=orfm9km2f5hn"/>
    <s v="instagram.com"/>
    <s v="駒沢公園 bmx bmxstreet bmxflatland bmxlife bmx部 空 雲 天気 春夏秋冬 駒沢オリンピック公園 komazawapark 駒沢公園ストリートスポーツ広場"/>
    <x v="324"/>
    <s v="https://twitter.com/#!/nezu_koma_bmx/status/1326019517307367430"/>
    <m/>
    <m/>
    <s v="1326019517307367430"/>
    <m/>
  </r>
  <r>
    <x v="278"/>
    <s v="nezu_koma_bmx"/>
    <m/>
    <m/>
    <m/>
    <m/>
    <m/>
    <m/>
    <m/>
    <m/>
    <m/>
    <n v="369"/>
    <b v="1"/>
    <m/>
    <x v="0"/>
    <d v="2020-11-10T13:55:06"/>
    <s v="たまたまテレビのチャンネル変えたら「ピンク太郎くん」が出ててビックリした！ _x000a_  #BMX  #STREET #FLATLAND #BMXLIFE  #BMX部 https://t.co/LIl0wVShEH"/>
    <s v="https://www.instagram.com/p/CHaaRWfnLu4/?igshid=owcnu6t72p0x"/>
    <s v="instagram.com"/>
    <s v="bmx street flatland bmxlife bmx部"/>
    <x v="325"/>
    <s v="https://twitter.com/#!/nezu_koma_bmx/status/1326161464370016256"/>
    <m/>
    <m/>
    <s v="1326161464370016256"/>
    <m/>
  </r>
  <r>
    <x v="278"/>
    <s v="nezu_koma_bmx"/>
    <m/>
    <m/>
    <m/>
    <m/>
    <m/>
    <m/>
    <m/>
    <m/>
    <m/>
    <n v="370"/>
    <b v="1"/>
    <m/>
    <x v="0"/>
    <d v="2020-11-11T03:41:44"/>
    <s v="昨日の「ボンビーガール」TVerで見逃し配信してますよ！　#ボンビーガール #見逃し配信 #tver #bmx #bmxstreet #bmxflatland #bmxlife #bmx部 https://t.co/zqYVWlydnq"/>
    <s v="https://www.instagram.com/p/CHb432nHNxG/?igshid=1qqdlt2muxjdn"/>
    <s v="instagram.com"/>
    <s v="ボンビーガール 見逃し配信 tver bmx bmxstreet bmxflatland bmxlife bmx部"/>
    <x v="326"/>
    <s v="https://twitter.com/#!/nezu_koma_bmx/status/1326369493698949121"/>
    <m/>
    <m/>
    <s v="1326369493698949121"/>
    <m/>
  </r>
  <r>
    <x v="279"/>
    <s v="subrosabrand"/>
    <m/>
    <m/>
    <m/>
    <m/>
    <m/>
    <m/>
    <m/>
    <m/>
    <m/>
    <n v="371"/>
    <b v="1"/>
    <m/>
    <x v="1"/>
    <d v="2020-11-11T04:32:25"/>
    <s v="RT @SubrosaBrand: Matt Ray WTF #bmx https://t.co/umidLVIKat"/>
    <m/>
    <m/>
    <s v="bmx"/>
    <x v="327"/>
    <s v="https://twitter.com/#!/davilahaffid/status/1326382249122672642"/>
    <m/>
    <m/>
    <s v="1326382249122672642"/>
    <m/>
  </r>
  <r>
    <x v="280"/>
    <s v="oztdar"/>
    <m/>
    <m/>
    <m/>
    <m/>
    <m/>
    <m/>
    <m/>
    <m/>
    <m/>
    <n v="372"/>
    <b v="1"/>
    <m/>
    <x v="0"/>
    <d v="2020-11-11T04:42:38"/>
    <s v="Oztdar ™ Bmx 😎_x000a_#oztdarbmx #bmx #quetzaltenango https://t.co/mwvnT8FdHn"/>
    <m/>
    <m/>
    <s v="oztdarbmx bmx quetzaltenango"/>
    <x v="328"/>
    <s v="https://twitter.com/#!/oztdar/status/1326384819425652737"/>
    <m/>
    <m/>
    <s v="1326384819425652737"/>
    <m/>
  </r>
  <r>
    <x v="281"/>
    <s v="etnies"/>
    <m/>
    <m/>
    <m/>
    <m/>
    <m/>
    <m/>
    <m/>
    <m/>
    <m/>
    <n v="373"/>
    <b v="1"/>
    <m/>
    <x v="1"/>
    <d v="2020-11-11T04:43:31"/>
    <s v="Saw this on Instagram today. @etnies are hypocritical anti-maskers who sell masks, while encouraging people NOT to… https://t.co/SlnUm3IOg7"/>
    <s v="https://twitter.com/i/web/status/1326385039177883650"/>
    <s v="twitter.com"/>
    <m/>
    <x v="329"/>
    <s v="https://twitter.com/#!/oldmanpoptart/status/1326385039177883650"/>
    <m/>
    <m/>
    <s v="1326385039177883650"/>
    <m/>
  </r>
  <r>
    <x v="282"/>
    <s v="harobmx"/>
    <m/>
    <m/>
    <m/>
    <m/>
    <m/>
    <m/>
    <m/>
    <m/>
    <m/>
    <n v="374"/>
    <b v="1"/>
    <m/>
    <x v="0"/>
    <d v="2020-11-11T05:19:06"/>
    <s v="HBD @mikegraybmx 💙🖤 cheers to another year big guy 🍻 #HaroBMX #BMX https://t.co/XyFtLfBV4D"/>
    <s v="https://www.instagram.com/p/CHcEAxLFSZT/?igshid=b24oqwz32a1v"/>
    <s v="instagram.com"/>
    <s v="harobmx bmx"/>
    <x v="330"/>
    <s v="https://twitter.com/#!/harobmx/status/1326393996059549697"/>
    <m/>
    <m/>
    <s v="1326393996059549697"/>
    <m/>
  </r>
  <r>
    <x v="283"/>
    <s v="mikumirajog"/>
    <m/>
    <m/>
    <m/>
    <m/>
    <m/>
    <m/>
    <m/>
    <m/>
    <m/>
    <n v="375"/>
    <b v="1"/>
    <m/>
    <x v="0"/>
    <d v="2020-11-11T06:02:19"/>
    <s v="【BMX魔改造】_x000a_前後ディスクブレーキ！_x000a_内装3段！_x000a_オールペン！_x000a_ねこみんさんのミクさんも貼りました！_x000a_まだ交換したいパーツはちょいちょいあるけどとりあえず完成(*´∀`)_x000a_#BMX https://t.co/F6adK1Pjk6"/>
    <m/>
    <m/>
    <s v="bmx"/>
    <x v="331"/>
    <s v="https://twitter.com/#!/mikumirajog/status/1326404871336173568"/>
    <m/>
    <m/>
    <s v="1326404871336173568"/>
    <s v="1313019271748882432"/>
  </r>
  <r>
    <x v="284"/>
    <s v="ferchauprojekte"/>
    <m/>
    <m/>
    <m/>
    <m/>
    <m/>
    <m/>
    <m/>
    <m/>
    <m/>
    <n v="376"/>
    <b v="1"/>
    <m/>
    <x v="0"/>
    <d v="2020-11-10T10:10:03"/>
    <s v="#Projekt #BMC #Beratung, #Hamburg/#Remote, #BMC; #ITSM #Remedy #CMDB #BMX #Bladelogic https://t.co/9EsKKoF57n"/>
    <s v="https://freelance.ferchau.de/#/projekte/239394"/>
    <s v="ferchau.de"/>
    <s v="projekt bmc beratung hamburg remote bmc itsm remedy cmdb bmx bladelogic"/>
    <x v="332"/>
    <s v="https://twitter.com/#!/ferchauprojekte/status/1326104828901281792"/>
    <n v="53.549700000000001"/>
    <n v="10.020200000000001"/>
    <s v="1326104828901281792"/>
    <m/>
  </r>
  <r>
    <x v="284"/>
    <s v="ferchauprojekte"/>
    <m/>
    <m/>
    <m/>
    <m/>
    <m/>
    <m/>
    <m/>
    <m/>
    <m/>
    <n v="377"/>
    <b v="1"/>
    <m/>
    <x v="0"/>
    <d v="2020-11-11T06:10:05"/>
    <s v="#Projekt #BMC #Beratung, #Hamburg/#Remote, #BMC; #ITSM #Remedy #CMDB #BMX #Bladelogic https://t.co/9EsKKoF57n"/>
    <s v="https://freelance.ferchau.de/#/projekte/239394"/>
    <s v="ferchau.de"/>
    <s v="projekt bmc beratung hamburg remote bmc itsm remedy cmdb bmx bladelogic"/>
    <x v="333"/>
    <s v="https://twitter.com/#!/ferchauprojekte/status/1326406825361756161"/>
    <n v="53.549700000000001"/>
    <n v="10.020200000000001"/>
    <s v="1326406825361756161"/>
    <m/>
  </r>
  <r>
    <x v="285"/>
    <s v="xavierancelin"/>
    <m/>
    <m/>
    <m/>
    <m/>
    <m/>
    <m/>
    <m/>
    <m/>
    <m/>
    <n v="378"/>
    <b v="1"/>
    <m/>
    <x v="0"/>
    <d v="2020-11-11T08:12:00"/>
    <s v="Prenez un lieu propice pour écouter un Opéra, une pincée de #musique classique 🎼🎶, un #BMX et un rider 🚴‍♂️décalé.… https://t.co/hTTJyD6ahr"/>
    <s v="https://twitter.com/i/web/status/1326437507010080768"/>
    <s v="twitter.com"/>
    <s v="musique bmx"/>
    <x v="334"/>
    <s v="https://twitter.com/#!/xavierancelin/status/1326437507010080768"/>
    <m/>
    <m/>
    <s v="1326437507010080768"/>
    <m/>
  </r>
  <r>
    <x v="286"/>
    <s v="wna_rc3w"/>
    <m/>
    <m/>
    <m/>
    <m/>
    <m/>
    <m/>
    <m/>
    <m/>
    <m/>
    <n v="379"/>
    <b v="1"/>
    <m/>
    <x v="1"/>
    <d v="2020-11-09T10:09:15"/>
    <s v="RT @wna_rc3w: #BMX_x000a_最高じゃあああ！！！ https://t.co/Aher2b4zrH"/>
    <m/>
    <m/>
    <s v="bmx"/>
    <x v="335"/>
    <s v="https://twitter.com/#!/kaede896/status/1325742237334994944"/>
    <m/>
    <m/>
    <s v="1325742237334994944"/>
    <m/>
  </r>
  <r>
    <x v="286"/>
    <s v="wna_rc3w"/>
    <m/>
    <m/>
    <m/>
    <m/>
    <m/>
    <m/>
    <m/>
    <m/>
    <m/>
    <n v="380"/>
    <b v="1"/>
    <m/>
    <x v="1"/>
    <d v="2020-11-11T08:29:21"/>
    <s v="RT @wna_rc3w: #BMX _x000a_ナイトライディング♬ https://t.co/jCeGWEPgjl"/>
    <m/>
    <m/>
    <s v="bmx"/>
    <x v="336"/>
    <s v="https://twitter.com/#!/kaede896/status/1326441875511799808"/>
    <m/>
    <m/>
    <s v="1326441875511799808"/>
    <m/>
  </r>
  <r>
    <x v="287"/>
    <s v="abbleydebbie"/>
    <m/>
    <m/>
    <m/>
    <m/>
    <m/>
    <m/>
    <m/>
    <m/>
    <m/>
    <n v="381"/>
    <b v="1"/>
    <m/>
    <x v="1"/>
    <d v="2020-11-11T09:23:25"/>
    <s v="@AragornErso @AbbleyDebbie I wasn't allowed a #BMX bike as a kid because it was for #boys not #girls LOL. Thankfully attitudes are changing"/>
    <m/>
    <m/>
    <s v="bmx boys girls"/>
    <x v="337"/>
    <s v="https://twitter.com/#!/meiwilshire/status/1326455479749505024"/>
    <m/>
    <m/>
    <s v="1326455479749505024"/>
    <s v="1326277586314432514"/>
  </r>
  <r>
    <x v="287"/>
    <s v="aragornerso"/>
    <m/>
    <m/>
    <m/>
    <m/>
    <m/>
    <m/>
    <m/>
    <m/>
    <m/>
    <n v="382"/>
    <b v="1"/>
    <m/>
    <x v="2"/>
    <d v="2020-11-11T09:23:25"/>
    <s v="@AragornErso @AbbleyDebbie I wasn't allowed a #BMX bike as a kid because it was for #boys not #girls LOL. Thankfully attitudes are changing"/>
    <m/>
    <m/>
    <s v="bmx boys girls"/>
    <x v="337"/>
    <s v="https://twitter.com/#!/meiwilshire/status/1326455479749505024"/>
    <m/>
    <m/>
    <s v="1326455479749505024"/>
    <s v="1326277586314432514"/>
  </r>
  <r>
    <x v="288"/>
    <s v="zonesabandonnee"/>
    <m/>
    <m/>
    <m/>
    <m/>
    <m/>
    <m/>
    <m/>
    <m/>
    <m/>
    <n v="383"/>
    <b v="1"/>
    <m/>
    <x v="2"/>
    <d v="2020-11-11T09:58:13"/>
    <s v="@zonesabandonnee J’en profite pour vous mettre une vidéo faite par RedBull en 2015 dans ce stade abandonné… https://t.co/Sx8ssIizml"/>
    <s v="https://twitter.com/i/web/status/1326464237175181312"/>
    <s v="twitter.com"/>
    <m/>
    <x v="338"/>
    <s v="https://twitter.com/#!/ty_theworld/status/1326464237175181312"/>
    <m/>
    <m/>
    <s v="1326464237175181312"/>
    <s v="1325896364455325696"/>
  </r>
  <r>
    <x v="289"/>
    <s v="rafael8aromero"/>
    <m/>
    <m/>
    <m/>
    <m/>
    <m/>
    <m/>
    <m/>
    <m/>
    <m/>
    <n v="384"/>
    <b v="1"/>
    <m/>
    <x v="0"/>
    <d v="2020-11-11T10:04:59"/>
    <s v="El Front Flip fue la cereza en el pastel, el pana Daniel no ha ido a la luna x falta del traje espacial, porque vay… https://t.co/KSzptj8gST"/>
    <s v="https://twitter.com/i/web/status/1326465941421625344"/>
    <s v="twitter.com"/>
    <m/>
    <x v="339"/>
    <s v="https://twitter.com/#!/rafael8aromero/status/1326465941421625344"/>
    <m/>
    <m/>
    <s v="1326465941421625344"/>
    <m/>
  </r>
  <r>
    <x v="290"/>
    <s v="laurenlaverne"/>
    <m/>
    <m/>
    <m/>
    <m/>
    <m/>
    <m/>
    <m/>
    <m/>
    <m/>
    <n v="385"/>
    <b v="1"/>
    <m/>
    <x v="1"/>
    <d v="2020-11-11T09:49:16"/>
    <s v="Just heard on @laurenlaverne about the BBC Curves &amp;amp; Concrete doc (https://t.co/YhXkatHkwm) regarding the history of… https://t.co/RgoIBGy5Sg"/>
    <s v="https://www.bbc.co.uk/programmes/m000p2ch https://twitter.com/i/web/status/1326461986604011521"/>
    <s v="co.uk twitter.com"/>
    <m/>
    <x v="340"/>
    <s v="https://twitter.com/#!/stevenmbjones/status/1326461986604011521"/>
    <m/>
    <m/>
    <s v="1326461986604011521"/>
    <m/>
  </r>
  <r>
    <x v="291"/>
    <s v="laurenlaverne"/>
    <m/>
    <m/>
    <m/>
    <m/>
    <m/>
    <m/>
    <m/>
    <m/>
    <m/>
    <n v="386"/>
    <b v="1"/>
    <m/>
    <x v="1"/>
    <d v="2020-11-11T10:09:51"/>
    <s v="RT @stevenmbjones: Just heard on @laurenlaverne about the BBC Curves &amp;amp; Concrete doc (https://t.co/YhXkatHkwm) regarding the history of Livi…"/>
    <s v="https://www.bbc.co.uk/programmes/m000p2ch"/>
    <s v="co.uk"/>
    <m/>
    <x v="341"/>
    <s v="https://twitter.com/#!/i_am_theflea/status/1326467167278276609"/>
    <m/>
    <m/>
    <s v="1326467167278276609"/>
    <m/>
  </r>
  <r>
    <x v="291"/>
    <s v="stevenmbjones"/>
    <m/>
    <m/>
    <m/>
    <m/>
    <m/>
    <m/>
    <m/>
    <m/>
    <m/>
    <n v="387"/>
    <b v="1"/>
    <m/>
    <x v="1"/>
    <d v="2020-11-11T10:09:51"/>
    <s v="RT @stevenmbjones: Just heard on @laurenlaverne about the BBC Curves &amp;amp; Concrete doc (https://t.co/YhXkatHkwm) regarding the history of Livi…"/>
    <s v="https://www.bbc.co.uk/programmes/m000p2ch"/>
    <s v="co.uk"/>
    <m/>
    <x v="341"/>
    <s v="https://twitter.com/#!/i_am_theflea/status/1326467167278276609"/>
    <m/>
    <m/>
    <s v="1326467167278276609"/>
    <m/>
  </r>
  <r>
    <x v="292"/>
    <s v="worldstar"/>
    <m/>
    <m/>
    <m/>
    <m/>
    <m/>
    <m/>
    <m/>
    <m/>
    <m/>
    <n v="388"/>
    <b v="1"/>
    <m/>
    <x v="1"/>
    <d v="2020-11-11T10:42:02"/>
    <s v="RT @WORLDSTAR: Some dope #bmx tricks! 🚲😎 (IG: mbespaliy) https://t.co/BNMpNBN143"/>
    <m/>
    <m/>
    <s v="bmx"/>
    <x v="342"/>
    <s v="https://twitter.com/#!/kenjaypal/status/1326475266227499008"/>
    <m/>
    <m/>
    <s v="1326475266227499008"/>
    <m/>
  </r>
  <r>
    <x v="293"/>
    <s v="nitrocircus"/>
    <m/>
    <m/>
    <m/>
    <m/>
    <m/>
    <m/>
    <m/>
    <m/>
    <m/>
    <n v="389"/>
    <b v="1"/>
    <m/>
    <x v="1"/>
    <d v="2020-11-11T11:03:17"/>
    <s v="RT @NitroCircus: Whole crew sending it!_x000a__x000a_#NitroCircus #DaredevilNation #BMX #Scooter #MTB #Skateboarding #SendIt https://t.co/PMSBspe3Cs"/>
    <m/>
    <m/>
    <s v="nitrocircus daredevilnation bmx scooter mtb skateboarding sendit"/>
    <x v="343"/>
    <s v="https://twitter.com/#!/salahjalannn/status/1326480613960896514"/>
    <m/>
    <m/>
    <s v="1326480613960896514"/>
    <m/>
  </r>
  <r>
    <x v="294"/>
    <s v="nidan_illust"/>
    <m/>
    <m/>
    <m/>
    <m/>
    <m/>
    <m/>
    <m/>
    <m/>
    <m/>
    <n v="390"/>
    <b v="1"/>
    <m/>
    <x v="0"/>
    <d v="2020-11-11T12:16:43"/>
    <s v="&quot;BFF&quot;_x000a_#illustration #digitalillustration #doodle #originalartwork #characterdesign #girlsillustration #oldschool… https://t.co/XZISTopKVV"/>
    <s v="https://twitter.com/i/web/status/1326499093741363202"/>
    <s v="twitter.com"/>
    <s v="illustration digitalillustration doodle originalartwork characterdesign girlsillustration oldschool"/>
    <x v="344"/>
    <s v="https://twitter.com/#!/nidan_illust/status/1326499093741363202"/>
    <m/>
    <m/>
    <s v="1326499093741363202"/>
    <m/>
  </r>
  <r>
    <x v="295"/>
    <s v="pro_freestyle"/>
    <m/>
    <m/>
    <m/>
    <m/>
    <m/>
    <m/>
    <m/>
    <m/>
    <m/>
    <n v="391"/>
    <b v="1"/>
    <m/>
    <x v="1"/>
    <d v="2020-11-11T12:39:29"/>
    <s v="RT @Pro_Freestyle: What is your favorite BMX trick?_x000a_#profreestyle #profreestyle19 #bmxislife #freestyle #bmx #skateboarding #scoot #inlines…"/>
    <m/>
    <m/>
    <s v="profreestyle profreestyle19 bmxislife freestyle bmx skateboarding scoot"/>
    <x v="345"/>
    <s v="https://twitter.com/#!/uubuubarna/status/1326504821264936960"/>
    <m/>
    <m/>
    <s v="1326504821264936960"/>
    <m/>
  </r>
  <r>
    <x v="296"/>
    <s v="pro_freestyle"/>
    <m/>
    <m/>
    <m/>
    <m/>
    <m/>
    <m/>
    <m/>
    <m/>
    <m/>
    <n v="392"/>
    <b v="1"/>
    <m/>
    <x v="1"/>
    <d v="2020-11-11T13:20:17"/>
    <s v="RT @Pro_Freestyle: The Scoot Contest is one of our favorite events! What is your favorite sport to watch?_x000a_#profreestyle #profreestyle19 #sc…"/>
    <m/>
    <m/>
    <s v="profreestyle profreestyle19"/>
    <x v="346"/>
    <s v="https://twitter.com/#!/gohan1010gnx/status/1326515090888253442"/>
    <m/>
    <m/>
    <s v="1326515090888253442"/>
    <m/>
  </r>
  <r>
    <x v="297"/>
    <s v="sorrateiros"/>
    <m/>
    <m/>
    <m/>
    <m/>
    <m/>
    <m/>
    <m/>
    <m/>
    <m/>
    <n v="393"/>
    <b v="1"/>
    <m/>
    <x v="1"/>
    <d v="2020-11-11T13:19:53"/>
    <s v="RT @SorrateiroS: O tão esperado Drop 1 chegou com muita personalidade e inovação. _x000a_Essa é a T-shirt Flame 🔥_x000a_Compre o nosso primeiro drop di…"/>
    <m/>
    <m/>
    <m/>
    <x v="347"/>
    <s v="https://twitter.com/#!/gb_matoss/status/1326514989423792128"/>
    <m/>
    <m/>
    <s v="1326514989423792128"/>
    <m/>
  </r>
  <r>
    <x v="297"/>
    <s v="sorrateiros"/>
    <m/>
    <m/>
    <m/>
    <m/>
    <m/>
    <m/>
    <m/>
    <m/>
    <m/>
    <n v="394"/>
    <b v="1"/>
    <m/>
    <x v="1"/>
    <d v="2020-11-11T13:19:57"/>
    <s v="RT @SorrateiroS: O tão esperado Drop 1 chegou com muita personalidade e inovação. _x000a_Essa é a T-shirt Flame 🔥_x000a_Compre o nosso primeiro drop di…"/>
    <m/>
    <m/>
    <m/>
    <x v="348"/>
    <s v="https://twitter.com/#!/gb_matoss/status/1326515007312556032"/>
    <m/>
    <m/>
    <s v="1326515007312556032"/>
    <m/>
  </r>
  <r>
    <x v="297"/>
    <s v="sorrateiros"/>
    <m/>
    <m/>
    <m/>
    <m/>
    <m/>
    <m/>
    <m/>
    <m/>
    <m/>
    <n v="395"/>
    <b v="1"/>
    <m/>
    <x v="1"/>
    <d v="2020-11-11T13:20:01"/>
    <s v="RT @SorrateiroS: O tão esperado Drop 1 chegou com muita personalidade e inovação. _x000a_Essa é a T-shirt Flame 🔥_x000a_Compre o nosso primeiro drop di…"/>
    <m/>
    <m/>
    <m/>
    <x v="349"/>
    <s v="https://twitter.com/#!/gb_matoss/status/1326515020935663616"/>
    <m/>
    <m/>
    <s v="1326515020935663616"/>
    <m/>
  </r>
  <r>
    <x v="297"/>
    <s v="sorrateiros"/>
    <m/>
    <m/>
    <m/>
    <m/>
    <m/>
    <m/>
    <m/>
    <m/>
    <m/>
    <n v="396"/>
    <b v="1"/>
    <m/>
    <x v="1"/>
    <d v="2020-11-11T13:20:06"/>
    <s v="RT @SorrateiroS: O tão esperado Drop 1 chegou com muita personalidade e inovação. _x000a_Essa é a T-shirt Flame _x000a_Compre o nosso primeiro drop dir…"/>
    <m/>
    <m/>
    <m/>
    <x v="350"/>
    <s v="https://twitter.com/#!/gb_matoss/status/1326515042821484550"/>
    <m/>
    <m/>
    <s v="1326515042821484550"/>
    <m/>
  </r>
  <r>
    <x v="297"/>
    <s v="sorrateiros"/>
    <m/>
    <m/>
    <m/>
    <m/>
    <m/>
    <m/>
    <m/>
    <m/>
    <m/>
    <n v="397"/>
    <b v="1"/>
    <m/>
    <x v="1"/>
    <d v="2020-11-11T13:20:09"/>
    <s v="RT @SorrateiroS: O tão esperado Drop 1 chegou com muita personalidade e inovação. _x000a_Essa é a T-shirt Flame  _x000a_Compre o nosso primeiro drop di…"/>
    <m/>
    <m/>
    <m/>
    <x v="351"/>
    <s v="https://twitter.com/#!/gb_matoss/status/1326515054137708547"/>
    <m/>
    <m/>
    <s v="1326515054137708547"/>
    <m/>
  </r>
  <r>
    <x v="297"/>
    <s v="sorrateiros"/>
    <m/>
    <m/>
    <m/>
    <m/>
    <m/>
    <m/>
    <m/>
    <m/>
    <m/>
    <n v="398"/>
    <b v="1"/>
    <m/>
    <x v="1"/>
    <d v="2020-11-11T13:20:13"/>
    <s v="RT @SorrateiroS: O tão esperado Drop 1 chegou com muita personalidade e inovação. _x000a_Essa é a T-shirt Flame _x000a_Compre o nosso primeiro drop dir…"/>
    <m/>
    <m/>
    <m/>
    <x v="352"/>
    <s v="https://twitter.com/#!/gb_matoss/status/1326515072169078794"/>
    <m/>
    <m/>
    <s v="1326515072169078794"/>
    <m/>
  </r>
  <r>
    <x v="297"/>
    <s v="sorrateiros"/>
    <m/>
    <m/>
    <m/>
    <m/>
    <m/>
    <m/>
    <m/>
    <m/>
    <m/>
    <n v="399"/>
    <b v="1"/>
    <m/>
    <x v="1"/>
    <d v="2020-11-11T13:20:19"/>
    <s v="RT @SorrateiroS: O tão esperado Drop 1 chegou com muita personalidade e inovação. _x000a_Essa é a T-shirt Street war _x000a_Compre o nosso primeiro dro…"/>
    <m/>
    <m/>
    <m/>
    <x v="353"/>
    <s v="https://twitter.com/#!/gb_matoss/status/1326515096630272000"/>
    <m/>
    <m/>
    <s v="1326515096630272000"/>
    <m/>
  </r>
  <r>
    <x v="297"/>
    <s v="sorrateiros"/>
    <m/>
    <m/>
    <m/>
    <m/>
    <m/>
    <m/>
    <m/>
    <m/>
    <m/>
    <n v="400"/>
    <b v="1"/>
    <m/>
    <x v="1"/>
    <d v="2020-11-11T13:20:23"/>
    <s v="RT @SorrateiroS: O tão esperado Drop 1 chegou com muita personalidade e inovação. _x000a_Essa é a T-shirt Street war _x000a_Compre o nosso primeiro dro…"/>
    <m/>
    <m/>
    <m/>
    <x v="354"/>
    <s v="https://twitter.com/#!/gb_matoss/status/1326515114200207361"/>
    <m/>
    <m/>
    <s v="1326515114200207361"/>
    <m/>
  </r>
  <r>
    <x v="297"/>
    <s v="sorrateiros"/>
    <m/>
    <m/>
    <m/>
    <m/>
    <m/>
    <m/>
    <m/>
    <m/>
    <m/>
    <n v="401"/>
    <b v="1"/>
    <m/>
    <x v="1"/>
    <d v="2020-11-11T13:20:27"/>
    <s v="RT @SorrateiroS: O tão esperado Drop 1 chegou com muita personalidade e inovação. _x000a_Essa é a T-shirt Street war _x000a_Compre o nosso primeiro dro…"/>
    <m/>
    <m/>
    <m/>
    <x v="355"/>
    <s v="https://twitter.com/#!/gb_matoss/status/1326515130855792647"/>
    <m/>
    <m/>
    <s v="1326515130855792647"/>
    <m/>
  </r>
  <r>
    <x v="297"/>
    <s v="sorrateiros"/>
    <m/>
    <m/>
    <m/>
    <m/>
    <m/>
    <m/>
    <m/>
    <m/>
    <m/>
    <n v="402"/>
    <b v="1"/>
    <m/>
    <x v="1"/>
    <d v="2020-11-11T13:20:30"/>
    <s v="RT @SorrateiroS: O tão esperado Drop 1 chegou com muita personalidade e inovação. _x000a_Essa é a T-shirt Street war _x000a_Compre o nosso primeiro dro…"/>
    <m/>
    <m/>
    <m/>
    <x v="356"/>
    <s v="https://twitter.com/#!/gb_matoss/status/1326515144344674306"/>
    <m/>
    <m/>
    <s v="1326515144344674306"/>
    <m/>
  </r>
  <r>
    <x v="297"/>
    <s v="sorrateiros"/>
    <m/>
    <m/>
    <m/>
    <m/>
    <m/>
    <m/>
    <m/>
    <m/>
    <m/>
    <n v="403"/>
    <b v="1"/>
    <m/>
    <x v="1"/>
    <d v="2020-11-11T13:20:34"/>
    <s v="RT @SorrateiroS: O tão esperado Drop 1 chegou com muita personalidade e inovação. _x000a_Essa é a T-shirt Street war _x000a_Compre o nosso primeiro dro…"/>
    <m/>
    <m/>
    <m/>
    <x v="357"/>
    <s v="https://twitter.com/#!/gb_matoss/status/1326515162950594563"/>
    <m/>
    <m/>
    <s v="1326515162950594563"/>
    <m/>
  </r>
  <r>
    <x v="297"/>
    <s v="sorrateiros"/>
    <m/>
    <m/>
    <m/>
    <m/>
    <m/>
    <m/>
    <m/>
    <m/>
    <m/>
    <n v="404"/>
    <b v="1"/>
    <m/>
    <x v="1"/>
    <d v="2020-11-11T13:20:39"/>
    <s v="RT @SorrateiroS: O tão esperado Drop 1 chegou com muita personalidade e inovação. _x000a_Essa é a T-shirt Street war _x000a_Compre o nosso primeiro dro…"/>
    <m/>
    <m/>
    <m/>
    <x v="358"/>
    <s v="https://twitter.com/#!/gb_matoss/status/1326515182944874499"/>
    <m/>
    <m/>
    <s v="1326515182944874499"/>
    <m/>
  </r>
  <r>
    <x v="298"/>
    <s v="alienonbmx"/>
    <m/>
    <m/>
    <m/>
    <m/>
    <m/>
    <m/>
    <m/>
    <m/>
    <m/>
    <n v="405"/>
    <b v="1"/>
    <m/>
    <x v="0"/>
    <d v="2020-11-11T14:20:26"/>
    <s v="RT @AlienOnBmx: Subscribe To My Youtube Channel, _x000a_#AlienOnBmx &amp;amp;’ Hit That Bell Button #bmxstreet #Bmx #Realbmx https://t.co/ntwryr7ETZ http…"/>
    <s v="https://www.youtube.com/channel/UCGjWbLpV5hQnbeE9YmkB1QQ"/>
    <s v="youtube.com"/>
    <s v="alienonbmx bmxstreet bmx realbmx"/>
    <x v="359"/>
    <s v="https://twitter.com/#!/alienonbmx/status/1326530225195409410"/>
    <m/>
    <m/>
    <s v="1326530225195409410"/>
    <m/>
  </r>
  <r>
    <x v="298"/>
    <s v="alienonbmx"/>
    <m/>
    <m/>
    <m/>
    <m/>
    <m/>
    <m/>
    <m/>
    <m/>
    <m/>
    <n v="406"/>
    <b v="1"/>
    <m/>
    <x v="0"/>
    <d v="2020-11-11T14:20:29"/>
    <s v="RT @AlienOnBmx: I Just Need Little Support _x000a_Subscribe To My Youtube Channel, _x000a_#AlienOnBmx &amp;amp;’ Hit That Bell Button #bmxstreet #Bmx #Realbmx…"/>
    <m/>
    <m/>
    <s v="alienonbmx bmxstreet bmx realbmx"/>
    <x v="360"/>
    <s v="https://twitter.com/#!/alienonbmx/status/1326530237799206913"/>
    <m/>
    <m/>
    <s v="1326530237799206913"/>
    <m/>
  </r>
  <r>
    <x v="298"/>
    <s v="alienonbmx"/>
    <m/>
    <m/>
    <m/>
    <m/>
    <m/>
    <m/>
    <m/>
    <m/>
    <m/>
    <n v="407"/>
    <b v="1"/>
    <m/>
    <x v="0"/>
    <d v="2020-11-11T14:20:31"/>
    <s v="RT @AlienOnBmx: I Just Need Little Support _x000a_Subscribe To My Youtube Channel, _x000a_#AlienOnBmx &amp;amp;’ Hit That Bell Button #bmxstreet #Bmx #Realbmx…"/>
    <m/>
    <m/>
    <s v="alienonbmx bmxstreet bmx realbmx"/>
    <x v="361"/>
    <s v="https://twitter.com/#!/alienonbmx/status/1326530249182633984"/>
    <m/>
    <m/>
    <s v="1326530249182633984"/>
    <m/>
  </r>
  <r>
    <x v="298"/>
    <s v="alienonbmx"/>
    <m/>
    <m/>
    <m/>
    <m/>
    <m/>
    <m/>
    <m/>
    <m/>
    <m/>
    <n v="408"/>
    <b v="1"/>
    <m/>
    <x v="0"/>
    <d v="2020-11-11T14:20:42"/>
    <s v="RT @AlienOnBmx: I Just Need Little Support _x000a_Subscribe To My Youtube Channel, _x000a_#AlienOnBmx &amp;amp;’ Hit That Bell Button #bmxstreet #Bmx _x000a_https://…"/>
    <m/>
    <m/>
    <s v="alienonbmx bmxstreet bmx"/>
    <x v="362"/>
    <s v="https://twitter.com/#!/alienonbmx/status/1326530294069997568"/>
    <m/>
    <m/>
    <s v="1326530294069997568"/>
    <m/>
  </r>
  <r>
    <x v="299"/>
    <s v="sorrateiros"/>
    <m/>
    <m/>
    <m/>
    <m/>
    <m/>
    <m/>
    <m/>
    <m/>
    <m/>
    <n v="409"/>
    <b v="1"/>
    <m/>
    <x v="1"/>
    <d v="2020-11-11T14:27:03"/>
    <s v="RT @SorrateiroS: O tão esperado Drop 1 chegou com muita personalidade e inovação. _x000a_Essa é a T-shirt Street war _x000a_Compre o nosso primeiro dro…"/>
    <m/>
    <m/>
    <m/>
    <x v="363"/>
    <s v="https://twitter.com/#!/flarenatinho/status/1326531892884205569"/>
    <m/>
    <m/>
    <s v="1326531892884205569"/>
    <m/>
  </r>
  <r>
    <x v="299"/>
    <s v="sorrateiros"/>
    <m/>
    <m/>
    <m/>
    <m/>
    <m/>
    <m/>
    <m/>
    <m/>
    <m/>
    <n v="410"/>
    <b v="1"/>
    <m/>
    <x v="1"/>
    <d v="2020-11-11T14:28:10"/>
    <s v="RT @SorrateiroS: O tão esperado Drop 1 chegou com muita personalidade e inovação. _x000a_Essa é a T-shirt Street war _x000a_Compre o nosso primeiro dro…"/>
    <m/>
    <m/>
    <m/>
    <x v="364"/>
    <s v="https://twitter.com/#!/flarenatinho/status/1326532172308602882"/>
    <m/>
    <m/>
    <s v="1326532172308602882"/>
    <m/>
  </r>
  <r>
    <x v="299"/>
    <s v="sorrateiros"/>
    <m/>
    <m/>
    <m/>
    <m/>
    <m/>
    <m/>
    <m/>
    <m/>
    <m/>
    <n v="411"/>
    <b v="1"/>
    <m/>
    <x v="1"/>
    <d v="2020-11-11T14:28:24"/>
    <s v="RT @SorrateiroS: O tão esperado Drop 1 chegou com muita personalidade e inovação. _x000a_Essa é a T-shirt Street war _x000a_Compre o nosso primeiro dro…"/>
    <m/>
    <m/>
    <m/>
    <x v="365"/>
    <s v="https://twitter.com/#!/flarenatinho/status/1326532230995472384"/>
    <m/>
    <m/>
    <s v="1326532230995472384"/>
    <m/>
  </r>
  <r>
    <x v="299"/>
    <s v="sorrateiros"/>
    <m/>
    <m/>
    <m/>
    <m/>
    <m/>
    <m/>
    <m/>
    <m/>
    <m/>
    <n v="412"/>
    <b v="1"/>
    <m/>
    <x v="1"/>
    <d v="2020-11-11T14:28:45"/>
    <s v="RT @SorrateiroS: O tão esperado Drop 1 chegou com muita personalidade e inovação. _x000a_Essa é a T-shirt Street war _x000a_Compre o nosso primeiro dro…"/>
    <m/>
    <m/>
    <m/>
    <x v="366"/>
    <s v="https://twitter.com/#!/flarenatinho/status/1326532318102659078"/>
    <m/>
    <m/>
    <s v="1326532318102659078"/>
    <m/>
  </r>
  <r>
    <x v="300"/>
    <s v="sorrateiros"/>
    <m/>
    <m/>
    <m/>
    <m/>
    <m/>
    <m/>
    <m/>
    <m/>
    <m/>
    <n v="413"/>
    <b v="1"/>
    <m/>
    <x v="0"/>
    <d v="2020-11-11T01:34:59"/>
    <s v="O tão esperado Drop 1 chegou com muita personalidade e inovação. _x000a_Essa é a T-shirt Street war _x000a_Compre o nosso prime… https://t.co/sfBK0EzVG6"/>
    <s v="https://twitter.com/i/web/status/1326337596541329411"/>
    <s v="twitter.com"/>
    <m/>
    <x v="367"/>
    <s v="https://twitter.com/#!/sorrateiros/status/1326337596541329411"/>
    <m/>
    <m/>
    <s v="1326337596541329411"/>
    <m/>
  </r>
  <r>
    <x v="300"/>
    <s v="sorrateiros"/>
    <m/>
    <m/>
    <m/>
    <m/>
    <m/>
    <m/>
    <m/>
    <m/>
    <m/>
    <n v="414"/>
    <b v="1"/>
    <m/>
    <x v="0"/>
    <d v="2020-11-11T01:35:20"/>
    <s v="O tão esperado Drop 1 chegou com muita personalidade e inovação. _x000a_Essa é a T-shirt Street war _x000a_Compre o nosso prime… https://t.co/kMfgCuwfd9"/>
    <s v="https://twitter.com/i/web/status/1326337682470019079"/>
    <s v="twitter.com"/>
    <m/>
    <x v="368"/>
    <s v="https://twitter.com/#!/sorrateiros/status/1326337682470019079"/>
    <m/>
    <m/>
    <s v="1326337682470019079"/>
    <m/>
  </r>
  <r>
    <x v="300"/>
    <s v="sorrateiros"/>
    <m/>
    <m/>
    <m/>
    <m/>
    <m/>
    <m/>
    <m/>
    <m/>
    <m/>
    <n v="415"/>
    <b v="1"/>
    <m/>
    <x v="0"/>
    <d v="2020-11-11T01:35:37"/>
    <s v="O tão esperado Drop 1 chegou com muita personalidade e inovação. _x000a_Essa é a T-shirt Street war _x000a_Compre o nosso prime… https://t.co/TZjWfXEDd4"/>
    <s v="https://twitter.com/i/web/status/1326337752724627456"/>
    <s v="twitter.com"/>
    <m/>
    <x v="369"/>
    <s v="https://twitter.com/#!/sorrateiros/status/1326337752724627456"/>
    <m/>
    <m/>
    <s v="1326337752724627456"/>
    <m/>
  </r>
  <r>
    <x v="300"/>
    <s v="sorrateiros"/>
    <m/>
    <m/>
    <m/>
    <m/>
    <m/>
    <m/>
    <m/>
    <m/>
    <m/>
    <n v="416"/>
    <b v="1"/>
    <m/>
    <x v="0"/>
    <d v="2020-11-11T01:37:41"/>
    <s v="O tão esperado Drop 1 chegou com muita personalidade e inovação. _x000a_Essa é a T-shirt Street war _x000a_Compre o nosso prime… https://t.co/K4AkZfwPy0"/>
    <s v="https://twitter.com/i/web/status/1326338273128615938"/>
    <s v="twitter.com"/>
    <m/>
    <x v="370"/>
    <s v="https://twitter.com/#!/sorrateiros/status/1326338273128615938"/>
    <m/>
    <m/>
    <s v="1326338273128615938"/>
    <m/>
  </r>
  <r>
    <x v="300"/>
    <s v="sorrateiros"/>
    <m/>
    <m/>
    <m/>
    <m/>
    <m/>
    <m/>
    <m/>
    <m/>
    <m/>
    <n v="417"/>
    <b v="1"/>
    <m/>
    <x v="0"/>
    <d v="2020-11-11T01:38:15"/>
    <s v="O tão esperado Drop 1 chegou com muita personalidade e inovação. _x000a_Essa é a T-shirt Street war _x000a_Compre o nosso prime… https://t.co/XuXMmtXzbL"/>
    <s v="https://twitter.com/i/web/status/1326338416536072192"/>
    <s v="twitter.com"/>
    <m/>
    <x v="371"/>
    <s v="https://twitter.com/#!/sorrateiros/status/1326338416536072192"/>
    <m/>
    <m/>
    <s v="1326338416536072192"/>
    <m/>
  </r>
  <r>
    <x v="300"/>
    <s v="sorrateiros"/>
    <m/>
    <m/>
    <m/>
    <m/>
    <m/>
    <m/>
    <m/>
    <m/>
    <m/>
    <n v="418"/>
    <b v="1"/>
    <m/>
    <x v="0"/>
    <d v="2020-11-11T01:40:28"/>
    <s v="O tão esperado Drop 1 chegou com muita personalidade e inovação. _x000a_Essa é a T-shirt Street war _x000a_Compre o nosso prime… https://t.co/iz7ocwbKFm"/>
    <s v="https://twitter.com/i/web/status/1326338976832237568"/>
    <s v="twitter.com"/>
    <m/>
    <x v="372"/>
    <s v="https://twitter.com/#!/sorrateiros/status/1326338976832237568"/>
    <m/>
    <m/>
    <s v="1326338976832237568"/>
    <m/>
  </r>
  <r>
    <x v="300"/>
    <s v="sorrateiros"/>
    <m/>
    <m/>
    <m/>
    <m/>
    <m/>
    <m/>
    <m/>
    <m/>
    <m/>
    <n v="419"/>
    <b v="1"/>
    <m/>
    <x v="0"/>
    <d v="2020-11-11T01:42:09"/>
    <s v="O tão esperado Drop 1 chegou com muita personalidade e inovação. _x000a_Essa é a T-shirt Flame _x000a_Compre o nosso primeiro d… https://t.co/FrinSig1AZ"/>
    <s v="https://twitter.com/i/web/status/1326339400255627265"/>
    <s v="twitter.com"/>
    <m/>
    <x v="373"/>
    <s v="https://twitter.com/#!/sorrateiros/status/1326339400255627265"/>
    <m/>
    <m/>
    <s v="1326339400255627265"/>
    <m/>
  </r>
  <r>
    <x v="300"/>
    <s v="sorrateiros"/>
    <m/>
    <m/>
    <m/>
    <m/>
    <m/>
    <m/>
    <m/>
    <m/>
    <m/>
    <n v="420"/>
    <b v="1"/>
    <m/>
    <x v="0"/>
    <d v="2020-11-11T01:42:35"/>
    <s v="O tão esperado Drop 1 chegou com muita personalidade e inovação. _x000a_Essa é a T-shirt Flame  _x000a_Compre o nosso primeiro… https://t.co/QHNDMms3nV"/>
    <s v="https://twitter.com/i/web/status/1326339508552470529"/>
    <s v="twitter.com"/>
    <m/>
    <x v="374"/>
    <s v="https://twitter.com/#!/sorrateiros/status/1326339508552470529"/>
    <m/>
    <m/>
    <s v="1326339508552470529"/>
    <m/>
  </r>
  <r>
    <x v="300"/>
    <s v="sorrateiros"/>
    <m/>
    <m/>
    <m/>
    <m/>
    <m/>
    <m/>
    <m/>
    <m/>
    <m/>
    <n v="421"/>
    <b v="1"/>
    <m/>
    <x v="0"/>
    <d v="2020-11-11T01:43:08"/>
    <s v="O tão esperado Drop 1 chegou com muita personalidade e inovação. _x000a_Essa é a T-shirt Flame _x000a_Compre o nosso primeiro d… https://t.co/B2ftPBtcjz"/>
    <s v="https://twitter.com/i/web/status/1326339646746451969"/>
    <s v="twitter.com"/>
    <m/>
    <x v="375"/>
    <s v="https://twitter.com/#!/sorrateiros/status/1326339646746451969"/>
    <m/>
    <m/>
    <s v="1326339646746451969"/>
    <m/>
  </r>
  <r>
    <x v="300"/>
    <s v="sorrateiros"/>
    <m/>
    <m/>
    <m/>
    <m/>
    <m/>
    <m/>
    <m/>
    <m/>
    <m/>
    <n v="422"/>
    <b v="1"/>
    <m/>
    <x v="0"/>
    <d v="2020-11-11T01:49:28"/>
    <s v="O tão esperado Drop 1 chegou com muita personalidade e inovação. _x000a_Essa é a T-shirt Flame 🔥_x000a_Compre o nosso primeiro… https://t.co/m36Oboxvpr"/>
    <s v="https://twitter.com/i/web/status/1326341240472936448"/>
    <s v="twitter.com"/>
    <m/>
    <x v="376"/>
    <s v="https://twitter.com/#!/sorrateiros/status/1326341240472936448"/>
    <m/>
    <m/>
    <s v="1326341240472936448"/>
    <m/>
  </r>
  <r>
    <x v="300"/>
    <s v="sorrateiros"/>
    <m/>
    <m/>
    <m/>
    <m/>
    <m/>
    <m/>
    <m/>
    <m/>
    <m/>
    <n v="423"/>
    <b v="1"/>
    <m/>
    <x v="0"/>
    <d v="2020-11-11T01:49:59"/>
    <s v="O tão esperado Drop 1 chegou com muita personalidade e inovação. _x000a_Essa é a T-shirt Flame 🔥_x000a_Compre o nosso primeiro… https://t.co/65E2UsOsVg"/>
    <s v="https://twitter.com/i/web/status/1326341369401651203"/>
    <s v="twitter.com"/>
    <m/>
    <x v="377"/>
    <s v="https://twitter.com/#!/sorrateiros/status/1326341369401651203"/>
    <m/>
    <m/>
    <s v="1326341369401651203"/>
    <m/>
  </r>
  <r>
    <x v="300"/>
    <s v="sorrateiros"/>
    <m/>
    <m/>
    <m/>
    <m/>
    <m/>
    <m/>
    <m/>
    <m/>
    <m/>
    <n v="424"/>
    <b v="1"/>
    <m/>
    <x v="0"/>
    <d v="2020-11-11T01:53:29"/>
    <s v="O tão esperado Drop 1 chegou com muita personalidade e inovação. _x000a_Essa é a T-shirt Flame 🔥_x000a_Compre o nosso primeiro… https://t.co/4E58lM6YHJ"/>
    <s v="https://twitter.com/i/web/status/1326342250725593089"/>
    <s v="twitter.com"/>
    <m/>
    <x v="378"/>
    <s v="https://twitter.com/#!/sorrateiros/status/1326342250725593089"/>
    <m/>
    <m/>
    <s v="1326342250725593089"/>
    <m/>
  </r>
  <r>
    <x v="301"/>
    <s v="sorrateiros"/>
    <m/>
    <m/>
    <m/>
    <m/>
    <m/>
    <m/>
    <m/>
    <m/>
    <m/>
    <n v="425"/>
    <b v="1"/>
    <m/>
    <x v="1"/>
    <d v="2020-11-11T14:40:43"/>
    <s v="RT @SorrateiroS: O tão esperado Drop 1 chegou com muita personalidade e inovação. _x000a_Essa é a T-shirt Flame  _x000a_Compre o nosso primeiro drop di…"/>
    <m/>
    <m/>
    <m/>
    <x v="379"/>
    <s v="https://twitter.com/#!/luizotaviox/status/1326535331034750979"/>
    <m/>
    <m/>
    <s v="1326535331034750979"/>
    <m/>
  </r>
  <r>
    <x v="302"/>
    <s v="pedidosya"/>
    <m/>
    <m/>
    <m/>
    <m/>
    <m/>
    <m/>
    <m/>
    <m/>
    <m/>
    <n v="426"/>
    <b v="1"/>
    <m/>
    <x v="1"/>
    <d v="2020-11-11T14:51:55"/>
    <s v="Cuando estas al pedo esperando que te caigan los pedidos 😅🤦🏻‍♂️ @pedidosya #BmxStreet #BMX https://t.co/wQQxWsTrS5"/>
    <m/>
    <m/>
    <s v="bmxstreet bmx"/>
    <x v="380"/>
    <s v="https://twitter.com/#!/samireynolds_96/status/1326538149875478529"/>
    <m/>
    <m/>
    <s v="1326538149875478529"/>
    <m/>
  </r>
  <r>
    <x v="303"/>
    <s v="mobbike"/>
    <m/>
    <m/>
    <m/>
    <m/>
    <m/>
    <m/>
    <m/>
    <m/>
    <m/>
    <n v="427"/>
    <b v="1"/>
    <m/>
    <x v="1"/>
    <d v="2020-11-11T15:07:42"/>
    <s v="🖤🏁🕷 @gtbmxfreestyle @vansbrasil @gtbicycles @vansbmx66 @gtbicyclesbr @arsprotection @8eyes_street_wear @mobbike… https://t.co/HOmTWZblPG"/>
    <s v="https://twitter.com/i/web/status/1326542122430861314"/>
    <s v="twitter.com"/>
    <m/>
    <x v="381"/>
    <s v="https://twitter.com/#!/gustavo_blk/status/1326542122430861314"/>
    <n v="-23.55"/>
    <n v="-46.933300000000003"/>
    <s v="1326542122430861314"/>
    <m/>
  </r>
  <r>
    <x v="304"/>
    <s v="mobbike"/>
    <m/>
    <m/>
    <m/>
    <m/>
    <m/>
    <m/>
    <m/>
    <m/>
    <m/>
    <n v="428"/>
    <b v="1"/>
    <m/>
    <x v="1"/>
    <d v="2020-11-11T16:00:41"/>
    <s v="RT @Gustavo_BLK: 🖤🏁🕷 @gtbmxfreestyle @vansbrasil @gtbicycles @vansbmx66 @gtbicyclesbr @arsprotection @8eyes_street_wear @mobbike #bmx #goot…"/>
    <m/>
    <m/>
    <m/>
    <x v="382"/>
    <s v="https://twitter.com/#!/bot_itapevi/status/1326555455045464064"/>
    <m/>
    <m/>
    <s v="1326555455045464064"/>
    <m/>
  </r>
  <r>
    <x v="303"/>
    <s v="gtbicycles"/>
    <m/>
    <m/>
    <m/>
    <m/>
    <m/>
    <m/>
    <m/>
    <m/>
    <m/>
    <n v="429"/>
    <b v="1"/>
    <m/>
    <x v="1"/>
    <d v="2020-11-06T21:00:08"/>
    <s v="Sexta-feira de Sol ☀️🤟🏾🔥_x000a_@vansbrasil @vansbmx66 @gtbicycles @gtbmxfreestyle @gtbicyclesbr @arsprotection… https://t.co/wXIlmL7MWY"/>
    <s v="https://twitter.com/i/web/status/1324818876522205184"/>
    <s v="twitter.com"/>
    <m/>
    <x v="383"/>
    <s v="https://twitter.com/#!/gustavo_blk/status/1324818876522205184"/>
    <n v="-23.526221"/>
    <n v="-46.827753540000003"/>
    <s v="1324818876522205184"/>
    <m/>
  </r>
  <r>
    <x v="303"/>
    <s v="gtbicycles"/>
    <m/>
    <m/>
    <m/>
    <m/>
    <m/>
    <m/>
    <m/>
    <m/>
    <m/>
    <n v="430"/>
    <b v="1"/>
    <m/>
    <x v="1"/>
    <d v="2020-11-11T15:07:42"/>
    <s v="🖤🏁🕷 @gtbmxfreestyle @vansbrasil @gtbicycles @vansbmx66 @gtbicyclesbr @arsprotection @8eyes_street_wear @mobbike… https://t.co/HOmTWZblPG"/>
    <s v="https://twitter.com/i/web/status/1326542122430861314"/>
    <s v="twitter.com"/>
    <m/>
    <x v="381"/>
    <s v="https://twitter.com/#!/gustavo_blk/status/1326542122430861314"/>
    <n v="-23.55"/>
    <n v="-46.933300000000003"/>
    <s v="1326542122430861314"/>
    <m/>
  </r>
  <r>
    <x v="304"/>
    <s v="gtbicycles"/>
    <m/>
    <m/>
    <m/>
    <m/>
    <m/>
    <m/>
    <m/>
    <m/>
    <m/>
    <n v="431"/>
    <b v="1"/>
    <m/>
    <x v="1"/>
    <d v="2020-11-11T16:00:41"/>
    <s v="RT @Gustavo_BLK: 🖤🏁🕷 @gtbmxfreestyle @vansbrasil @gtbicycles @vansbmx66 @gtbicyclesbr @arsprotection @8eyes_street_wear @mobbike #bmx #goot…"/>
    <m/>
    <m/>
    <m/>
    <x v="382"/>
    <s v="https://twitter.com/#!/bot_itapevi/status/1326555455045464064"/>
    <m/>
    <m/>
    <s v="1326555455045464064"/>
    <m/>
  </r>
  <r>
    <x v="303"/>
    <s v="vansbrasil"/>
    <m/>
    <m/>
    <m/>
    <m/>
    <m/>
    <m/>
    <m/>
    <m/>
    <m/>
    <n v="432"/>
    <b v="1"/>
    <m/>
    <x v="1"/>
    <d v="2020-11-06T21:00:08"/>
    <s v="Sexta-feira de Sol ☀️🤟🏾🔥_x000a_@vansbrasil @vansbmx66 @gtbicycles @gtbmxfreestyle @gtbicyclesbr @arsprotection… https://t.co/wXIlmL7MWY"/>
    <s v="https://twitter.com/i/web/status/1324818876522205184"/>
    <s v="twitter.com"/>
    <m/>
    <x v="383"/>
    <s v="https://twitter.com/#!/gustavo_blk/status/1324818876522205184"/>
    <n v="-23.526221"/>
    <n v="-46.827753540000003"/>
    <s v="1324818876522205184"/>
    <m/>
  </r>
  <r>
    <x v="303"/>
    <s v="vansbrasil"/>
    <m/>
    <m/>
    <m/>
    <m/>
    <m/>
    <m/>
    <m/>
    <m/>
    <m/>
    <n v="433"/>
    <b v="1"/>
    <m/>
    <x v="1"/>
    <d v="2020-11-11T15:07:42"/>
    <s v="🖤🏁🕷 @gtbmxfreestyle @vansbrasil @gtbicycles @vansbmx66 @gtbicyclesbr @arsprotection @8eyes_street_wear @mobbike… https://t.co/HOmTWZblPG"/>
    <s v="https://twitter.com/i/web/status/1326542122430861314"/>
    <s v="twitter.com"/>
    <m/>
    <x v="381"/>
    <s v="https://twitter.com/#!/gustavo_blk/status/1326542122430861314"/>
    <n v="-23.55"/>
    <n v="-46.933300000000003"/>
    <s v="1326542122430861314"/>
    <m/>
  </r>
  <r>
    <x v="304"/>
    <s v="vansbrasil"/>
    <m/>
    <m/>
    <m/>
    <m/>
    <m/>
    <m/>
    <m/>
    <m/>
    <m/>
    <n v="434"/>
    <b v="1"/>
    <m/>
    <x v="1"/>
    <d v="2020-11-11T16:00:41"/>
    <s v="RT @Gustavo_BLK: 🖤🏁🕷 @gtbmxfreestyle @vansbrasil @gtbicycles @vansbmx66 @gtbicyclesbr @arsprotection @8eyes_street_wear @mobbike #bmx #goot…"/>
    <m/>
    <m/>
    <m/>
    <x v="382"/>
    <s v="https://twitter.com/#!/bot_itapevi/status/1326555455045464064"/>
    <m/>
    <m/>
    <s v="1326555455045464064"/>
    <m/>
  </r>
  <r>
    <x v="303"/>
    <s v="gtbmxfreestyle"/>
    <m/>
    <m/>
    <m/>
    <m/>
    <m/>
    <m/>
    <m/>
    <m/>
    <m/>
    <n v="435"/>
    <b v="1"/>
    <m/>
    <x v="1"/>
    <d v="2020-11-06T21:00:08"/>
    <s v="Sexta-feira de Sol ☀️🤟🏾🔥_x000a_@vansbrasil @vansbmx66 @gtbicycles @gtbmxfreestyle @gtbicyclesbr @arsprotection… https://t.co/wXIlmL7MWY"/>
    <s v="https://twitter.com/i/web/status/1324818876522205184"/>
    <s v="twitter.com"/>
    <m/>
    <x v="383"/>
    <s v="https://twitter.com/#!/gustavo_blk/status/1324818876522205184"/>
    <n v="-23.526221"/>
    <n v="-46.827753540000003"/>
    <s v="1324818876522205184"/>
    <m/>
  </r>
  <r>
    <x v="303"/>
    <s v="vansbmx66"/>
    <m/>
    <m/>
    <m/>
    <m/>
    <m/>
    <m/>
    <m/>
    <m/>
    <m/>
    <n v="436"/>
    <b v="1"/>
    <m/>
    <x v="1"/>
    <d v="2020-11-06T21:00:08"/>
    <s v="Sexta-feira de Sol ☀️🤟🏾🔥_x000a_@vansbrasil @vansbmx66 @gtbicycles @gtbmxfreestyle @gtbicyclesbr @arsprotection… https://t.co/wXIlmL7MWY"/>
    <s v="https://twitter.com/i/web/status/1324818876522205184"/>
    <s v="twitter.com"/>
    <m/>
    <x v="383"/>
    <s v="https://twitter.com/#!/gustavo_blk/status/1324818876522205184"/>
    <n v="-23.526221"/>
    <n v="-46.827753540000003"/>
    <s v="1324818876522205184"/>
    <m/>
  </r>
  <r>
    <x v="303"/>
    <s v="vansbmx66"/>
    <m/>
    <m/>
    <m/>
    <m/>
    <m/>
    <m/>
    <m/>
    <m/>
    <m/>
    <n v="437"/>
    <b v="1"/>
    <m/>
    <x v="1"/>
    <d v="2020-11-11T15:07:42"/>
    <s v="🖤🏁🕷 @gtbmxfreestyle @vansbrasil @gtbicycles @vansbmx66 @gtbicyclesbr @arsprotection @8eyes_street_wear @mobbike… https://t.co/HOmTWZblPG"/>
    <s v="https://twitter.com/i/web/status/1326542122430861314"/>
    <s v="twitter.com"/>
    <m/>
    <x v="381"/>
    <s v="https://twitter.com/#!/gustavo_blk/status/1326542122430861314"/>
    <n v="-23.55"/>
    <n v="-46.933300000000003"/>
    <s v="1326542122430861314"/>
    <m/>
  </r>
  <r>
    <x v="303"/>
    <s v="gtbmxfreestyle"/>
    <m/>
    <m/>
    <m/>
    <m/>
    <m/>
    <m/>
    <m/>
    <m/>
    <m/>
    <n v="438"/>
    <b v="1"/>
    <m/>
    <x v="1"/>
    <d v="2020-11-11T15:07:42"/>
    <s v="🖤🏁🕷 @gtbmxfreestyle @vansbrasil @gtbicycles @vansbmx66 @gtbicyclesbr @arsprotection @8eyes_street_wear @mobbike… https://t.co/HOmTWZblPG"/>
    <s v="https://twitter.com/i/web/status/1326542122430861314"/>
    <s v="twitter.com"/>
    <m/>
    <x v="381"/>
    <s v="https://twitter.com/#!/gustavo_blk/status/1326542122430861314"/>
    <n v="-23.55"/>
    <n v="-46.933300000000003"/>
    <s v="1326542122430861314"/>
    <m/>
  </r>
  <r>
    <x v="304"/>
    <s v="gustavo_blk"/>
    <m/>
    <m/>
    <m/>
    <m/>
    <m/>
    <m/>
    <m/>
    <m/>
    <m/>
    <n v="439"/>
    <b v="1"/>
    <m/>
    <x v="1"/>
    <d v="2020-11-11T16:00:41"/>
    <s v="RT @Gustavo_BLK: 🖤🏁🕷 @gtbmxfreestyle @vansbrasil @gtbicycles @vansbmx66 @gtbicyclesbr @arsprotection @8eyes_street_wear @mobbike #bmx #goot…"/>
    <m/>
    <m/>
    <m/>
    <x v="382"/>
    <s v="https://twitter.com/#!/bot_itapevi/status/1326555455045464064"/>
    <m/>
    <m/>
    <s v="1326555455045464064"/>
    <m/>
  </r>
  <r>
    <x v="304"/>
    <s v="vansbmx66"/>
    <m/>
    <m/>
    <m/>
    <m/>
    <m/>
    <m/>
    <m/>
    <m/>
    <m/>
    <n v="440"/>
    <b v="1"/>
    <m/>
    <x v="1"/>
    <d v="2020-11-11T16:00:41"/>
    <s v="RT @Gustavo_BLK: 🖤🏁🕷 @gtbmxfreestyle @vansbrasil @gtbicycles @vansbmx66 @gtbicyclesbr @arsprotection @8eyes_street_wear @mobbike #bmx #goot…"/>
    <m/>
    <m/>
    <m/>
    <x v="382"/>
    <s v="https://twitter.com/#!/bot_itapevi/status/1326555455045464064"/>
    <m/>
    <m/>
    <s v="1326555455045464064"/>
    <m/>
  </r>
  <r>
    <x v="304"/>
    <s v="gtbmxfreestyle"/>
    <m/>
    <m/>
    <m/>
    <m/>
    <m/>
    <m/>
    <m/>
    <m/>
    <m/>
    <n v="441"/>
    <b v="1"/>
    <m/>
    <x v="1"/>
    <d v="2020-11-11T16:00:41"/>
    <s v="RT @Gustavo_BLK: 🖤🏁🕷 @gtbmxfreestyle @vansbrasil @gtbicycles @vansbmx66 @gtbicyclesbr @arsprotection @8eyes_street_wear @mobbike #bmx #goot…"/>
    <m/>
    <m/>
    <m/>
    <x v="382"/>
    <s v="https://twitter.com/#!/bot_itapevi/status/1326555455045464064"/>
    <m/>
    <m/>
    <s v="1326555455045464064"/>
    <m/>
  </r>
  <r>
    <x v="305"/>
    <s v="youtube"/>
    <m/>
    <m/>
    <m/>
    <m/>
    <m/>
    <m/>
    <m/>
    <m/>
    <m/>
    <n v="442"/>
    <b v="1"/>
    <m/>
    <x v="1"/>
    <d v="2020-11-11T16:50:18"/>
    <s v="Abda terluka #bmx #dirtjump https://t.co/OqnxZew5qD via @YouTube"/>
    <s v="https://youtu.be/1lyTNzRUbo8"/>
    <s v="youtu.be"/>
    <s v="bmx dirtjump"/>
    <x v="384"/>
    <s v="https://twitter.com/#!/caturkerinci/status/1326567940448157696"/>
    <m/>
    <m/>
    <s v="1326567940448157696"/>
    <m/>
  </r>
  <r>
    <x v="306"/>
    <s v="odysseybmx"/>
    <m/>
    <m/>
    <m/>
    <m/>
    <m/>
    <m/>
    <m/>
    <m/>
    <m/>
    <n v="443"/>
    <b v="1"/>
    <m/>
    <x v="1"/>
    <d v="2020-11-09T19:03:17"/>
    <s v="BACK IN STOCK: @odysseybmx Pro Headsets in conical (above) and traditional versions in black._x000a_#odysseybmx #bmx https://t.co/xb4iRp0nM6"/>
    <s v="https://www.instagram.com/p/CHYYv6nHEd3/?igshid=pe4lckdwvfzi"/>
    <s v="instagram.com"/>
    <s v="odysseybmx bmx"/>
    <x v="385"/>
    <s v="https://twitter.com/#!/fullfactory/status/1325876634029846534"/>
    <m/>
    <m/>
    <s v="1325876634029846534"/>
    <m/>
  </r>
  <r>
    <x v="306"/>
    <s v="odysseybmx"/>
    <m/>
    <m/>
    <m/>
    <m/>
    <m/>
    <m/>
    <m/>
    <m/>
    <m/>
    <n v="444"/>
    <b v="1"/>
    <m/>
    <x v="1"/>
    <d v="2020-11-11T17:31:33"/>
    <s v="When @olesmokeyg needs to re-up on water, he reaches for his @odysseybmx Nalgene bottle 👍. BACK IN STOCK!… https://t.co/7YimMzz02M"/>
    <s v="https://twitter.com/i/web/status/1326578323342962693"/>
    <s v="twitter.com"/>
    <m/>
    <x v="386"/>
    <s v="https://twitter.com/#!/fullfactory/status/1326578323342962693"/>
    <m/>
    <m/>
    <s v="1326578323342962693"/>
    <m/>
  </r>
  <r>
    <x v="307"/>
    <s v="flydirt"/>
    <m/>
    <m/>
    <m/>
    <m/>
    <m/>
    <m/>
    <m/>
    <m/>
    <m/>
    <n v="445"/>
    <b v="1"/>
    <m/>
    <x v="0"/>
    <d v="2020-11-09T15:53:27"/>
    <s v="Le bonjour de @cyrillapoirie 👌_x000a_#flydirt #bmxisfun #bmx #bmxclothing #new #pic #pictures #picoftheday #photo… https://t.co/l4Rod0zrwC"/>
    <s v="https://twitter.com/i/web/status/1325828861125414913"/>
    <s v="twitter.com"/>
    <s v="flydirt bmxisfun bmx bmxclothing new pic pictures picoftheday photo"/>
    <x v="387"/>
    <s v="https://twitter.com/#!/flydirt/status/1325828861125414913"/>
    <m/>
    <m/>
    <s v="1325828861125414913"/>
    <m/>
  </r>
  <r>
    <x v="307"/>
    <s v="flydirt"/>
    <m/>
    <m/>
    <m/>
    <m/>
    <m/>
    <m/>
    <m/>
    <m/>
    <m/>
    <n v="446"/>
    <b v="1"/>
    <m/>
    <x v="0"/>
    <d v="2020-11-11T17:51:13"/>
    <s v="@cyrillapoirie_x000a_36 whip at home_x000a_#bmxisfun #bmx #bmxclothing #new #photo #pic #picture #picoftheday #photo #session… https://t.co/f2vBCBBOQU"/>
    <s v="https://twitter.com/i/web/status/1326583272495853570"/>
    <s v="twitter.com"/>
    <s v="bmxisfun bmx bmxclothing new photo pic picture picoftheday photo session"/>
    <x v="388"/>
    <s v="https://twitter.com/#!/flydirt/status/1326583272495853570"/>
    <m/>
    <m/>
    <s v="1326583272495853570"/>
    <m/>
  </r>
  <r>
    <x v="308"/>
    <s v="geeboads"/>
    <m/>
    <m/>
    <m/>
    <m/>
    <m/>
    <m/>
    <m/>
    <m/>
    <m/>
    <n v="447"/>
    <b v="1"/>
    <m/>
    <x v="0"/>
    <d v="2020-11-11T17:52:13"/>
    <s v="#Vintage #Retro #Huffy #Thunder #BMX #Bike #ForSale #SportingGoods - #Philadelphia, PA at #Geebo… https://t.co/IjcNmL5S59"/>
    <s v="https://twitter.com/i/web/status/1326583525492011010"/>
    <s v="twitter.com"/>
    <s v="vintage retro huffy thunder bmx bike forsale sportinggoods philadelphia geebo"/>
    <x v="389"/>
    <s v="https://twitter.com/#!/geeboads/status/1326583525492011010"/>
    <m/>
    <m/>
    <s v="1326583525492011010"/>
    <m/>
  </r>
  <r>
    <x v="309"/>
    <s v="generation8090s"/>
    <m/>
    <m/>
    <m/>
    <m/>
    <m/>
    <m/>
    <m/>
    <m/>
    <m/>
    <n v="448"/>
    <b v="1"/>
    <m/>
    <x v="0"/>
    <d v="2020-11-09T20:35:48"/>
    <s v="Le fameux #BMX !! 💛💙 https://t.co/8IvIPzvqn8"/>
    <m/>
    <m/>
    <s v="bmx"/>
    <x v="390"/>
    <s v="https://twitter.com/#!/generation8090s/status/1325899913264246791"/>
    <m/>
    <m/>
    <s v="1325899913264246791"/>
    <m/>
  </r>
  <r>
    <x v="310"/>
    <s v="generation8090s"/>
    <m/>
    <m/>
    <m/>
    <m/>
    <m/>
    <m/>
    <m/>
    <m/>
    <m/>
    <n v="449"/>
    <b v="1"/>
    <m/>
    <x v="1"/>
    <d v="2020-11-11T17:53:18"/>
    <s v="RT @Generation8090s: Le fameux #BMX !! 💛💙 https://t.co/8IvIPzvqn8"/>
    <m/>
    <m/>
    <s v="bmx"/>
    <x v="391"/>
    <s v="https://twitter.com/#!/severinggg/status/1326583794749542400"/>
    <m/>
    <m/>
    <s v="1326583794749542400"/>
    <m/>
  </r>
  <r>
    <x v="311"/>
    <s v="bike_aholics"/>
    <m/>
    <m/>
    <m/>
    <m/>
    <m/>
    <m/>
    <m/>
    <m/>
    <m/>
    <n v="450"/>
    <b v="1"/>
    <m/>
    <x v="0"/>
    <d v="2020-11-11T18:05:25"/>
    <s v="18 TOOTH BMX FREEWHEEL_x000a_#bike #bikeparts #bmx_x000a__x000a_https://t.co/aojLwlVErv"/>
    <s v="https://www.ebay.co.uk/itm/18-TOOTH-BMX-FREEWHEEL/261210947665?hash=item3cd162c051:g:drUAAMXQ9rVQ6zSt"/>
    <s v="co.uk"/>
    <s v="bike bikeparts bmx"/>
    <x v="392"/>
    <s v="https://twitter.com/#!/bike_aholics/status/1326586846663634948"/>
    <m/>
    <m/>
    <s v="1326586846663634948"/>
    <m/>
  </r>
  <r>
    <x v="312"/>
    <s v="arcatalan"/>
    <m/>
    <m/>
    <m/>
    <m/>
    <m/>
    <m/>
    <m/>
    <m/>
    <m/>
    <n v="451"/>
    <b v="1"/>
    <m/>
    <x v="0"/>
    <d v="2020-11-11T18:26:32"/>
    <s v="Si quieres conseguirlo deberás esforzarte, practicar y ser constante... 🚴‍♀️🛹 ..._x000a__x000a_#momentos #skate #skatepark… https://t.co/vuZCEyEU0p"/>
    <s v="https://twitter.com/i/web/status/1326592159680749568"/>
    <s v="twitter.com"/>
    <s v="momentos skate skatepark"/>
    <x v="393"/>
    <s v="https://twitter.com/#!/arcatalan/status/1326592159680749568"/>
    <m/>
    <m/>
    <s v="1326592159680749568"/>
    <m/>
  </r>
  <r>
    <x v="313"/>
    <s v="oneleiner"/>
    <m/>
    <m/>
    <m/>
    <m/>
    <m/>
    <m/>
    <m/>
    <m/>
    <m/>
    <n v="452"/>
    <b v="1"/>
    <m/>
    <x v="0"/>
    <d v="2020-11-11T18:05:51"/>
    <s v="BMX parts &amp;amp; Books for auction _x000a_-Profile Imperial 36T sprocket _x000a_-Snap 40T sprocket _x000a_-Mission 25T Sprocket _x000a_-S&amp;amp;M Ditc… https://t.co/VhxkqXdK18"/>
    <s v="https://twitter.com/i/web/status/1326586955421933573"/>
    <s v="twitter.com"/>
    <m/>
    <x v="394"/>
    <s v="https://twitter.com/#!/oneleiner/status/1326586955421933573"/>
    <m/>
    <m/>
    <s v="1326586955421933573"/>
    <m/>
  </r>
  <r>
    <x v="313"/>
    <s v="oneleiner"/>
    <m/>
    <m/>
    <m/>
    <m/>
    <m/>
    <m/>
    <m/>
    <m/>
    <m/>
    <n v="453"/>
    <b v="1"/>
    <m/>
    <x v="0"/>
    <d v="2020-11-11T20:11:41"/>
    <s v="Primo Casket Stem 1 1/8_x000a_S&amp;amp;M Race Bars 5.75” _x000a_Primo 1” seatpost clamp_x000a__x000a_#PrimoBMX #SandMbmx #BMX #BMXparts #BMXRacing… https://t.co/Hp4iCH1c7O"/>
    <s v="https://twitter.com/i/web/status/1326618621934788608"/>
    <s v="twitter.com"/>
    <s v="primobmx sandmbmx bmx bmxparts bmxracing"/>
    <x v="395"/>
    <s v="https://twitter.com/#!/oneleiner/status/1326618621934788608"/>
    <m/>
    <m/>
    <s v="1326618621934788608"/>
    <m/>
  </r>
  <r>
    <x v="314"/>
    <s v="courageadams"/>
    <m/>
    <m/>
    <m/>
    <m/>
    <m/>
    <m/>
    <m/>
    <m/>
    <m/>
    <n v="454"/>
    <b v="1"/>
    <m/>
    <x v="1"/>
    <d v="2020-11-11T20:30:41"/>
    <s v="RT @CourageAdams: @urbanworldseries is now live🎊💃🏾 , aquí está mi Rail clip para Quarterfinals 🎉. Voting 🗳 are open at @urbanwordseries sto…"/>
    <m/>
    <m/>
    <m/>
    <x v="396"/>
    <s v="https://twitter.com/#!/liltunahalpert/status/1326623405316034561"/>
    <m/>
    <m/>
    <s v="1326623405316034561"/>
    <m/>
  </r>
  <r>
    <x v="315"/>
    <s v="bluey_grifter"/>
    <m/>
    <m/>
    <m/>
    <m/>
    <m/>
    <m/>
    <m/>
    <m/>
    <m/>
    <n v="455"/>
    <b v="1"/>
    <m/>
    <x v="0"/>
    <d v="2020-11-11T20:44:47"/>
    <s v="Me and the BMX I built. Fun to ride around in partial! Let's ride together! 🤣🚲🐾 #haro #bmx #husky Fursuit by… https://t.co/8ZQPnC9x56"/>
    <s v="https://twitter.com/i/web/status/1326626951466020867"/>
    <s v="twitter.com"/>
    <s v="haro bmx husky"/>
    <x v="397"/>
    <s v="https://twitter.com/#!/bluey_grifter/status/1326626951466020867"/>
    <m/>
    <m/>
    <s v="1326626951466020867"/>
    <m/>
  </r>
  <r>
    <x v="316"/>
    <s v="filoproduccion1"/>
    <m/>
    <m/>
    <m/>
    <m/>
    <m/>
    <m/>
    <m/>
    <m/>
    <m/>
    <n v="456"/>
    <b v="1"/>
    <m/>
    <x v="0"/>
    <d v="2020-11-11T20:53:24"/>
    <s v="#FotografíaUrbana en #CiudadDelRio 📸_x000a__x000a_#fotografia #foto #fotos #video #produccionaudiovisual #audiovisual #retrato… https://t.co/oQBIdAV6Ev"/>
    <s v="https://twitter.com/i/web/status/1326629120034344963"/>
    <s v="twitter.com"/>
    <s v="fotografíaurbana ciudaddelrio fotografia foto fotos video produccionaudiovisual audiovisual retrato"/>
    <x v="398"/>
    <s v="https://twitter.com/#!/filoproduccion1/status/1326629120034344963"/>
    <m/>
    <m/>
    <s v="1326629120034344963"/>
    <m/>
  </r>
  <r>
    <x v="317"/>
    <s v="courageadams"/>
    <m/>
    <m/>
    <m/>
    <m/>
    <m/>
    <m/>
    <m/>
    <m/>
    <m/>
    <n v="457"/>
    <b v="1"/>
    <m/>
    <x v="1"/>
    <d v="2020-11-11T21:12:41"/>
    <s v="RT @CourageAdams: @urbanworldseries is now live🎊💃🏾 , aquí está mi Rail clip para Quarterfinals 🎉. Voting 🗳 are open at @urbanwordseries sto…"/>
    <m/>
    <m/>
    <m/>
    <x v="399"/>
    <s v="https://twitter.com/#!/kadenweaver_/status/1326633972172947457"/>
    <m/>
    <m/>
    <s v="1326633972172947457"/>
    <m/>
  </r>
  <r>
    <x v="318"/>
    <s v="mcsharky_p"/>
    <m/>
    <m/>
    <m/>
    <m/>
    <m/>
    <m/>
    <m/>
    <m/>
    <m/>
    <n v="458"/>
    <b v="1"/>
    <m/>
    <x v="0"/>
    <d v="2020-11-11T22:17:38"/>
    <s v="#bikelife #gtbikes #tour #gold #forsale inbox for details......! Or look on eBay...... Limited edition GT Tour / go… https://t.co/IJ2ny3QPEm"/>
    <s v="https://twitter.com/i/web/status/1326650318705340416"/>
    <s v="twitter.com"/>
    <s v="bikelife gtbikes tour gold forsale"/>
    <x v="400"/>
    <s v="https://twitter.com/#!/mcsharky_p/status/1326650318705340416"/>
    <m/>
    <m/>
    <s v="1326650318705340416"/>
    <m/>
  </r>
  <r>
    <x v="319"/>
    <s v="courageadams"/>
    <m/>
    <m/>
    <m/>
    <m/>
    <m/>
    <m/>
    <m/>
    <m/>
    <m/>
    <n v="459"/>
    <b v="1"/>
    <m/>
    <x v="1"/>
    <d v="2020-11-11T22:32:00"/>
    <s v="RT @CourageAdams: @urbanworldseries is now live🎊💃🏾 , aquí está mi Rail clip para Quarterfinals 🎉. Voting 🗳 are open at @urbanwordseries sto…"/>
    <m/>
    <m/>
    <m/>
    <x v="401"/>
    <s v="https://twitter.com/#!/__jeancarloss/status/1326653934732238848"/>
    <m/>
    <m/>
    <s v="1326653934732238848"/>
    <m/>
  </r>
  <r>
    <x v="320"/>
    <s v="haruto65418716"/>
    <m/>
    <m/>
    <m/>
    <m/>
    <m/>
    <m/>
    <m/>
    <m/>
    <m/>
    <n v="460"/>
    <b v="1"/>
    <m/>
    <x v="1"/>
    <d v="2020-11-12T00:02:08"/>
    <s v="RT @haruto65418716: ROCKBROS 吸盤で取り付け  サイクルキャリア ルーフキャリア　bmx https://t.co/MApnpIVv1r @YouTubeより_x000a__x000a_新しい動画上げました！_x000a_車の上にbmxをのせたい方は是非参考程度に見てください😃_x000a__x000a_#b…"/>
    <s v="https://youtu.be/PJvRiwpp0fU"/>
    <s v="youtu.be"/>
    <m/>
    <x v="402"/>
    <s v="https://twitter.com/#!/takmal2121/status/1326676617997873152"/>
    <m/>
    <m/>
    <s v="1326676617997873152"/>
    <m/>
  </r>
  <r>
    <x v="321"/>
    <s v="haruto65418716"/>
    <m/>
    <m/>
    <m/>
    <m/>
    <m/>
    <m/>
    <m/>
    <m/>
    <m/>
    <n v="461"/>
    <b v="1"/>
    <m/>
    <x v="0"/>
    <d v="2020-11-09T23:56:28"/>
    <s v="ROCKBROS 吸盤で取り付け  サイクルキャリア ルーフキャリア　bmx https://t.co/MApnpIVv1r @YouTubeより_x000a__x000a_新しい動画上げました！_x000a_車の上にbmxをのせたい方は是非参考程度に見てください😃… https://t.co/5nLQMTwEfi"/>
    <s v="https://youtu.be/PJvRiwpp0fU https://twitter.com/i/web/status/1325950415091871744"/>
    <s v="youtu.be twitter.com"/>
    <m/>
    <x v="403"/>
    <s v="https://twitter.com/#!/haruto65418716/status/1325950415091871744"/>
    <m/>
    <m/>
    <s v="1325950415091871744"/>
    <m/>
  </r>
  <r>
    <x v="321"/>
    <s v="haruto65418716"/>
    <m/>
    <m/>
    <m/>
    <m/>
    <m/>
    <m/>
    <m/>
    <m/>
    <m/>
    <n v="462"/>
    <b v="1"/>
    <m/>
    <x v="0"/>
    <d v="2020-11-11T13:06:59"/>
    <s v="bmx 初心者〜中級者向けトリック　how to リアタップ （ダニエル） https://t.co/jJjQoZvwFU @YouTubeより_x000a_今日はダニエル？リアタップ？の動画上げました！_x000a_#bmx #mtb #トライアル… https://t.co/erC4NNSjqq"/>
    <s v="https://youtu.be/whaBzwXWw1Q https://twitter.com/i/web/status/1326511743766441985"/>
    <s v="youtu.be twitter.com"/>
    <s v="bmx mtb トライアル"/>
    <x v="404"/>
    <s v="https://twitter.com/#!/haruto65418716/status/1326511743766441985"/>
    <m/>
    <m/>
    <s v="1326511743766441985"/>
    <m/>
  </r>
  <r>
    <x v="322"/>
    <s v="haruto65418716"/>
    <m/>
    <m/>
    <m/>
    <m/>
    <m/>
    <m/>
    <m/>
    <m/>
    <m/>
    <n v="463"/>
    <b v="1"/>
    <m/>
    <x v="1"/>
    <d v="2020-11-12T00:53:39"/>
    <s v="RT @haruto65418716: bmx 初心者〜中級者向けトリック　how to リアタップ （ダニエル） https://t.co/jJjQoZvwFU @YouTubeより_x000a_今日はダニエル？リアタップ？の動画上げました！_x000a_#bmx #mtb #トライアル #ダニエル…"/>
    <s v="https://youtu.be/whaBzwXWw1Q"/>
    <s v="youtu.be"/>
    <s v="bmx mtb トライアル ダニエル"/>
    <x v="405"/>
    <s v="https://twitter.com/#!/mame86239510/status/1326689579663937536"/>
    <m/>
    <m/>
    <s v="1326689579663937536"/>
    <m/>
  </r>
  <r>
    <x v="323"/>
    <s v="hamham_kaichouu"/>
    <m/>
    <m/>
    <m/>
    <m/>
    <m/>
    <m/>
    <m/>
    <m/>
    <m/>
    <n v="464"/>
    <b v="1"/>
    <m/>
    <x v="0"/>
    <d v="2020-11-12T02:09:34"/>
    <s v="🌺PS4ゲーム【GTA5】ちゃりはむ🌺_x000a__x000a_#GTA5 _x000a_#BMX _x000a__x000a_https://t.co/IrfR2Zp68A"/>
    <s v="https://youtu.be/Qtn08r9M8hw"/>
    <s v="youtu.be"/>
    <s v="gta5 bmx"/>
    <x v="406"/>
    <s v="https://twitter.com/#!/hamham_kaichouu/status/1326708686824202241"/>
    <m/>
    <m/>
    <s v="1326708686824202241"/>
    <m/>
  </r>
  <r>
    <x v="324"/>
    <s v="rabbit81524803"/>
    <m/>
    <m/>
    <m/>
    <m/>
    <m/>
    <m/>
    <m/>
    <m/>
    <m/>
    <n v="465"/>
    <b v="1"/>
    <m/>
    <x v="0"/>
    <d v="2020-11-12T02:22:44"/>
    <s v="宝塚駅周辺を走ってきました😄_x000a_ファミリーランドがあった時はこの辺りによく訪れていましたが色々変わりましたね〜😲_x000a__x000a_#宝塚市 #宝塚駅 #ロードバイク #マウンテンバイク #クロスバイク #ミニベロ #折りたたみ自転車 #bmx… https://t.co/QskdPitrE0"/>
    <s v="https://twitter.com/i/web/status/1326711999170965504"/>
    <s v="twitter.com"/>
    <s v="宝塚市 宝塚駅 ロードバイク マウンテンバイク クロスバイク ミニベロ 折りたたみ自転車 bmx"/>
    <x v="407"/>
    <s v="https://twitter.com/#!/rabbit81524803/status/1326711999170965504"/>
    <m/>
    <m/>
    <s v="1326711999170965504"/>
    <m/>
  </r>
  <r>
    <x v="325"/>
    <s v="jaker192000"/>
    <m/>
    <m/>
    <m/>
    <m/>
    <m/>
    <m/>
    <m/>
    <m/>
    <m/>
    <n v="466"/>
    <b v="1"/>
    <m/>
    <x v="0"/>
    <d v="2020-11-12T02:04:05"/>
    <s v="Be like the second guy, smile more 😄_x000a_•_x000a_•_x000a_•_x000a_•_x000a_•_x000a_#smile #fun #happy #instagood #igdaily #instagram #picoftheday #potd… https://t.co/KRKiv5pyze"/>
    <s v="https://twitter.com/i/web/status/1326707308290666496"/>
    <s v="twitter.com"/>
    <s v="smile fun happy instagood igdaily instagram picoftheday potd"/>
    <x v="408"/>
    <s v="https://twitter.com/#!/jaker192000/status/1326707308290666496"/>
    <m/>
    <m/>
    <s v="1326707308290666496"/>
    <m/>
  </r>
  <r>
    <x v="325"/>
    <s v="jaker192000"/>
    <m/>
    <m/>
    <m/>
    <m/>
    <m/>
    <m/>
    <m/>
    <m/>
    <m/>
    <n v="467"/>
    <b v="1"/>
    <m/>
    <x v="0"/>
    <d v="2020-11-12T02:55:32"/>
    <s v="Been trying to get the flairs more dialed, next step, different ramp 😳_x000a_•_x000a_•_x000a_•_x000a_•_x000a_•_x000a_#bmx #fun #happy #new #progress… https://t.co/wdm38r4cPb"/>
    <s v="https://twitter.com/i/web/status/1326720256111497216"/>
    <s v="twitter.com"/>
    <s v="bmx fun happy new progress"/>
    <x v="409"/>
    <s v="https://twitter.com/#!/jaker192000/status/1326720256111497216"/>
    <m/>
    <m/>
    <s v="1326720256111497216"/>
    <m/>
  </r>
  <r>
    <x v="326"/>
    <s v="theaaronross"/>
    <m/>
    <m/>
    <m/>
    <m/>
    <m/>
    <m/>
    <m/>
    <m/>
    <m/>
    <n v="468"/>
    <b v="1"/>
    <m/>
    <x v="0"/>
    <d v="2020-11-12T03:41:53"/>
    <s v="Pretty sure I snapped him...... good times racing the Olympic super pro @tbone_tannersebesta tonight. Got handled.… https://t.co/ianQ3HLbX2"/>
    <s v="https://twitter.com/i/web/status/1326731919749472257"/>
    <s v="twitter.com"/>
    <m/>
    <x v="410"/>
    <s v="https://twitter.com/#!/theaaronross/status/1326731919749472257"/>
    <m/>
    <m/>
    <s v="1326731919749472257"/>
    <m/>
  </r>
  <r>
    <x v="327"/>
    <s v="nickinbytes"/>
    <m/>
    <m/>
    <m/>
    <m/>
    <m/>
    <m/>
    <m/>
    <m/>
    <m/>
    <n v="469"/>
    <b v="1"/>
    <m/>
    <x v="0"/>
    <d v="2020-11-12T04:48:21"/>
    <s v="🔥🔥🔥 HOT LAPS!!!🔥🔥🔥 &quot;I don't want to take a break, this is really fun.&quot;  Almost-not-quite 3.5yrs old. #BMX #usabmx… https://t.co/Z2tHebsk3Y"/>
    <s v="https://twitter.com/i/web/status/1326748645182464000"/>
    <s v="twitter.com"/>
    <s v="bmx usabmx"/>
    <x v="411"/>
    <s v="https://twitter.com/#!/nickinbytes/status/1326748645182464000"/>
    <m/>
    <m/>
    <s v="1326748645182464000"/>
    <m/>
  </r>
  <r>
    <x v="328"/>
    <s v="parksider_"/>
    <m/>
    <m/>
    <m/>
    <m/>
    <m/>
    <m/>
    <m/>
    <m/>
    <m/>
    <n v="470"/>
    <b v="1"/>
    <m/>
    <x v="0"/>
    <d v="2020-11-12T05:33:00"/>
    <s v="【BMXツール再入荷】_x000a_永らく欠品していました #BMX の代理店として有名な #ZEN のBMX #Tools が再入荷！_x000a_現在大流行中のBMX。タウンユース勢からガチ勢迄幅広い層から支持を得ていますが #ペグの取り付け やボル… https://t.co/qveRvSEwGm"/>
    <s v="https://twitter.com/i/web/status/1326759882930970625"/>
    <s v="twitter.com"/>
    <s v="bmx zen tools ペグの取り付け"/>
    <x v="412"/>
    <s v="https://twitter.com/#!/parksider_/status/1326759882930970625"/>
    <m/>
    <m/>
    <s v="1326759882930970625"/>
    <m/>
  </r>
  <r>
    <x v="329"/>
    <s v="ecologie_gouv"/>
    <m/>
    <m/>
    <m/>
    <m/>
    <m/>
    <m/>
    <m/>
    <m/>
    <m/>
    <n v="471"/>
    <b v="1"/>
    <m/>
    <x v="1"/>
    <d v="2020-11-12T05:43:24"/>
    <s v="@FFCyclisme @Sports_gouv @Ecologie_Gouv Libérez nos enfants...ils se mélangent à l’école, laissez leur reprendre le… https://t.co/wNsLtkZjNV"/>
    <s v="https://twitter.com/i/web/status/1326762499602079745"/>
    <s v="twitter.com"/>
    <m/>
    <x v="413"/>
    <s v="https://twitter.com/#!/skyrunner26/status/1326762499602079745"/>
    <m/>
    <m/>
    <s v="1326762499602079745"/>
    <s v="1326488440519729158"/>
  </r>
  <r>
    <x v="329"/>
    <s v="sports_gouv"/>
    <m/>
    <m/>
    <m/>
    <m/>
    <m/>
    <m/>
    <m/>
    <m/>
    <m/>
    <n v="472"/>
    <b v="1"/>
    <m/>
    <x v="1"/>
    <d v="2020-11-07T05:22:58"/>
    <s v="@FFCyclisme @Sports_gouv C’est bien de penser au haut niveau! Merci de ne pas oublier les 95% d’autres cyclistes re… https://t.co/6mdWu9Ayqe"/>
    <s v="https://twitter.com/i/web/status/1324945419210731522"/>
    <s v="twitter.com"/>
    <m/>
    <x v="414"/>
    <s v="https://twitter.com/#!/skyrunner26/status/1324945419210731522"/>
    <m/>
    <m/>
    <s v="1324945419210731522"/>
    <s v="1324669323894349824"/>
  </r>
  <r>
    <x v="329"/>
    <s v="sports_gouv"/>
    <m/>
    <m/>
    <m/>
    <m/>
    <m/>
    <m/>
    <m/>
    <m/>
    <m/>
    <n v="473"/>
    <b v="1"/>
    <m/>
    <x v="1"/>
    <d v="2020-11-12T05:43:24"/>
    <s v="@FFCyclisme @Sports_gouv @Ecologie_Gouv Libérez nos enfants...ils se mélangent à l’école, laissez leur reprendre le… https://t.co/wNsLtkZjNV"/>
    <s v="https://twitter.com/i/web/status/1326762499602079745"/>
    <s v="twitter.com"/>
    <m/>
    <x v="413"/>
    <s v="https://twitter.com/#!/skyrunner26/status/1326762499602079745"/>
    <m/>
    <m/>
    <s v="1326762499602079745"/>
    <s v="1326488440519729158"/>
  </r>
  <r>
    <x v="329"/>
    <s v="ffcyclisme"/>
    <m/>
    <m/>
    <m/>
    <m/>
    <m/>
    <m/>
    <m/>
    <m/>
    <m/>
    <n v="474"/>
    <b v="1"/>
    <m/>
    <x v="2"/>
    <d v="2020-11-07T05:22:58"/>
    <s v="@FFCyclisme @Sports_gouv C’est bien de penser au haut niveau! Merci de ne pas oublier les 95% d’autres cyclistes re… https://t.co/6mdWu9Ayqe"/>
    <s v="https://twitter.com/i/web/status/1324945419210731522"/>
    <s v="twitter.com"/>
    <m/>
    <x v="414"/>
    <s v="https://twitter.com/#!/skyrunner26/status/1324945419210731522"/>
    <m/>
    <m/>
    <s v="1324945419210731522"/>
    <s v="1324669323894349824"/>
  </r>
  <r>
    <x v="329"/>
    <s v="ffcyclisme"/>
    <m/>
    <m/>
    <m/>
    <m/>
    <m/>
    <m/>
    <m/>
    <m/>
    <m/>
    <n v="475"/>
    <b v="1"/>
    <m/>
    <x v="2"/>
    <d v="2020-11-12T05:43:24"/>
    <s v="@FFCyclisme @Sports_gouv @Ecologie_Gouv Libérez nos enfants...ils se mélangent à l’école, laissez leur reprendre le… https://t.co/wNsLtkZjNV"/>
    <s v="https://twitter.com/i/web/status/1326762499602079745"/>
    <s v="twitter.com"/>
    <m/>
    <x v="413"/>
    <s v="https://twitter.com/#!/skyrunner26/status/1326762499602079745"/>
    <m/>
    <m/>
    <s v="1326762499602079745"/>
    <s v="1326488440519729158"/>
  </r>
  <r>
    <x v="330"/>
    <s v="maxshumpert"/>
    <m/>
    <m/>
    <m/>
    <m/>
    <m/>
    <m/>
    <m/>
    <m/>
    <m/>
    <n v="476"/>
    <b v="1"/>
    <m/>
    <x v="0"/>
    <d v="2020-11-12T07:15:27"/>
    <s v="Sometimes all you need is a BIKE and a beautiful RIDE._x000a_https://t.co/E8aj5BaHWU_x000a__x000a_#bikesreviewed #biking #bike… https://t.co/HUP4l0d5Fq"/>
    <s v="https://bikesreviewed.com https://twitter.com/i/web/status/1326785663392489477"/>
    <s v="bikesreviewed.com twitter.com"/>
    <s v="bikesreviewed biking bike"/>
    <x v="415"/>
    <s v="https://twitter.com/#!/maxshumpert/status/1326785663392489477"/>
    <m/>
    <m/>
    <s v="1326785663392489477"/>
    <m/>
  </r>
  <r>
    <x v="331"/>
    <s v="olaitonalabi"/>
    <m/>
    <m/>
    <m/>
    <m/>
    <m/>
    <m/>
    <m/>
    <m/>
    <m/>
    <n v="477"/>
    <b v="1"/>
    <m/>
    <x v="0"/>
    <d v="2020-11-12T07:51:48"/>
    <s v="@sodikfatai54_  Taking his #bmxstreet to the next level.......watch out for more ❤🇳🇬_x000a_#Bmxinnigeria #bragadonoza_bmx… https://t.co/80E0Iq5vsw"/>
    <s v="https://twitter.com/i/web/status/1326794810620047362"/>
    <s v="twitter.com"/>
    <s v="bmxstreet bmxinnigeria bragadonoza_bmx"/>
    <x v="416"/>
    <s v="https://twitter.com/#!/olaitonalabi/status/1326794810620047362"/>
    <m/>
    <m/>
    <s v="1326794810620047362"/>
    <m/>
  </r>
  <r>
    <x v="332"/>
    <s v="tbs_tv_s1"/>
    <m/>
    <m/>
    <m/>
    <m/>
    <m/>
    <m/>
    <m/>
    <m/>
    <m/>
    <n v="478"/>
    <b v="1"/>
    <m/>
    <x v="1"/>
    <d v="2020-11-12T09:11:16"/>
    <s v="RT @TBS_TV_S1: TBS夢すくすくプロジェクト_x000a_S☆1ではYeahhh!とコラボ_x000a_「学校のヒーロー&amp;amp;ヒロイン」をご紹介❗️_x000a__x000a_先週は #BMX #フリースタイルパーク🚴‍♂️_x000a_手作りの練習場で技を磨く #ヒーロー の_x000a_世界を制した #得意技 とは⁉️_x000a__x000a_「#ヒーロー…"/>
    <m/>
    <m/>
    <s v="bmx フリースタイルパーク ヒーロー 得意技"/>
    <x v="417"/>
    <s v="https://twitter.com/#!/tbsyumesuku/status/1326814810034507776"/>
    <m/>
    <m/>
    <s v="1326814810034507776"/>
    <m/>
  </r>
  <r>
    <x v="333"/>
    <s v="lineamadrid"/>
    <m/>
    <m/>
    <m/>
    <m/>
    <m/>
    <m/>
    <m/>
    <m/>
    <m/>
    <n v="479"/>
    <b v="1"/>
    <m/>
    <x v="0"/>
    <d v="2020-11-12T09:18:34"/>
    <s v="Un novedoso concepto de competición digital... 🛹_x000a_«#MadridUrbanSport Virtual» 👉 https://t.co/fmGx7lFakO_x000a_#Skate #BMX… https://t.co/xFLM5B8UjB"/>
    <s v="http://bit.ly/2IsdnsH https://twitter.com/i/web/status/1326816646758100992"/>
    <s v="bit.ly twitter.com"/>
    <s v="madridurbansport skate bmx"/>
    <x v="418"/>
    <s v="https://twitter.com/#!/lineamadrid/status/1326816646758100992"/>
    <m/>
    <m/>
    <s v="1326816646758100992"/>
    <m/>
  </r>
  <r>
    <x v="334"/>
    <s v="elimin8sk8"/>
    <m/>
    <m/>
    <m/>
    <m/>
    <m/>
    <m/>
    <m/>
    <m/>
    <m/>
    <n v="480"/>
    <b v="1"/>
    <m/>
    <x v="0"/>
    <d v="2020-11-12T09:23:10"/>
    <s v="Newly listed on the SK8 Elimin8  Ebay shop this amazing  Mafiabikes Blue Madmain skatepark ready BMX!!_x000a__x000a_Dont miss o… https://t.co/4x09OMNbrH"/>
    <s v="https://twitter.com/i/web/status/1326817804255948800"/>
    <s v="twitter.com"/>
    <m/>
    <x v="419"/>
    <s v="https://twitter.com/#!/elimin8sk8/status/1326817804255948800"/>
    <m/>
    <m/>
    <s v="1326817804255948800"/>
    <m/>
  </r>
  <r>
    <x v="335"/>
    <s v="namatamagobang"/>
    <m/>
    <m/>
    <m/>
    <m/>
    <m/>
    <m/>
    <m/>
    <m/>
    <m/>
    <n v="481"/>
    <b v="1"/>
    <m/>
    <x v="1"/>
    <d v="2020-11-12T09:46:10"/>
    <s v="RT @namatamagobang: 来週18日放送の #生たまごBang!は「日野町・江府町 ひのあたるこうふく論MAP」_x000a_鳥取県の日野町・江府町を舞で「日のあたる幸福」なスポット・人を探します！お楽しみに♪_x000a_#鳥取県 #日野町 #江府町 #デニム #チャンポン #bmx…"/>
    <m/>
    <m/>
    <s v="生たまごbang 鳥取県 日野町 江府町 デニム チャンポン bmx"/>
    <x v="420"/>
    <s v="https://twitter.com/#!/doramuya43/status/1326823593653624834"/>
    <m/>
    <m/>
    <s v="1326823593653624834"/>
    <m/>
  </r>
  <r>
    <x v="336"/>
    <s v="tbs_tv_s1"/>
    <m/>
    <m/>
    <m/>
    <m/>
    <m/>
    <m/>
    <m/>
    <m/>
    <m/>
    <n v="482"/>
    <b v="1"/>
    <m/>
    <x v="1"/>
    <d v="2020-11-12T09:56:30"/>
    <s v="RT @TBS_TV_S1: TBS夢すくすくプロジェクト_x000a_S☆1ではYeahhh!とコラボ_x000a_「学校のヒーロー&amp;amp;ヒロイン」をご紹介❗️_x000a__x000a_先週は #BMX #フリースタイルパーク🚴‍♂️_x000a_手作りの練習場で技を磨く #ヒーロー の_x000a_世界を制した #得意技 とは⁉️_x000a__x000a_「#ヒーロー…"/>
    <m/>
    <m/>
    <s v="bmx フリースタイルパーク ヒーロー 得意技"/>
    <x v="421"/>
    <s v="https://twitter.com/#!/absyaecg/status/1326826194575060992"/>
    <m/>
    <m/>
    <s v="1326826194575060992"/>
    <m/>
  </r>
  <r>
    <x v="337"/>
    <s v="hige_milk369"/>
    <m/>
    <m/>
    <m/>
    <m/>
    <m/>
    <m/>
    <m/>
    <m/>
    <m/>
    <n v="483"/>
    <b v="1"/>
    <m/>
    <x v="1"/>
    <d v="2020-11-12T10:17:26"/>
    <s v="RT @hige_milk369: 【スケボー·BMX】_x000a_ちょいちょい練習してる動画。_x000a_ボックス怖いけど頑張ルンバアイロボット❗_x000a_#髭ミルク　#スケボー　#BMX"/>
    <m/>
    <m/>
    <s v="髭ミルク スケボー bmx"/>
    <x v="422"/>
    <s v="https://twitter.com/#!/kenthe3rd/status/1326831462427947009"/>
    <m/>
    <m/>
    <s v="1326831462427947009"/>
    <m/>
  </r>
  <r>
    <x v="338"/>
    <s v="hige_milk369"/>
    <m/>
    <m/>
    <m/>
    <m/>
    <m/>
    <m/>
    <m/>
    <m/>
    <m/>
    <n v="484"/>
    <b v="1"/>
    <m/>
    <x v="1"/>
    <d v="2020-11-12T10:30:38"/>
    <s v="RT @hige_milk369: 【スケボー·BMX】_x000a_ちょいちょい練習してる動画。_x000a_ボックス怖いけど頑張ルンバアイロボット❗_x000a_#髭ミルク　#スケボー　#BMX"/>
    <m/>
    <m/>
    <s v="髭ミルク スケボー bmx"/>
    <x v="423"/>
    <s v="https://twitter.com/#!/pekasoku/status/1326834781720518657"/>
    <m/>
    <m/>
    <s v="1326834781720518657"/>
    <m/>
  </r>
  <r>
    <x v="339"/>
    <s v="travelcomments"/>
    <m/>
    <m/>
    <m/>
    <m/>
    <m/>
    <m/>
    <m/>
    <m/>
    <m/>
    <n v="485"/>
    <b v="1"/>
    <m/>
    <x v="0"/>
    <d v="2020-11-09T14:46:59"/>
    <s v="Video: Cape Town through the eyes of a Pro BMX rider! https://t.co/smw8jpqr4J #tourism #CapeTown #SouthAfrica #BMX"/>
    <s v="https://bit.ly/3mS2orm"/>
    <s v="bit.ly"/>
    <s v="tourism capetown southafrica bmx"/>
    <x v="424"/>
    <s v="https://twitter.com/#!/travelcomments/status/1325812130961035264"/>
    <m/>
    <m/>
    <s v="1325812130961035264"/>
    <m/>
  </r>
  <r>
    <x v="339"/>
    <s v="travelcomments"/>
    <m/>
    <m/>
    <m/>
    <m/>
    <m/>
    <m/>
    <m/>
    <m/>
    <m/>
    <n v="486"/>
    <b v="1"/>
    <m/>
    <x v="0"/>
    <d v="2020-11-10T14:02:54"/>
    <s v="Video: Cape Town through the eyes of a Pro BMX rider! https://t.co/smw8jpqr4J #BMX #CapeTown #SouthAfrica #tourism"/>
    <s v="https://bit.ly/3mS2orm"/>
    <s v="bit.ly"/>
    <s v="bmx capetown southafrica tourism"/>
    <x v="425"/>
    <s v="https://twitter.com/#!/travelcomments/status/1326163426654232576"/>
    <m/>
    <m/>
    <s v="1326163426654232576"/>
    <m/>
  </r>
  <r>
    <x v="339"/>
    <s v="travelcomments"/>
    <m/>
    <m/>
    <m/>
    <m/>
    <m/>
    <m/>
    <m/>
    <m/>
    <m/>
    <n v="487"/>
    <b v="1"/>
    <m/>
    <x v="0"/>
    <d v="2020-11-11T09:59:19"/>
    <s v="Video: Cape Town through the eyes of a Pro BMX rider! https://t.co/smw8jpqr4J #BMX #CapeTown #SouthAfrica"/>
    <s v="https://bit.ly/3mS2orm"/>
    <s v="bit.ly"/>
    <s v="bmx capetown southafrica"/>
    <x v="426"/>
    <s v="https://twitter.com/#!/travelcomments/status/1326464514917855235"/>
    <m/>
    <m/>
    <s v="1326464514917855235"/>
    <m/>
  </r>
  <r>
    <x v="339"/>
    <s v="travelcomments"/>
    <m/>
    <m/>
    <m/>
    <m/>
    <m/>
    <m/>
    <m/>
    <m/>
    <m/>
    <n v="488"/>
    <b v="1"/>
    <m/>
    <x v="0"/>
    <d v="2020-11-12T10:44:19"/>
    <s v="Video: Cape Town through the eyes of a Pro BMX rider! https://t.co/smw8jpqr4J #BMX #CapeTown #SouthAfrica #tourism"/>
    <s v="https://bit.ly/3mS2orm"/>
    <s v="bit.ly"/>
    <s v="bmx capetown southafrica tourism"/>
    <x v="427"/>
    <s v="https://twitter.com/#!/travelcomments/status/1326838226519273473"/>
    <m/>
    <m/>
    <s v="1326838226519273473"/>
    <m/>
  </r>
  <r>
    <x v="340"/>
    <s v="namatamagobang"/>
    <m/>
    <m/>
    <m/>
    <m/>
    <m/>
    <m/>
    <m/>
    <m/>
    <m/>
    <n v="489"/>
    <b v="1"/>
    <m/>
    <x v="1"/>
    <d v="2020-11-12T10:44:38"/>
    <s v="RT @namatamagobang: 来週18日放送の #生たまごBang!は「日野町・江府町 ひのあたるこうふく論MAP」_x000a_鳥取県の日野町・江府町を舞で「日のあたる幸福」なスポット・人を探します！お楽しみに♪_x000a_#鳥取県 #日野町 #江府町 #デニム #チャンポン #bmx…"/>
    <m/>
    <m/>
    <s v="生たまごbang 鳥取県 日野町 江府町 デニム チャンポン bmx"/>
    <x v="428"/>
    <s v="https://twitter.com/#!/spoon_hiyori_/status/1326838306227695617"/>
    <m/>
    <m/>
    <s v="1326838306227695617"/>
    <m/>
  </r>
  <r>
    <x v="341"/>
    <s v="ikageso_oishii"/>
    <m/>
    <m/>
    <m/>
    <m/>
    <m/>
    <m/>
    <m/>
    <m/>
    <m/>
    <n v="490"/>
    <b v="1"/>
    <m/>
    <x v="0"/>
    <d v="2020-11-12T09:42:13"/>
    <s v="#GTA5 #ジョブ 紹介_x000a__x000a_◆Lucky Sevens_x000a_https://t.co/oW1as9WX2h_x000a_#ノーマルレース #わちゃわちゃ系 #GTAレースも可 #～27人_x000a_狭いコースを行ったり来たり_x000a__x000a_◆[jo] BMX MED… https://t.co/Ry0qA3wN4c"/>
    <s v="https://socialclub.rockstargames.com/job/gtav/fDpGLmkHOEOwBJLzbCjoxA https://twitter.com/i/web/status/1326822597338624000"/>
    <s v="rockstargames.com twitter.com"/>
    <s v="gta5 ジョブ ノーマルレース わちゃわちゃ系 gtaレースも可 ～27人"/>
    <x v="429"/>
    <s v="https://twitter.com/#!/ikageso_oishii/status/1326822597338624000"/>
    <m/>
    <m/>
    <s v="1326822597338624000"/>
    <m/>
  </r>
  <r>
    <x v="342"/>
    <s v="ikageso_oishii"/>
    <m/>
    <m/>
    <m/>
    <m/>
    <m/>
    <m/>
    <m/>
    <m/>
    <m/>
    <n v="491"/>
    <b v="1"/>
    <m/>
    <x v="1"/>
    <d v="2020-11-12T10:57:40"/>
    <s v="RT @IKaGeSo_Oishii: #GTA5 #ジョブ 紹介_x000a__x000a_◆Lucky Sevens_x000a_https://t.co/oW1as9WX2h_x000a_#ノーマルレース #わちゃわちゃ系 #GTAレースも可 #～27人_x000a_狭いコースを行ったり来たり_x000a__x000a_◆[jo] BMX MEDIUM…"/>
    <s v="https://socialclub.rockstargames.com/job/gtav/fDpGLmkHOEOwBJLzbCjoxA"/>
    <s v="rockstargames.com"/>
    <s v="gta5 ジョブ ノーマルレース わちゃわちゃ系 gtaレースも可 ～27人"/>
    <x v="430"/>
    <s v="https://twitter.com/#!/mossan3939/status/1326841585938563073"/>
    <m/>
    <m/>
    <s v="1326841585938563073"/>
    <m/>
  </r>
  <r>
    <x v="343"/>
    <s v="namatamagobang"/>
    <m/>
    <m/>
    <m/>
    <m/>
    <m/>
    <m/>
    <m/>
    <m/>
    <m/>
    <n v="492"/>
    <b v="1"/>
    <m/>
    <x v="1"/>
    <d v="2020-11-12T11:07:16"/>
    <s v="RT @namatamagobang: 来週18日放送の #生たまごBang!は「日野町・江府町 ひのあたるこうふく論MAP」_x000a_鳥取県の日野町・江府町を舞で「日のあたる幸福」なスポット・人を探します！お楽しみに♪_x000a_#鳥取県 #日野町 #江府町 #デニム #チャンポン #bmx…"/>
    <m/>
    <m/>
    <s v="生たまごbang 鳥取県 日野町 江府町 デニム チャンポン bmx"/>
    <x v="431"/>
    <s v="https://twitter.com/#!/stu48paruto/status/1326844001568190469"/>
    <m/>
    <m/>
    <s v="1326844001568190469"/>
    <m/>
  </r>
  <r>
    <x v="344"/>
    <s v="norlmbeuh"/>
    <m/>
    <m/>
    <m/>
    <m/>
    <m/>
    <m/>
    <m/>
    <m/>
    <m/>
    <n v="493"/>
    <b v="1"/>
    <m/>
    <x v="0"/>
    <d v="2020-11-08T08:14:54"/>
    <s v="🔥 Wickr // boyfree_x000a_🔥 Snap // Willu269_x000a__x000a_#Anjou #Nicotine #montagne #Montage #Energie #Pariscentre #besançon… https://t.co/ySajflDtIR"/>
    <s v="https://twitter.com/i/web/status/1325351071804493825"/>
    <s v="twitter.com"/>
    <s v="anjou nicotine montagne montage energie pariscentre besançon"/>
    <x v="432"/>
    <s v="https://twitter.com/#!/norlmbeuh/status/1325351071804493825"/>
    <m/>
    <m/>
    <s v="1325351071804493825"/>
    <m/>
  </r>
  <r>
    <x v="345"/>
    <s v="norlmbeuh"/>
    <m/>
    <m/>
    <m/>
    <m/>
    <m/>
    <m/>
    <m/>
    <m/>
    <m/>
    <n v="494"/>
    <b v="1"/>
    <m/>
    <x v="1"/>
    <d v="2020-11-12T11:22:36"/>
    <s v="RT @norlmbeuh: 🔥 Wickr // boyfree_x000a_🔥 Snap // Willu269_x000a__x000a_#Anjou #Nicotine #montagne #Montage #Energie #Pariscentre #besançon #eoliennes #eiffe…"/>
    <m/>
    <m/>
    <s v="anjou nicotine montagne montage energie pariscentre besançon eoliennes"/>
    <x v="433"/>
    <s v="https://twitter.com/#!/norlmthc/status/1326847863293440007"/>
    <m/>
    <m/>
    <s v="1326847863293440007"/>
    <m/>
  </r>
  <r>
    <x v="346"/>
    <s v="9mama34"/>
    <m/>
    <m/>
    <m/>
    <m/>
    <m/>
    <m/>
    <m/>
    <m/>
    <m/>
    <n v="495"/>
    <b v="1"/>
    <m/>
    <x v="1"/>
    <d v="2020-11-12T11:28:23"/>
    <s v="RT @9mama34: BMX_x000a_飛ぶのは何も飛行機やタケコプターだけではない‼︎_x000a_I can fly !_x000a_You can fly ‼︎_x000a_We can fly !‼︎_x000a_: )_x000a_笑_x000a__x000a_#BMX #松本翔海 #shoa #matsumoto #olympic #オリンピック #fl…"/>
    <m/>
    <m/>
    <s v="bmx 松本翔海 shoa matsumoto olympic オリンピック"/>
    <x v="434"/>
    <s v="https://twitter.com/#!/reartistron/status/1326849318792400896"/>
    <m/>
    <m/>
    <s v="1326849318792400896"/>
    <m/>
  </r>
  <r>
    <x v="347"/>
    <s v="thebridge_in"/>
    <m/>
    <m/>
    <m/>
    <m/>
    <m/>
    <m/>
    <m/>
    <m/>
    <m/>
    <n v="496"/>
    <b v="1"/>
    <m/>
    <x v="0"/>
    <d v="2020-11-12T05:15:00"/>
    <s v="From a lack of support from his parents to not finding anyone to teach him the skills of the sport, Pravin Habib ov… https://t.co/7drW5a9sih"/>
    <s v="https://twitter.com/i/web/status/1326755351241367553"/>
    <s v="twitter.com"/>
    <m/>
    <x v="435"/>
    <s v="https://twitter.com/#!/thebridge_in/status/1326755351241367553"/>
    <m/>
    <m/>
    <s v="1326755351241367553"/>
    <m/>
  </r>
  <r>
    <x v="348"/>
    <s v="thebridge_in"/>
    <m/>
    <m/>
    <m/>
    <m/>
    <m/>
    <m/>
    <m/>
    <m/>
    <m/>
    <n v="497"/>
    <b v="1"/>
    <m/>
    <x v="1"/>
    <d v="2020-11-12T11:46:10"/>
    <s v="RT @TheBridge_IN: From a lack of support from his parents to not finding anyone to teach him the skills of the sport, Pravin Habib overcame…"/>
    <m/>
    <m/>
    <m/>
    <x v="436"/>
    <s v="https://twitter.com/#!/katochbikash/status/1326853793225478144"/>
    <m/>
    <m/>
    <s v="1326853793225478144"/>
    <m/>
  </r>
  <r>
    <x v="349"/>
    <s v="bmxthegame"/>
    <m/>
    <m/>
    <m/>
    <m/>
    <m/>
    <m/>
    <m/>
    <m/>
    <m/>
    <n v="498"/>
    <b v="1"/>
    <m/>
    <x v="0"/>
    <d v="2020-11-08T16:38:31"/>
    <s v="Playing a Community creation in the City! 🚲_x000a__x000a_Remember to create or download creations, props, pipes, and parks from… https://t.co/w4w1VYEPbX"/>
    <s v="https://twitter.com/i/web/status/1325477814175494150"/>
    <s v="twitter.com"/>
    <m/>
    <x v="437"/>
    <s v="https://twitter.com/#!/bmxthegame/status/1325477814175494150"/>
    <m/>
    <m/>
    <s v="1325477814175494150"/>
    <m/>
  </r>
  <r>
    <x v="349"/>
    <s v="bmxthegame"/>
    <m/>
    <m/>
    <m/>
    <m/>
    <m/>
    <m/>
    <m/>
    <m/>
    <m/>
    <n v="499"/>
    <b v="1"/>
    <m/>
    <x v="0"/>
    <d v="2020-11-10T15:02:20"/>
    <s v="🤙🚲_x000a__x000a_#bmx #bmxstreet #bmxpark #Barcelona #bmxfreestyle https://t.co/JfSutY3Ibd"/>
    <m/>
    <m/>
    <s v="bmx bmxstreet bmxpark barcelona bmxfreestyle"/>
    <x v="438"/>
    <s v="https://twitter.com/#!/bmxthegame/status/1326178383714267138"/>
    <m/>
    <m/>
    <s v="1326178383714267138"/>
    <m/>
  </r>
  <r>
    <x v="349"/>
    <s v="bmxthegame"/>
    <m/>
    <m/>
    <m/>
    <m/>
    <m/>
    <m/>
    <m/>
    <m/>
    <m/>
    <n v="500"/>
    <b v="1"/>
    <m/>
    <x v="0"/>
    <d v="2020-11-12T11:56:51"/>
    <s v="Having some fun! 🚲_x000a__x000a_We are testing the new version to update the game very soon 🔥_x000a__x000a_#bmxstreet #bmx #bmxpark… https://t.co/0nqtw2Vxvx"/>
    <s v="https://twitter.com/i/web/status/1326856481996730369"/>
    <s v="twitter.com"/>
    <s v="bmxstreet bmx bmxpark"/>
    <x v="439"/>
    <s v="https://twitter.com/#!/bmxthegame/status/1326856481996730369"/>
    <m/>
    <m/>
    <s v="1326856481996730369"/>
    <m/>
  </r>
  <r>
    <x v="350"/>
    <s v="lajotaindoor"/>
    <m/>
    <m/>
    <m/>
    <m/>
    <m/>
    <m/>
    <m/>
    <m/>
    <m/>
    <n v="501"/>
    <b v="1"/>
    <m/>
    <x v="1"/>
    <d v="2020-11-12T12:01:04"/>
    <s v="Increíble @aruizv_ con su bmx en el evento BMX Rocket en @lajotaindoor !_x000a_._x000a_._x000a_Evento by @pillapistaquedespego ._x000a_._x000a_.… https://t.co/l03kfddqOn"/>
    <s v="https://twitter.com/i/web/status/1326857541687660544"/>
    <s v="twitter.com"/>
    <m/>
    <x v="440"/>
    <s v="https://twitter.com/#!/ivanproducion/status/1326857541687660544"/>
    <n v="40.266979999999997"/>
    <n v="-3.8130899999999999"/>
    <s v="1326857541687660544"/>
    <m/>
  </r>
  <r>
    <x v="350"/>
    <s v="aruizv_"/>
    <m/>
    <m/>
    <m/>
    <m/>
    <m/>
    <m/>
    <m/>
    <m/>
    <m/>
    <n v="502"/>
    <b v="1"/>
    <m/>
    <x v="1"/>
    <d v="2020-11-12T12:01:04"/>
    <s v="Increíble @aruizv_ con su bmx en el evento BMX Rocket en @lajotaindoor !_x000a_._x000a_._x000a_Evento by @pillapistaquedespego ._x000a_._x000a_.… https://t.co/l03kfddqOn"/>
    <s v="https://twitter.com/i/web/status/1326857541687660544"/>
    <s v="twitter.com"/>
    <m/>
    <x v="440"/>
    <s v="https://twitter.com/#!/ivanproducion/status/1326857541687660544"/>
    <n v="40.266979999999997"/>
    <n v="-3.8130899999999999"/>
    <s v="1326857541687660544"/>
    <m/>
  </r>
  <r>
    <x v="351"/>
    <s v="namatamagobang"/>
    <m/>
    <m/>
    <m/>
    <m/>
    <m/>
    <m/>
    <m/>
    <m/>
    <m/>
    <n v="503"/>
    <b v="1"/>
    <m/>
    <x v="1"/>
    <d v="2020-11-12T12:24:03"/>
    <s v="RT @namatamagobang: 来週18日放送の #生たまごBang!は「日野町・江府町 ひのあたるこうふく論MAP」_x000a_鳥取県の日野町・江府町を舞で「日のあたる幸福」なスポット・人を探します！お楽しみに♪_x000a_#鳥取県 #日野町 #江府町 #デニム #チャンポン #bmx…"/>
    <m/>
    <m/>
    <s v="生たまごbang 鳥取県 日野町 江府町 デニム チャンポン bmx"/>
    <x v="441"/>
    <s v="https://twitter.com/#!/ta_2rabu/status/1326863327583117312"/>
    <m/>
    <m/>
    <s v="1326863327583117312"/>
    <m/>
  </r>
  <r>
    <x v="352"/>
    <s v="houseofleo_tees"/>
    <m/>
    <m/>
    <m/>
    <m/>
    <m/>
    <m/>
    <m/>
    <m/>
    <m/>
    <n v="504"/>
    <b v="1"/>
    <m/>
    <x v="1"/>
    <d v="2020-11-12T12:47:40"/>
    <s v="RT @HouseofLeo_Tees: #startup #business #Entrepreneur #believe #rasta #skate #surf #bmx #dreambig #hardworkpaysoff #putinthework #skatelife…"/>
    <m/>
    <m/>
    <s v="startup business entrepreneur believe rasta skate surf bmx dreambig hardworkpaysoff putinthework skatelife"/>
    <x v="442"/>
    <s v="https://twitter.com/#!/hart_engel/status/1326869267225210881"/>
    <m/>
    <m/>
    <s v="1326869267225210881"/>
    <m/>
  </r>
  <r>
    <x v="353"/>
    <s v="kivoos_clothing"/>
    <m/>
    <m/>
    <m/>
    <m/>
    <m/>
    <m/>
    <m/>
    <m/>
    <m/>
    <n v="505"/>
    <b v="1"/>
    <m/>
    <x v="0"/>
    <d v="2020-11-11T14:37:22"/>
    <s v="Big KIVOOS logo hoodie detail. Dropping very soon._x000a_DM for pricing &amp;amp; pre-order #fashionblog #styleinspo #style… https://t.co/7ZFIly8FBU"/>
    <s v="https://twitter.com/i/web/status/1326534486448775169"/>
    <s v="twitter.com"/>
    <s v="fashionblog styleinspo style"/>
    <x v="443"/>
    <s v="https://twitter.com/#!/kivoos_clothing/status/1326534486448775169"/>
    <m/>
    <m/>
    <s v="1326534486448775169"/>
    <m/>
  </r>
  <r>
    <x v="353"/>
    <s v="kivoos_clothing"/>
    <m/>
    <m/>
    <m/>
    <m/>
    <m/>
    <m/>
    <m/>
    <m/>
    <m/>
    <n v="506"/>
    <b v="1"/>
    <m/>
    <x v="0"/>
    <d v="2020-11-12T12:52:39"/>
    <s v="KIVOOS sleeve printed hoodie - detail_x000a_Dropping very soon. DM for pricing &amp;amp; pre-order_x000a_#fashionblog #styleinspo… https://t.co/cAHMx5CBlo"/>
    <s v="https://twitter.com/i/web/status/1326870521586266119"/>
    <s v="twitter.com"/>
    <s v="fashionblog styleinspo"/>
    <x v="444"/>
    <s v="https://twitter.com/#!/kivoos_clothing/status/1326870521586266119"/>
    <m/>
    <m/>
    <s v="1326870521586266119"/>
    <m/>
  </r>
  <r>
    <x v="354"/>
    <s v="kivoos_clothing"/>
    <m/>
    <m/>
    <m/>
    <m/>
    <m/>
    <m/>
    <m/>
    <m/>
    <m/>
    <n v="507"/>
    <b v="1"/>
    <m/>
    <x v="1"/>
    <d v="2020-11-11T14:38:41"/>
    <s v="RT @KIVOOS_Clothing: Big KIVOOS logo hoodie detail. Dropping very soon._x000a_DM for pricing &amp;amp; pre-order #fashionblog #styleinspo #style  #street…"/>
    <m/>
    <m/>
    <s v="fashionblog styleinspo style"/>
    <x v="445"/>
    <s v="https://twitter.com/#!/vanesetim/status/1326534820663529472"/>
    <m/>
    <m/>
    <s v="1326534820663529472"/>
    <m/>
  </r>
  <r>
    <x v="354"/>
    <s v="kivoos_clothing"/>
    <m/>
    <m/>
    <m/>
    <m/>
    <m/>
    <m/>
    <m/>
    <m/>
    <m/>
    <n v="508"/>
    <b v="1"/>
    <m/>
    <x v="1"/>
    <d v="2020-11-12T13:02:40"/>
    <s v="RT @KIVOOS_Clothing: KIVOOS sleeve printed hoodie - detail_x000a_Dropping very soon. DM for pricing &amp;amp; pre-order_x000a_#fashionblog #styleinspo #paddleb…"/>
    <m/>
    <m/>
    <s v="fashionblog styleinspo"/>
    <x v="446"/>
    <s v="https://twitter.com/#!/vanesetim/status/1326873042933477376"/>
    <m/>
    <m/>
    <s v="1326873042933477376"/>
    <m/>
  </r>
  <r>
    <x v="355"/>
    <s v="sphawkseventos"/>
    <m/>
    <m/>
    <m/>
    <m/>
    <m/>
    <m/>
    <m/>
    <m/>
    <m/>
    <n v="509"/>
    <b v="1"/>
    <m/>
    <x v="0"/>
    <d v="2020-11-12T13:09:15"/>
    <s v="#pumptracksphawks #sphawkseventos_x000a_#bmx_x000a_#SKATE https://t.co/2LhKaFciWj"/>
    <m/>
    <m/>
    <s v="pumptracksphawks sphawkseventos bmx skate"/>
    <x v="447"/>
    <s v="https://twitter.com/#!/sphawkseventos/status/1326874702212689920"/>
    <m/>
    <m/>
    <s v="1326874702212689920"/>
    <m/>
  </r>
  <r>
    <x v="356"/>
    <s v="subrosabrand"/>
    <m/>
    <m/>
    <m/>
    <m/>
    <m/>
    <m/>
    <m/>
    <m/>
    <m/>
    <n v="510"/>
    <b v="1"/>
    <m/>
    <x v="1"/>
    <d v="2020-11-12T13:20:16"/>
    <s v="RT @SubrosaBrand: Rim Nakamura #bmx https://t.co/U7xvr7jYxh"/>
    <m/>
    <m/>
    <s v="bmx"/>
    <x v="448"/>
    <s v="https://twitter.com/#!/greedisgoob5/status/1326877473741496322"/>
    <m/>
    <m/>
    <s v="1326877473741496322"/>
    <m/>
  </r>
  <r>
    <x v="357"/>
    <s v="subrosabrand"/>
    <m/>
    <m/>
    <m/>
    <m/>
    <m/>
    <m/>
    <m/>
    <m/>
    <m/>
    <n v="511"/>
    <b v="1"/>
    <m/>
    <x v="1"/>
    <d v="2020-11-12T13:30:20"/>
    <s v="RT @SubrosaBrand: Rim Nakamura #bmx https://t.co/U7xvr7jYxh"/>
    <m/>
    <m/>
    <s v="bmx"/>
    <x v="449"/>
    <s v="https://twitter.com/#!/int_sab/status/1326880005423443969"/>
    <m/>
    <m/>
    <s v="1326880005423443969"/>
    <m/>
  </r>
  <r>
    <x v="358"/>
    <s v="subrosabrand"/>
    <m/>
    <m/>
    <m/>
    <m/>
    <m/>
    <m/>
    <m/>
    <m/>
    <m/>
    <n v="512"/>
    <b v="1"/>
    <m/>
    <x v="1"/>
    <d v="2020-11-12T13:34:13"/>
    <s v="RT @SubrosaBrand: Rim Nakamura #bmx https://t.co/U7xvr7jYxh"/>
    <m/>
    <m/>
    <s v="bmx"/>
    <x v="450"/>
    <s v="https://twitter.com/#!/hideo_w/status/1326880985154113536"/>
    <m/>
    <m/>
    <s v="1326880985154113536"/>
    <m/>
  </r>
  <r>
    <x v="359"/>
    <s v="namatamagobang"/>
    <m/>
    <m/>
    <m/>
    <m/>
    <m/>
    <m/>
    <m/>
    <m/>
    <m/>
    <n v="513"/>
    <b v="1"/>
    <m/>
    <x v="1"/>
    <d v="2020-11-12T13:40:28"/>
    <s v="RT @namatamagobang: 来週18日放送の #生たまごBang!は「日野町・江府町 ひのあたるこうふく論MAP」_x000a_鳥取県の日野町・江府町を舞で「日のあたる幸福」なスポット・人を探します！お楽しみに♪_x000a_#鳥取県 #日野町 #江府町 #デニム #チャンポン #bmx…"/>
    <m/>
    <m/>
    <s v="生たまごbang 鳥取県 日野町 江府町 デニム チャンポン bmx"/>
    <x v="451"/>
    <s v="https://twitter.com/#!/hldto4ar/status/1326882558630531072"/>
    <m/>
    <m/>
    <s v="1326882558630531072"/>
    <m/>
  </r>
  <r>
    <x v="360"/>
    <s v="namatamagobang"/>
    <m/>
    <m/>
    <m/>
    <m/>
    <m/>
    <m/>
    <m/>
    <m/>
    <m/>
    <n v="514"/>
    <b v="1"/>
    <m/>
    <x v="1"/>
    <d v="2020-11-12T14:00:49"/>
    <s v="RT @namatamagobang: 来週18日放送の #生たまごBang!は「日野町・江府町 ひのあたるこうふく論MAP」_x000a_鳥取県の日野町・江府町を舞で「日のあたる幸福」なスポット・人を探します！お楽しみに♪_x000a_#鳥取県 #日野町 #江府町 #デニム #チャンポン #bmx…"/>
    <m/>
    <m/>
    <s v="生たまごbang 鳥取県 日野町 江府町 デニム チャンポン bmx"/>
    <x v="452"/>
    <s v="https://twitter.com/#!/kodona1008/status/1326887678424461312"/>
    <m/>
    <m/>
    <s v="1326887678424461312"/>
    <m/>
  </r>
  <r>
    <x v="361"/>
    <s v="courageadams"/>
    <m/>
    <m/>
    <m/>
    <m/>
    <m/>
    <m/>
    <m/>
    <m/>
    <m/>
    <n v="515"/>
    <b v="1"/>
    <m/>
    <x v="1"/>
    <d v="2020-11-12T14:07:48"/>
    <s v="RT @CourageAdams: @urbanworldseries is now live🎊💃🏾 , aquí está mi Rail clip para Quarterfinals 🎉. Voting 🗳 are open at @urbanwordseries sto…"/>
    <m/>
    <m/>
    <m/>
    <x v="453"/>
    <s v="https://twitter.com/#!/tbmx122/status/1326889434227351552"/>
    <m/>
    <m/>
    <s v="1326889434227351552"/>
    <m/>
  </r>
  <r>
    <x v="362"/>
    <s v="subrosabrand"/>
    <m/>
    <m/>
    <m/>
    <m/>
    <m/>
    <m/>
    <m/>
    <m/>
    <m/>
    <n v="516"/>
    <b v="1"/>
    <m/>
    <x v="1"/>
    <d v="2020-11-12T14:08:51"/>
    <s v="RT @SubrosaBrand: Rim Nakamura #bmx https://t.co/U7xvr7jYxh"/>
    <m/>
    <m/>
    <s v="bmx"/>
    <x v="454"/>
    <s v="https://twitter.com/#!/oi_junko_sauce/status/1326889700997492737"/>
    <m/>
    <m/>
    <s v="1326889700997492737"/>
    <m/>
  </r>
  <r>
    <x v="363"/>
    <s v="calavia20bmx"/>
    <m/>
    <m/>
    <m/>
    <m/>
    <m/>
    <m/>
    <m/>
    <m/>
    <m/>
    <n v="517"/>
    <b v="1"/>
    <m/>
    <x v="0"/>
    <d v="2020-11-12T14:53:55"/>
    <s v="Estrenamos canal y nuevo video de nuestro trip a Soria y al bikepark @lapinillabikepark en YouTube!!! Link en la de… https://t.co/OVjdVxkpsH"/>
    <s v="https://twitter.com/i/web/status/1326901039635849216"/>
    <s v="twitter.com"/>
    <m/>
    <x v="455"/>
    <s v="https://twitter.com/#!/calavia20bmx/status/1326901039635849216"/>
    <m/>
    <m/>
    <s v="1326901039635849216"/>
    <m/>
  </r>
  <r>
    <x v="364"/>
    <s v="dpbmx"/>
    <m/>
    <m/>
    <m/>
    <m/>
    <m/>
    <m/>
    <m/>
    <m/>
    <m/>
    <n v="518"/>
    <b v="1"/>
    <m/>
    <x v="0"/>
    <d v="2020-11-12T15:02:00"/>
    <s v="Had a good session before the snow flew last week and snapped a few pics. Slide for more! #bmx #tiktok #youtube… https://t.co/O9ow8Oe0A4"/>
    <s v="https://twitter.com/i/web/status/1326903074275864586"/>
    <s v="twitter.com"/>
    <s v="bmx tiktok youtube"/>
    <x v="456"/>
    <s v="https://twitter.com/#!/dpbmx/status/1326903074275864586"/>
    <n v="51.564900000000002"/>
    <n v="-114.0986"/>
    <s v="1326903074275864586"/>
    <m/>
  </r>
  <r>
    <x v="365"/>
    <s v="dougmorrisonbmx"/>
    <m/>
    <m/>
    <m/>
    <m/>
    <m/>
    <m/>
    <m/>
    <m/>
    <m/>
    <n v="519"/>
    <b v="1"/>
    <m/>
    <x v="1"/>
    <d v="2020-11-12T15:04:48"/>
    <s v="#tbt @tylersparrbmx  -  &quot;The Tailwhip&quot;  #schoolassembly #GoodhueMN #Jan2019 #bmx 🎥 @dougmorrisonbmx @ Goodhue, Minn… https://t.co/bVcW31XJTh"/>
    <s v="https://twitter.com/i/web/status/1326903780877737984"/>
    <s v="twitter.com"/>
    <s v="tbt schoolassembly goodhuemn jan2019 bmx"/>
    <x v="457"/>
    <s v="https://twitter.com/#!/forwardbmx/status/1326903780877737984"/>
    <m/>
    <m/>
    <s v="1326903780877737984"/>
    <m/>
  </r>
  <r>
    <x v="366"/>
    <s v="rafskrzypczyk"/>
    <m/>
    <m/>
    <m/>
    <m/>
    <m/>
    <m/>
    <m/>
    <m/>
    <m/>
    <n v="520"/>
    <b v="1"/>
    <m/>
    <x v="0"/>
    <d v="2020-11-12T15:45:34"/>
    <s v="#BMX kolejny raz tak samo po RB"/>
    <m/>
    <m/>
    <s v="bmx"/>
    <x v="458"/>
    <s v="https://twitter.com/#!/rafskrzypczyk/status/1326914040933781505"/>
    <m/>
    <m/>
    <s v="1326914040933781505"/>
    <m/>
  </r>
  <r>
    <x v="367"/>
    <s v="ondrej_kolacek"/>
    <m/>
    <m/>
    <m/>
    <m/>
    <m/>
    <m/>
    <m/>
    <m/>
    <m/>
    <n v="521"/>
    <b v="1"/>
    <m/>
    <x v="1"/>
    <d v="2020-11-12T16:29:04"/>
    <s v="An other good shot from @ondrej_kolacek_x000a_#spine #bmx #fun_x000a_Une autre jolie photo de #ondrej_kolacek à Zürich, Switzer… https://t.co/BiefwB9wUV"/>
    <s v="https://twitter.com/i/web/status/1326924987924697091"/>
    <s v="twitter.com"/>
    <s v="spine bmx fun ondrej_kolacek"/>
    <x v="459"/>
    <s v="https://twitter.com/#!/wasnerfred/status/1326924987924697091"/>
    <m/>
    <m/>
    <s v="1326924987924697091"/>
    <m/>
  </r>
  <r>
    <x v="368"/>
    <s v="aryadyptaharsa"/>
    <m/>
    <m/>
    <m/>
    <m/>
    <m/>
    <m/>
    <m/>
    <m/>
    <m/>
    <n v="522"/>
    <b v="1"/>
    <m/>
    <x v="0"/>
    <d v="2020-11-08T11:04:28"/>
    <s v="ngesong spot_x000a_🎥 : @satri000___ _x000a_#bmx @ Surabaya, Indonesia https://t.co/C5OrHXTV0o"/>
    <s v="https://www.instagram.com/p/CHU8-JPnXau/?igshid=15bj7z29m0l7j"/>
    <s v="instagram.com"/>
    <s v="bmx"/>
    <x v="460"/>
    <s v="https://twitter.com/#!/aryadyptaharsa/status/1325393745580322817"/>
    <n v="-7.2647000000000004"/>
    <n v="112.74299999999999"/>
    <s v="1325393745580322817"/>
    <m/>
  </r>
  <r>
    <x v="368"/>
    <s v="aryadyptaharsa"/>
    <m/>
    <m/>
    <m/>
    <m/>
    <m/>
    <m/>
    <m/>
    <m/>
    <m/>
    <n v="523"/>
    <b v="1"/>
    <m/>
    <x v="0"/>
    <d v="2020-11-12T16:33:29"/>
    <s v="Combo anti santet _x000a_🎥 : @satri000___ _x000a_#bmx #blessedbythestreets @ Kampoeng Heritage Kajoetangan Malang https://t.co/friN7vOYva"/>
    <s v="https://www.instagram.com/p/CHf1gFDJvEc/?igshid=j1rr63nqxgu8"/>
    <s v="instagram.com"/>
    <s v="bmx blessedbythestreets"/>
    <x v="461"/>
    <s v="https://twitter.com/#!/aryadyptaharsa/status/1326926097108316162"/>
    <n v="-7.9763999999999999"/>
    <n v="112.6294"/>
    <s v="1326926097108316162"/>
    <m/>
  </r>
  <r>
    <x v="369"/>
    <s v="mtvcanyon"/>
    <m/>
    <m/>
    <m/>
    <m/>
    <m/>
    <m/>
    <m/>
    <m/>
    <m/>
    <n v="524"/>
    <b v="1"/>
    <m/>
    <x v="0"/>
    <d v="2020-11-12T16:41:27"/>
    <s v="#Bmx #bmxstreet #bike https://t.co/XIb7VMMj2x"/>
    <m/>
    <m/>
    <s v="bmx bmxstreet bike"/>
    <x v="462"/>
    <s v="https://twitter.com/#!/mtvcanyon/status/1326928103252381696"/>
    <m/>
    <m/>
    <s v="1326928103252381696"/>
    <m/>
  </r>
  <r>
    <x v="370"/>
    <s v="9mama34"/>
    <m/>
    <m/>
    <m/>
    <m/>
    <m/>
    <m/>
    <m/>
    <m/>
    <m/>
    <n v="525"/>
    <b v="1"/>
    <m/>
    <x v="1"/>
    <d v="2020-11-12T16:45:48"/>
    <s v="RT @9mama34: BMX_x000a_飛ぶのは何も飛行機やタケコプターだけではない‼︎_x000a_I can fly !_x000a_You can fly ‼︎_x000a_We can fly !‼︎_x000a_: )_x000a_笑_x000a__x000a_#BMX #松本翔海 #shoa #matsumoto #olympic #オリンピック #fl…"/>
    <m/>
    <m/>
    <s v="bmx 松本翔海 shoa matsumoto olympic オリンピック"/>
    <x v="463"/>
    <s v="https://twitter.com/#!/utatam/status/1326929197034426368"/>
    <m/>
    <m/>
    <s v="1326929197034426368"/>
    <m/>
  </r>
  <r>
    <x v="371"/>
    <s v="dutchmatt187"/>
    <m/>
    <m/>
    <m/>
    <m/>
    <m/>
    <m/>
    <m/>
    <m/>
    <m/>
    <n v="526"/>
    <b v="1"/>
    <m/>
    <x v="0"/>
    <d v="2020-11-12T16:52:39"/>
    <s v="HOLY SHIT #Showtime has the movie #RAD !!!!!  #BMX #80s"/>
    <m/>
    <m/>
    <s v="showtime rad bmx 80s"/>
    <x v="464"/>
    <s v="https://twitter.com/#!/dutchmatt187/status/1326930919610085378"/>
    <m/>
    <m/>
    <s v="1326930919610085378"/>
    <m/>
  </r>
  <r>
    <x v="372"/>
    <s v="daydoxdukes"/>
    <m/>
    <m/>
    <m/>
    <m/>
    <m/>
    <m/>
    <m/>
    <m/>
    <m/>
    <n v="527"/>
    <b v="1"/>
    <m/>
    <x v="0"/>
    <d v="2020-11-12T16:52:58"/>
    <s v="I need some BMX in my life_x000a__x000a_#TBT #CnyBmx #Bmx #WorkBMX  #ParkRat https://t.co/KRm7m7hdER"/>
    <s v="https://www.instagram.com/p/CHf4NxvjrbR/?igshid=1tebj01dyzfq3"/>
    <s v="instagram.com"/>
    <s v="tbt cnybmx bmx workbmx parkrat"/>
    <x v="465"/>
    <s v="https://twitter.com/#!/daydoxdukes/status/1326931001344454659"/>
    <m/>
    <m/>
    <s v="1326931001344454659"/>
    <m/>
  </r>
  <r>
    <x v="373"/>
    <s v="tritoo"/>
    <m/>
    <m/>
    <m/>
    <m/>
    <m/>
    <m/>
    <m/>
    <m/>
    <m/>
    <n v="528"/>
    <b v="1"/>
    <m/>
    <x v="0"/>
    <d v="2020-11-12T17:13:07"/>
    <s v="#Vélo #BMX Stolen Overload 20&quot; BMX Bike 2021 - Snow White 499,99€ #Chainreactioncycles - #tritOOshop #sport #street… https://t.co/K1XUxuLfDf"/>
    <s v="https://twitter.com/i/web/status/1326936071989551105"/>
    <s v="twitter.com"/>
    <s v="vélo bmx chainreactioncycles tritooshop sport street"/>
    <x v="466"/>
    <s v="https://twitter.com/#!/tritoo/status/1326936071989551105"/>
    <m/>
    <m/>
    <s v="1326936071989551105"/>
    <m/>
  </r>
  <r>
    <x v="374"/>
    <s v="nathanglade"/>
    <m/>
    <m/>
    <m/>
    <m/>
    <m/>
    <m/>
    <m/>
    <m/>
    <m/>
    <n v="529"/>
    <b v="1"/>
    <m/>
    <x v="2"/>
    <d v="2020-11-09T19:33:58"/>
    <s v="@nathanglade and shop rider flyin'. BMX, what else is there? #Bmx #bmxforlife #ride #portlandbikeshop https://t.co/d2B5ynnYZL"/>
    <s v="https://www.instagram.com/p/CHYcP8CnfkM/?igshid=1f5rcewdldiw2"/>
    <s v="instagram.com"/>
    <s v="bmx bmxforlife ride portlandbikeshop"/>
    <x v="467"/>
    <s v="https://twitter.com/#!/theouterrim1/status/1325884354229362688"/>
    <m/>
    <m/>
    <s v="1325884354229362688"/>
    <m/>
  </r>
  <r>
    <x v="374"/>
    <s v="hyperbmx"/>
    <m/>
    <m/>
    <m/>
    <m/>
    <m/>
    <m/>
    <m/>
    <m/>
    <m/>
    <n v="530"/>
    <b v="1"/>
    <m/>
    <x v="1"/>
    <d v="2020-11-12T06:33:57"/>
    <s v="Shop rider @ricodivinebmxx playin' about town on his @hyperbmx frame custom build. Give him a follow. #bmx… https://t.co/zx8GeaSQA6"/>
    <s v="https://twitter.com/i/web/status/1326775221513228290"/>
    <s v="twitter.com"/>
    <s v="bmx"/>
    <x v="468"/>
    <s v="https://twitter.com/#!/theouterrim1/status/1326775221513228290"/>
    <m/>
    <m/>
    <s v="1326775221513228290"/>
    <m/>
  </r>
  <r>
    <x v="374"/>
    <s v="fairdalebikes"/>
    <m/>
    <m/>
    <m/>
    <m/>
    <m/>
    <m/>
    <m/>
    <m/>
    <m/>
    <n v="531"/>
    <b v="1"/>
    <m/>
    <x v="2"/>
    <d v="2020-11-12T17:47:32"/>
    <s v="@fairdalebikes TAJ....need we say more? #taj #bmx #fairdale #ride #bmxcruser @ The Outer Rim Bicycle Shop https://t.co/5F5IqEp60w"/>
    <s v="https://www.instagram.com/p/CHf-dglncql/?igshid=14ph15xwwgcaa"/>
    <s v="instagram.com"/>
    <s v="taj bmx fairdale ride bmxcruser"/>
    <x v="469"/>
    <s v="https://twitter.com/#!/theouterrim1/status/1326944732711317504"/>
    <m/>
    <m/>
    <s v="1326944732711317504"/>
    <m/>
  </r>
  <r>
    <x v="374"/>
    <s v="sundaybikes"/>
    <m/>
    <m/>
    <m/>
    <m/>
    <m/>
    <m/>
    <m/>
    <m/>
    <m/>
    <n v="532"/>
    <b v="1"/>
    <m/>
    <x v="1"/>
    <d v="2020-11-12T15:47:54"/>
    <s v="The Great Pumpkin left one last gift before leaving for the year. This @sundaybikes Street Sweeper is killer and ne… https://t.co/ZvrErjNMB0"/>
    <s v="https://twitter.com/i/web/status/1326914626018308098"/>
    <s v="twitter.com"/>
    <m/>
    <x v="470"/>
    <s v="https://twitter.com/#!/theouterrim1/status/1326914626018308098"/>
    <m/>
    <m/>
    <s v="1326914626018308098"/>
    <m/>
  </r>
  <r>
    <x v="375"/>
    <s v="newkhnews"/>
    <m/>
    <m/>
    <m/>
    <m/>
    <m/>
    <m/>
    <m/>
    <m/>
    <m/>
    <n v="533"/>
    <b v="1"/>
    <m/>
    <x v="1"/>
    <d v="2020-11-12T18:12:47"/>
    <s v="RT @newkhnews: Legendary bike tours in Europe_x000a__x000a_https://t.co/F3hkOjHUrK_x000a__x000a_#bicycles #bikes #bicycle #cycling #bike #cyclinglife #bikelife #mt…"/>
    <s v="https://www.newkhnews.com/2020/10/legendary-bike-tours-in-europe.html"/>
    <s v="newkhnews.com"/>
    <s v="bicycles bikes bicycle cycling bike cyclinglife bikelife"/>
    <x v="471"/>
    <s v="https://twitter.com/#!/francoabaroni/status/1326951085794275331"/>
    <m/>
    <m/>
    <s v="1326951085794275331"/>
    <m/>
  </r>
  <r>
    <x v="376"/>
    <s v="david39978247"/>
    <m/>
    <m/>
    <m/>
    <m/>
    <m/>
    <m/>
    <m/>
    <m/>
    <m/>
    <n v="534"/>
    <b v="1"/>
    <m/>
    <x v="0"/>
    <d v="2020-11-12T18:14:43"/>
    <s v="Apenas compre esta cadena hace 4 meses y ya se revento._x000a_Me cago en la puutaaaaaaa #BMX https://t.co/d7QlmAbZgJ"/>
    <m/>
    <m/>
    <s v="bmx"/>
    <x v="472"/>
    <s v="https://twitter.com/#!/david39978247/status/1326951574535512064"/>
    <m/>
    <m/>
    <s v="1326951574535512064"/>
    <m/>
  </r>
  <r>
    <x v="377"/>
    <s v="crassgames"/>
    <m/>
    <m/>
    <m/>
    <m/>
    <m/>
    <m/>
    <m/>
    <m/>
    <m/>
    <n v="535"/>
    <b v="1"/>
    <m/>
    <x v="0"/>
    <d v="2020-11-12T17:42:38"/>
    <s v="Manny, Victor, and Matt bike around in GTA 5 looking for sweet spots to shred.  #GTAOnline #GTA5 #BMX #bmxstreet… https://t.co/gNc2ixYchp"/>
    <s v="https://twitter.com/i/web/status/1326943498763980802"/>
    <s v="twitter.com"/>
    <s v="gtaonline gta5 bmx bmxstreet"/>
    <x v="473"/>
    <s v="https://twitter.com/#!/crassgames/status/1326943498763980802"/>
    <m/>
    <m/>
    <s v="1326943498763980802"/>
    <m/>
  </r>
  <r>
    <x v="378"/>
    <s v="crassgames"/>
    <m/>
    <m/>
    <m/>
    <m/>
    <m/>
    <m/>
    <m/>
    <m/>
    <m/>
    <n v="536"/>
    <b v="1"/>
    <m/>
    <x v="1"/>
    <d v="2020-11-12T18:19:22"/>
    <s v="RT @CrassGames: Manny, Victor, and Matt bike around in GTA 5 looking for sweet spots to shred.  #GTAOnline #GTA5 #BMX #bmxstreet #Gameplay…"/>
    <m/>
    <m/>
    <s v="gtaonline gta5 bmx bmxstreet gameplay"/>
    <x v="474"/>
    <s v="https://twitter.com/#!/manny_go956/status/1326952744477978624"/>
    <m/>
    <m/>
    <s v="1326952744477978624"/>
    <m/>
  </r>
  <r>
    <x v="379"/>
    <s v="rrdblocks"/>
    <m/>
    <m/>
    <m/>
    <m/>
    <m/>
    <m/>
    <m/>
    <m/>
    <m/>
    <n v="537"/>
    <b v="1"/>
    <m/>
    <x v="1"/>
    <d v="2020-11-12T18:24:26"/>
    <s v="RT @sebikes: New Haven, are you ready! 💪🏽 @rrdblocks is headed your way for a #rideout this Sunday, November 15. The meet-up spot is 250 Te…"/>
    <m/>
    <m/>
    <s v="rideout"/>
    <x v="475"/>
    <s v="https://twitter.com/#!/badboymontez/status/1326954017583362048"/>
    <m/>
    <m/>
    <s v="1326954017583362048"/>
    <m/>
  </r>
  <r>
    <x v="379"/>
    <s v="sebikes"/>
    <m/>
    <m/>
    <m/>
    <m/>
    <m/>
    <m/>
    <m/>
    <m/>
    <m/>
    <n v="538"/>
    <b v="1"/>
    <m/>
    <x v="1"/>
    <d v="2020-11-12T18:24:26"/>
    <s v="RT @sebikes: New Haven, are you ready! 💪🏽 @rrdblocks is headed your way for a #rideout this Sunday, November 15. The meet-up spot is 250 Te…"/>
    <m/>
    <m/>
    <s v="rideout"/>
    <x v="475"/>
    <s v="https://twitter.com/#!/badboymontez/status/1326954017583362048"/>
    <m/>
    <m/>
    <s v="1326954017583362048"/>
    <m/>
  </r>
  <r>
    <x v="380"/>
    <s v="maelfloresbmx"/>
    <m/>
    <m/>
    <m/>
    <m/>
    <m/>
    <m/>
    <m/>
    <m/>
    <m/>
    <n v="539"/>
    <b v="1"/>
    <m/>
    <x v="0"/>
    <d v="2020-11-12T19:46:51"/>
    <s v="🌔🚲 /  #bmxlife #bmx #moselle #winter https://t.co/fdJlZNfluD"/>
    <m/>
    <m/>
    <s v="bmxlife bmx moselle winter"/>
    <x v="476"/>
    <s v="https://twitter.com/#!/maelfloresbmx/status/1326974759230468097"/>
    <m/>
    <m/>
    <s v="1326974759230468097"/>
    <m/>
  </r>
  <r>
    <x v="381"/>
    <s v="hige_milk369"/>
    <m/>
    <m/>
    <m/>
    <m/>
    <m/>
    <m/>
    <m/>
    <m/>
    <m/>
    <n v="540"/>
    <b v="1"/>
    <m/>
    <x v="0"/>
    <d v="2020-11-12T10:14:04"/>
    <s v="【スケボー·BMX】_x000a_ちょいちょい練習してる動画。_x000a_ボックス怖いけど頑張ルンバアイロボット❗_x000a_#髭ミルク　#スケボー　#BMX"/>
    <m/>
    <m/>
    <s v="髭ミルク スケボー bmx"/>
    <x v="477"/>
    <s v="https://twitter.com/#!/hige_milk369/status/1326830613211410439"/>
    <m/>
    <m/>
    <s v="1326830613211410439"/>
    <m/>
  </r>
  <r>
    <x v="382"/>
    <s v="hige_milk369"/>
    <m/>
    <m/>
    <m/>
    <m/>
    <m/>
    <m/>
    <m/>
    <m/>
    <m/>
    <n v="541"/>
    <b v="1"/>
    <m/>
    <x v="1"/>
    <d v="2020-11-12T19:47:41"/>
    <s v="RT @hige_milk369: 【スケボー·BMX】_x000a_ちょいちょい練習してる動画。_x000a_ボックス怖いけど頑張ルンバアイロボット❗_x000a_#髭ミルク　#スケボー　#BMX"/>
    <m/>
    <m/>
    <s v="髭ミルク スケボー bmx"/>
    <x v="478"/>
    <s v="https://twitter.com/#!/terraco_terrax/status/1326974968366764034"/>
    <m/>
    <m/>
    <s v="1326974968366764034"/>
    <m/>
  </r>
  <r>
    <x v="383"/>
    <s v="cambriametallic"/>
    <m/>
    <m/>
    <m/>
    <m/>
    <m/>
    <m/>
    <m/>
    <m/>
    <m/>
    <n v="542"/>
    <b v="1"/>
    <m/>
    <x v="0"/>
    <d v="2020-11-12T19:56:40"/>
    <s v="I am learning #bmx @ age 39. This is my ride. https://t.co/25L4xGI2I6"/>
    <m/>
    <m/>
    <s v="bmx"/>
    <x v="479"/>
    <s v="https://twitter.com/#!/cambriametallic/status/1326977231420178432"/>
    <m/>
    <m/>
    <s v="1326977231420178432"/>
    <m/>
  </r>
  <r>
    <x v="384"/>
    <s v="csesjuventud"/>
    <m/>
    <m/>
    <m/>
    <m/>
    <m/>
    <m/>
    <m/>
    <m/>
    <m/>
    <n v="543"/>
    <b v="1"/>
    <m/>
    <x v="0"/>
    <d v="2020-11-09T20:30:34"/>
    <s v="URBANS CASTELLÓ_x000a_Continua obert el termini per a aquesta activitat. Te la perdràs?_x000a_Continúa abierto el plazo para es… https://t.co/HiF6yPLPgB"/>
    <s v="https://twitter.com/i/web/status/1325898597490167810"/>
    <s v="twitter.com"/>
    <m/>
    <x v="480"/>
    <s v="https://twitter.com/#!/csesjuventud/status/1325898597490167810"/>
    <m/>
    <m/>
    <s v="1325898597490167810"/>
    <m/>
  </r>
  <r>
    <x v="384"/>
    <s v="csesjuventud"/>
    <m/>
    <m/>
    <m/>
    <m/>
    <m/>
    <m/>
    <m/>
    <m/>
    <m/>
    <n v="544"/>
    <b v="1"/>
    <m/>
    <x v="0"/>
    <d v="2020-11-12T20:02:20"/>
    <s v="URBANS CASTELLÓ_x000a_Últimas plazas para URBANS CASTELLÓ._x000a_Últimas plazas para URBANS CASTELLÓ._x000a_+info --&amp;gt;… https://t.co/hxOTIympSD"/>
    <s v="https://twitter.com/i/web/status/1326978656741232644"/>
    <s v="twitter.com"/>
    <m/>
    <x v="481"/>
    <s v="https://twitter.com/#!/csesjuventud/status/1326978656741232644"/>
    <m/>
    <m/>
    <s v="1326978656741232644"/>
    <m/>
  </r>
  <r>
    <x v="385"/>
    <s v="toddmeyn"/>
    <m/>
    <m/>
    <m/>
    <m/>
    <m/>
    <m/>
    <m/>
    <m/>
    <m/>
    <n v="545"/>
    <b v="1"/>
    <m/>
    <x v="1"/>
    <d v="2020-11-08T20:00:01"/>
    <s v=".@toddmeyn switchin' it up in the park ♻️_x000a__x000a_#NitroCircus #DaredevilNation #BMX #SendIt #BestOfTheDay https://t.co/AzGCV03Rsn"/>
    <m/>
    <m/>
    <s v="nitrocircus daredevilnation bmx sendit bestoftheday"/>
    <x v="482"/>
    <s v="https://twitter.com/#!/nitrocircus/status/1325528521641517056"/>
    <m/>
    <m/>
    <s v="1325528521641517056"/>
    <m/>
  </r>
  <r>
    <x v="386"/>
    <s v="usabmx"/>
    <m/>
    <m/>
    <m/>
    <m/>
    <m/>
    <m/>
    <m/>
    <m/>
    <m/>
    <n v="546"/>
    <b v="1"/>
    <m/>
    <x v="1"/>
    <d v="2020-11-12T20:42:59"/>
    <s v="We got 4 firm in the list next year. How many do you have? #bmx @usabmx https://t.co/lOBGDJJeiW"/>
    <s v="https://www.instagram.com/p/CHgSimdBZWF/?igshid=1uk227f85ukb5"/>
    <s v="instagram.com"/>
    <s v="bmx"/>
    <x v="483"/>
    <s v="https://twitter.com/#!/bad_rabbit_bmx/status/1326988884836806660"/>
    <m/>
    <m/>
    <s v="1326988884836806660"/>
    <m/>
  </r>
  <r>
    <x v="387"/>
    <s v="boombiketv"/>
    <m/>
    <m/>
    <m/>
    <m/>
    <m/>
    <m/>
    <m/>
    <m/>
    <m/>
    <n v="547"/>
    <b v="1"/>
    <m/>
    <x v="0"/>
    <d v="2020-11-12T20:52:33"/>
    <s v="Truco del día ✌️😜 #bmx https://t.co/EBBf5ViToM"/>
    <m/>
    <m/>
    <s v="bmx"/>
    <x v="484"/>
    <s v="https://twitter.com/#!/boombiketv/status/1326991292685959168"/>
    <m/>
    <m/>
    <s v="1326991292685959168"/>
    <m/>
  </r>
  <r>
    <x v="385"/>
    <s v="hot_wheels"/>
    <m/>
    <m/>
    <m/>
    <m/>
    <m/>
    <m/>
    <m/>
    <m/>
    <m/>
    <n v="548"/>
    <b v="1"/>
    <m/>
    <x v="1"/>
    <d v="2020-11-09T18:00:00"/>
    <s v="We want to see your best runs! @Hot_Wheels Superchargers Virtual competition only has 10 DAYS LEFT, make sure to su… https://t.co/ocpRroaqnQ"/>
    <s v="https://twitter.com/i/web/status/1325860708412583938"/>
    <s v="twitter.com"/>
    <m/>
    <x v="485"/>
    <s v="https://twitter.com/#!/nitrocircus/status/1325860708412583938"/>
    <m/>
    <m/>
    <s v="1325860708412583938"/>
    <m/>
  </r>
  <r>
    <x v="388"/>
    <s v="hot_wheels"/>
    <m/>
    <m/>
    <m/>
    <m/>
    <m/>
    <m/>
    <m/>
    <m/>
    <m/>
    <n v="549"/>
    <b v="1"/>
    <m/>
    <x v="1"/>
    <d v="2020-11-09T18:01:17"/>
    <s v="RT @NitroCircus: We want to see your best runs! @Hot_Wheels Superchargers Virtual competition only has 10 DAYS LEFT, make sure to submit yo…"/>
    <m/>
    <m/>
    <m/>
    <x v="486"/>
    <s v="https://twitter.com/#!/300zx93/status/1325861031235604480"/>
    <m/>
    <m/>
    <s v="1325861031235604480"/>
    <m/>
  </r>
  <r>
    <x v="388"/>
    <s v="nitrocircus"/>
    <m/>
    <m/>
    <m/>
    <m/>
    <m/>
    <m/>
    <m/>
    <m/>
    <m/>
    <n v="550"/>
    <b v="1"/>
    <m/>
    <x v="1"/>
    <d v="2020-11-07T17:16:45"/>
    <s v="RT @NitroCircus: Gotta get creative sometimes 🔨 _x000a_#DaredevilNation _x000a_(via Christian A.)_x000a__x000a_#NitroCircus #MTB #BMX #SendIt #DIY #ActionSports ht…"/>
    <m/>
    <m/>
    <s v="daredevilnation nitrocircus mtb bmx sendit diy actionsports"/>
    <x v="487"/>
    <s v="https://twitter.com/#!/300zx93/status/1325125047606931458"/>
    <m/>
    <m/>
    <s v="1325125047606931458"/>
    <m/>
  </r>
  <r>
    <x v="388"/>
    <s v="nitrocircus"/>
    <m/>
    <m/>
    <m/>
    <m/>
    <m/>
    <m/>
    <m/>
    <m/>
    <m/>
    <n v="551"/>
    <b v="1"/>
    <m/>
    <x v="1"/>
    <d v="2020-11-07T20:03:07"/>
    <s v="RT @NitroCircus: Saturdays are good days to SEND IT!_x000a_#DaredevilNation _x000a_(via Connor S.)_x000a__x000a_#NitroCircus #BMX #SendIt #saturdayvibes #bestofthe…"/>
    <m/>
    <m/>
    <s v="daredevilnation nitrocircus bmx sendit saturdayvibes"/>
    <x v="488"/>
    <s v="https://twitter.com/#!/300zx93/status/1325166914503503873"/>
    <m/>
    <m/>
    <s v="1325166914503503873"/>
    <m/>
  </r>
  <r>
    <x v="388"/>
    <s v="nitrocircus"/>
    <m/>
    <m/>
    <m/>
    <m/>
    <m/>
    <m/>
    <m/>
    <m/>
    <m/>
    <n v="552"/>
    <b v="1"/>
    <m/>
    <x v="1"/>
    <d v="2020-11-09T03:14:11"/>
    <s v="RT @NitroCircus: Jaie Toohey with the nothing front bike flip 🤯_x000a__x000a_#NitroCircus #DaredevilNation #BMX #YouGotThis https://t.co/ySashNJHbF"/>
    <m/>
    <m/>
    <s v="nitrocircus daredevilnation bmx yougotthis"/>
    <x v="489"/>
    <s v="https://twitter.com/#!/300zx93/status/1325637784070098945"/>
    <m/>
    <m/>
    <s v="1325637784070098945"/>
    <m/>
  </r>
  <r>
    <x v="388"/>
    <s v="nitrocircus"/>
    <m/>
    <m/>
    <m/>
    <m/>
    <m/>
    <m/>
    <m/>
    <m/>
    <m/>
    <n v="553"/>
    <b v="1"/>
    <m/>
    <x v="1"/>
    <d v="2020-11-09T16:58:23"/>
    <s v="RT @NitroCircus: Hammering huge tricks and monster slams from the Franklin Farm to Pastranaland, Jed Mildon is always down for a good time…"/>
    <m/>
    <m/>
    <m/>
    <x v="490"/>
    <s v="https://twitter.com/#!/300zx93/status/1325845199000514563"/>
    <m/>
    <m/>
    <s v="1325845199000514563"/>
    <m/>
  </r>
  <r>
    <x v="388"/>
    <s v="nitrocircus"/>
    <m/>
    <m/>
    <m/>
    <m/>
    <m/>
    <m/>
    <m/>
    <m/>
    <m/>
    <n v="554"/>
    <b v="1"/>
    <m/>
    <x v="1"/>
    <d v="2020-11-09T18:01:17"/>
    <s v="RT @NitroCircus: We want to see your best runs! @Hot_Wheels Superchargers Virtual competition only has 10 DAYS LEFT, make sure to submit yo…"/>
    <m/>
    <m/>
    <m/>
    <x v="486"/>
    <s v="https://twitter.com/#!/300zx93/status/1325861031235604480"/>
    <m/>
    <m/>
    <s v="1325861031235604480"/>
    <m/>
  </r>
  <r>
    <x v="388"/>
    <s v="nitrocircus"/>
    <m/>
    <m/>
    <m/>
    <m/>
    <m/>
    <m/>
    <m/>
    <m/>
    <m/>
    <n v="555"/>
    <b v="1"/>
    <m/>
    <x v="1"/>
    <d v="2020-11-12T21:00:17"/>
    <s v="RT @NitroCircus: Jaie Toohey really feelin' himself out there 🤘_x000a__x000a_#NitroCircus #DaredevilNation #BMX #SendIt https://t.co/kghPpUCth1"/>
    <m/>
    <m/>
    <s v="nitrocircus daredevilnation bmx sendit"/>
    <x v="491"/>
    <s v="https://twitter.com/#!/300zx93/status/1326993240927522816"/>
    <m/>
    <m/>
    <s v="1326993240927522816"/>
    <m/>
  </r>
  <r>
    <x v="389"/>
    <s v="cherechukwu3"/>
    <m/>
    <m/>
    <m/>
    <m/>
    <m/>
    <m/>
    <m/>
    <m/>
    <m/>
    <n v="556"/>
    <b v="1"/>
    <m/>
    <x v="0"/>
    <d v="2020-11-12T21:12:58"/>
    <s v="Hi all,_x000a_Battle of the Nations is an online competition featuring the top ranked professional and amateur athletes f… https://t.co/qJiu9I3Zdq"/>
    <s v="https://twitter.com/i/web/status/1326996430263889923"/>
    <s v="twitter.com"/>
    <m/>
    <x v="492"/>
    <s v="https://twitter.com/#!/cherechukwu3/status/1326996430263889923"/>
    <m/>
    <m/>
    <s v="1326996430263889923"/>
    <m/>
  </r>
  <r>
    <x v="390"/>
    <s v="marcelocinelli"/>
    <m/>
    <m/>
    <m/>
    <m/>
    <m/>
    <m/>
    <m/>
    <m/>
    <m/>
    <n v="557"/>
    <b v="1"/>
    <m/>
    <x v="1"/>
    <d v="2020-11-12T21:17:17"/>
    <s v="#tbt  1985  @marcelocinelli . #bmx #bmxbrasil #bmxsp #bmxpark #bmxfreestyle #bmxdirt #bmxdirtjump #bmxflat #bmxvert… https://t.co/7mEIbTvFly"/>
    <s v="https://twitter.com/i/web/status/1326997518534766594"/>
    <s v="twitter.com"/>
    <s v="tbt bmx bmxbrasil bmxsp bmxpark bmxfreestyle bmxdirt bmxdirtjump bmxflat bmxvert"/>
    <x v="493"/>
    <s v="https://twitter.com/#!/virtualbmx/status/1326997518534766594"/>
    <m/>
    <m/>
    <s v="1326997518534766594"/>
    <m/>
  </r>
  <r>
    <x v="391"/>
    <s v="cheernaajor"/>
    <m/>
    <m/>
    <m/>
    <m/>
    <m/>
    <m/>
    <m/>
    <m/>
    <m/>
    <n v="558"/>
    <b v="1"/>
    <m/>
    <x v="1"/>
    <d v="2020-11-09T06:40:11"/>
    <s v="RT @CheerNaaJor: 🚴‍♀️ 4 นักปั่นทีมชาติ กวาดแชมป์จักรยาน BMX สมาคมฯ เรียก 3 เยาวชนแววดีเสริมทัพ_x000a__x000a_https://t.co/yRG0bfyT7f_x000a__x000a_#BMX_x000a_#จักรยานบีเอ็…"/>
    <s v="https://facebook.com/CheerNaaJor/posts/206529580854783"/>
    <s v="facebook.com"/>
    <s v="bmx"/>
    <x v="494"/>
    <s v="https://twitter.com/#!/andrewrussel15/status/1325689624581300225"/>
    <m/>
    <m/>
    <s v="1325689624581300225"/>
    <m/>
  </r>
  <r>
    <x v="391"/>
    <s v="cyclcaserental"/>
    <m/>
    <m/>
    <m/>
    <m/>
    <m/>
    <m/>
    <m/>
    <m/>
    <m/>
    <n v="559"/>
    <b v="1"/>
    <m/>
    <x v="1"/>
    <d v="2020-11-09T08:40:26"/>
    <s v="RT @cyclcaserental: #bike #mountainbike #cycling #bikelife #downhill #ciclismo  #mountainbiking #mtblove #cyclinglife #enduromtb #mtblifest…"/>
    <m/>
    <m/>
    <s v="bike mountainbike cycling bikelife downhill ciclismo mountainbiking mtblove cyclinglife enduromtb"/>
    <x v="495"/>
    <s v="https://twitter.com/#!/andrewrussel15/status/1325719886606315520"/>
    <m/>
    <m/>
    <s v="1325719886606315520"/>
    <m/>
  </r>
  <r>
    <x v="391"/>
    <s v="newkhnews"/>
    <m/>
    <m/>
    <m/>
    <m/>
    <m/>
    <m/>
    <m/>
    <m/>
    <m/>
    <n v="560"/>
    <b v="1"/>
    <m/>
    <x v="1"/>
    <d v="2020-11-12T21:40:20"/>
    <s v="RT @newkhnews: Legendary bike tours in Europe_x000a__x000a_https://t.co/F3hkOjHUrK_x000a__x000a_#bicycles #bikes #bicycle #cycling #bike #cyclinglife #bikelife #mt…"/>
    <s v="https://www.newkhnews.com/2020/10/legendary-bike-tours-in-europe.html"/>
    <s v="newkhnews.com"/>
    <s v="bicycles bikes bicycle cycling bike cyclinglife bikelife"/>
    <x v="496"/>
    <s v="https://twitter.com/#!/andrewrussel15/status/1327003320209321993"/>
    <m/>
    <m/>
    <s v="1327003320209321993"/>
    <m/>
  </r>
  <r>
    <x v="392"/>
    <s v="aperturebmx"/>
    <m/>
    <m/>
    <m/>
    <m/>
    <m/>
    <m/>
    <m/>
    <m/>
    <m/>
    <n v="561"/>
    <b v="1"/>
    <m/>
    <x v="0"/>
    <d v="2020-11-12T18:53:24"/>
    <s v="Latest video on the channel is a short look at the recently-opened Harrow Pump Track. Lots has already been said ab… https://t.co/3WNjNU9ktW"/>
    <s v="https://twitter.com/i/web/status/1326961308345004032"/>
    <s v="twitter.com"/>
    <m/>
    <x v="497"/>
    <s v="https://twitter.com/#!/aperturebmx/status/1326961308345004032"/>
    <m/>
    <m/>
    <s v="1326961308345004032"/>
    <m/>
  </r>
  <r>
    <x v="393"/>
    <s v="aperturebmx"/>
    <m/>
    <m/>
    <m/>
    <m/>
    <m/>
    <m/>
    <m/>
    <m/>
    <m/>
    <n v="562"/>
    <b v="1"/>
    <m/>
    <x v="1"/>
    <d v="2020-11-12T21:41:00"/>
    <s v="RT @aperturebmx: Latest video on the channel is a short look at the recently-opened Harrow Pump Track. Lots has already been said about thi…"/>
    <m/>
    <m/>
    <m/>
    <x v="498"/>
    <s v="https://twitter.com/#!/johnnyd529/status/1327003487620788225"/>
    <m/>
    <m/>
    <s v="1327003487620788225"/>
    <m/>
  </r>
  <r>
    <x v="394"/>
    <s v="namatamagobang"/>
    <m/>
    <m/>
    <m/>
    <m/>
    <m/>
    <m/>
    <m/>
    <m/>
    <m/>
    <n v="563"/>
    <b v="1"/>
    <m/>
    <x v="1"/>
    <d v="2020-11-12T22:03:50"/>
    <s v="RT @namatamagobang: 来週18日放送の #生たまごBang!は「日野町・江府町 ひのあたるこうふく論MAP」_x000a_鳥取県の日野町・江府町を舞で「日のあたる幸福」なスポット・人を探します！お楽しみに♪_x000a_#鳥取県 #日野町 #江府町 #デニム #チャンポン #bmx…"/>
    <m/>
    <m/>
    <s v="生たまごbang 鳥取県 日野町 江府町 デニム チャンポン bmx"/>
    <x v="499"/>
    <s v="https://twitter.com/#!/aogami_noboru/status/1327009231283781632"/>
    <m/>
    <m/>
    <s v="1327009231283781632"/>
    <m/>
  </r>
  <r>
    <x v="395"/>
    <s v="marcepue"/>
    <m/>
    <m/>
    <m/>
    <m/>
    <m/>
    <m/>
    <m/>
    <m/>
    <m/>
    <n v="564"/>
    <b v="1"/>
    <m/>
    <x v="1"/>
    <d v="2020-11-12T22:06:23"/>
    <s v="RT @marcepue: Insólito que niños y adolescentes deban entrenar en las afueras del Estadio Nacional. Para los malls no hay problemas, para e…"/>
    <m/>
    <m/>
    <m/>
    <x v="500"/>
    <s v="https://twitter.com/#!/maritzaantoni13/status/1327009874954350592"/>
    <m/>
    <m/>
    <s v="1327009874954350592"/>
    <m/>
  </r>
  <r>
    <x v="396"/>
    <s v="danscomp"/>
    <m/>
    <m/>
    <m/>
    <m/>
    <m/>
    <m/>
    <m/>
    <m/>
    <m/>
    <n v="565"/>
    <b v="1"/>
    <m/>
    <x v="0"/>
    <d v="2020-11-12T22:12:42"/>
    <s v="Don’t skimp out on one of the most important parts of your bike. Having the right tires for the right situation can… https://t.co/a20BAXaHKB"/>
    <s v="https://twitter.com/i/web/status/1327011463194619905"/>
    <s v="twitter.com"/>
    <m/>
    <x v="501"/>
    <s v="https://twitter.com/#!/danscomp/status/1327011463194619905"/>
    <m/>
    <m/>
    <s v="1327011463194619905"/>
    <m/>
  </r>
  <r>
    <x v="397"/>
    <s v="raph_tk"/>
    <m/>
    <m/>
    <m/>
    <m/>
    <m/>
    <m/>
    <m/>
    <m/>
    <m/>
    <n v="566"/>
    <b v="1"/>
    <m/>
    <x v="2"/>
    <d v="2020-11-12T21:32:06"/>
    <s v="@raph_tk couple laps #ATAB_x000a__x000a_#temperedgoods #bmx https://t.co/8nmmLMnKSa"/>
    <m/>
    <m/>
    <s v="atab temperedgoods bmx"/>
    <x v="502"/>
    <s v="https://twitter.com/#!/temperedgoods/status/1327001247799447553"/>
    <m/>
    <m/>
    <s v="1327001247799447553"/>
    <m/>
  </r>
  <r>
    <x v="397"/>
    <s v="timstorey"/>
    <m/>
    <m/>
    <m/>
    <m/>
    <m/>
    <m/>
    <m/>
    <m/>
    <m/>
    <n v="567"/>
    <b v="1"/>
    <m/>
    <x v="1"/>
    <d v="2020-11-12T22:32:15"/>
    <s v="Repost via @luxbmx of @wilto666 blasting the Nimbin bowl last weekend. _x000a__x000a_@timstorey 📹_x000a__x000a_#temperedgoods #luxbmx… https://t.co/saxYOyjjL5"/>
    <s v="https://twitter.com/i/web/status/1327016383566258177"/>
    <s v="twitter.com"/>
    <s v="temperedgoods luxbmx"/>
    <x v="503"/>
    <s v="https://twitter.com/#!/temperedgoods/status/1327016383566258177"/>
    <m/>
    <m/>
    <s v="1327016383566258177"/>
    <m/>
  </r>
  <r>
    <x v="397"/>
    <s v="luxbmx"/>
    <m/>
    <m/>
    <m/>
    <m/>
    <m/>
    <m/>
    <m/>
    <m/>
    <m/>
    <n v="568"/>
    <b v="1"/>
    <m/>
    <x v="1"/>
    <d v="2020-11-12T22:32:15"/>
    <s v="Repost via @luxbmx of @wilto666 blasting the Nimbin bowl last weekend. _x000a__x000a_@timstorey 📹_x000a__x000a_#temperedgoods #luxbmx… https://t.co/saxYOyjjL5"/>
    <s v="https://twitter.com/i/web/status/1327016383566258177"/>
    <s v="twitter.com"/>
    <s v="temperedgoods luxbmx"/>
    <x v="503"/>
    <s v="https://twitter.com/#!/temperedgoods/status/1327016383566258177"/>
    <m/>
    <m/>
    <s v="1327016383566258177"/>
    <m/>
  </r>
  <r>
    <x v="398"/>
    <s v="parmapolice"/>
    <m/>
    <m/>
    <m/>
    <m/>
    <m/>
    <m/>
    <m/>
    <m/>
    <m/>
    <n v="569"/>
    <b v="1"/>
    <m/>
    <x v="1"/>
    <d v="2020-11-12T19:54:10"/>
    <s v="The @ParmaPolice and pro BMX rider and USA Team member Nick Bruce recover and fix a local teen's BMX bike.… https://t.co/qEmXCCpFR9"/>
    <s v="https://twitter.com/i/web/status/1326976600496345096"/>
    <s v="twitter.com"/>
    <m/>
    <x v="504"/>
    <s v="https://twitter.com/#!/parmamayor/status/1326976600496345096"/>
    <m/>
    <m/>
    <s v="1326976600496345096"/>
    <m/>
  </r>
  <r>
    <x v="399"/>
    <s v="parmapolice"/>
    <m/>
    <m/>
    <m/>
    <m/>
    <m/>
    <m/>
    <m/>
    <m/>
    <m/>
    <n v="570"/>
    <b v="1"/>
    <m/>
    <x v="1"/>
    <d v="2020-11-12T22:57:44"/>
    <s v="RT @ParmaMayor: The @ParmaPolice and pro BMX rider and USA Team member Nick Bruce recover and fix a local teen's BMX bike. #gooddeeds #bmx…"/>
    <m/>
    <m/>
    <s v="gooddeeds bmx"/>
    <x v="505"/>
    <s v="https://twitter.com/#!/a_bauer209/status/1327022799517573125"/>
    <m/>
    <m/>
    <s v="1327022799517573125"/>
    <m/>
  </r>
  <r>
    <x v="399"/>
    <s v="parmamayor"/>
    <m/>
    <m/>
    <m/>
    <m/>
    <m/>
    <m/>
    <m/>
    <m/>
    <m/>
    <n v="571"/>
    <b v="1"/>
    <m/>
    <x v="1"/>
    <d v="2020-11-12T22:57:44"/>
    <s v="RT @ParmaMayor: The @ParmaPolice and pro BMX rider and USA Team member Nick Bruce recover and fix a local teen's BMX bike. #gooddeeds #bmx…"/>
    <m/>
    <m/>
    <s v="gooddeeds bmx"/>
    <x v="505"/>
    <s v="https://twitter.com/#!/a_bauer209/status/1327022799517573125"/>
    <m/>
    <m/>
    <s v="1327022799517573125"/>
    <m/>
  </r>
  <r>
    <x v="400"/>
    <s v="larsb311"/>
    <m/>
    <m/>
    <m/>
    <m/>
    <m/>
    <m/>
    <m/>
    <m/>
    <m/>
    <n v="572"/>
    <b v="1"/>
    <m/>
    <x v="0"/>
    <d v="2020-11-08T23:21:29"/>
    <s v="Treasure island diy is so rad can’t wait to go back !! _x000a_#bmx #ridebmx #ourbmx #norcalbnx #diy #treasureisland #SF… https://t.co/YPUCgsXbqq"/>
    <s v="https://twitter.com/i/web/status/1325579223336067072"/>
    <s v="twitter.com"/>
    <s v="bmx ridebmx ourbmx norcalbnx diy treasureisland sf"/>
    <x v="506"/>
    <s v="https://twitter.com/#!/larsb311/status/1325579223336067072"/>
    <n v="37.779299999999999"/>
    <n v="-122.419"/>
    <s v="1325579223336067072"/>
    <m/>
  </r>
  <r>
    <x v="401"/>
    <s v="ddairbags"/>
    <m/>
    <m/>
    <m/>
    <m/>
    <m/>
    <m/>
    <m/>
    <m/>
    <m/>
    <n v="573"/>
    <b v="1"/>
    <m/>
    <x v="0"/>
    <d v="2020-11-15T23:30:24"/>
    <s v="New addition to the DD line up. PRO PLUS. _x000a_2.5 ft wider with an additional 5ft of flat bottom vs the Pro_x000a_._x000a_.… https://t.co/yJIdMWDCeJ"/>
    <s v="https://twitter.com/i/web/status/1328118181135839232"/>
    <s v="twitter.com"/>
    <m/>
    <x v="507"/>
    <s v="https://twitter.com/#!/ddairbags/status/1328118181135839232"/>
    <m/>
    <m/>
    <s v="1328118181135839232"/>
    <m/>
  </r>
  <r>
    <x v="402"/>
    <s v="snakebitebmx"/>
    <m/>
    <m/>
    <m/>
    <m/>
    <m/>
    <m/>
    <m/>
    <m/>
    <m/>
    <n v="574"/>
    <b v="1"/>
    <m/>
    <x v="0"/>
    <d v="2020-11-15T23:24:20"/>
    <s v="This photo is what’s getting me through the weekend ! 🙌🙌 #bmx #oldschoolbmx #bmxracing #okdschoolbmxracing… https://t.co/oXKLVqBj32"/>
    <s v="https://twitter.com/i/web/status/1328116653683445760"/>
    <s v="twitter.com"/>
    <s v="bmx oldschoolbmx bmxracing okdschoolbmxracing"/>
    <x v="508"/>
    <s v="https://twitter.com/#!/snakebitebmx/status/1328116653683445760"/>
    <m/>
    <m/>
    <s v="1328116653683445760"/>
    <m/>
  </r>
  <r>
    <x v="402"/>
    <s v="snakebitebmx"/>
    <m/>
    <m/>
    <m/>
    <m/>
    <m/>
    <m/>
    <m/>
    <m/>
    <m/>
    <n v="575"/>
    <b v="1"/>
    <m/>
    <x v="0"/>
    <d v="2020-11-15T23:20:10"/>
    <s v="Sometimes I make bad memes!!🤷‍♂️ #bmx #snakebitebmx #midschoolbmx #okdsschoolbmx#bmxstreet https://t.co/xWyoWGFjyb"/>
    <s v="https://www.instagram.com/p/CHoS6bglsil/?igshid=hdi48arc5me0"/>
    <s v="instagram.com"/>
    <s v="bmx snakebitebmx midschoolbmx"/>
    <x v="509"/>
    <s v="https://twitter.com/#!/snakebitebmx/status/1328115606768508929"/>
    <m/>
    <m/>
    <s v="1328115606768508929"/>
    <m/>
  </r>
  <r>
    <x v="403"/>
    <s v="purcey_bmx"/>
    <m/>
    <m/>
    <m/>
    <m/>
    <m/>
    <m/>
    <m/>
    <m/>
    <m/>
    <n v="576"/>
    <b v="1"/>
    <m/>
    <x v="0"/>
    <d v="2020-11-15T23:15:42"/>
    <s v="Wet and wild 💦 _x000a__x000a_#ridepabmx #bmx #pennsylvania #fullpipe #theyea @ Ye Old Shit Hole https://t.co/oh96eaZeEy"/>
    <s v="https://www.instagram.com/p/CHoRmxSn6vy/?igshid=1wdhh9yu5fe9k"/>
    <s v="instagram.com"/>
    <s v="ridepabmx bmx pennsylvania fullpipe theyea"/>
    <x v="510"/>
    <s v="https://twitter.com/#!/purcey_bmx/status/1328114481919094784"/>
    <m/>
    <m/>
    <s v="1328114481919094784"/>
    <m/>
  </r>
  <r>
    <x v="404"/>
    <s v="hoffmanbikes"/>
    <m/>
    <m/>
    <m/>
    <m/>
    <m/>
    <m/>
    <m/>
    <m/>
    <m/>
    <n v="577"/>
    <b v="1"/>
    <m/>
    <x v="1"/>
    <d v="2020-11-15T22:54:10"/>
    <s v="Wall ride to several nose bonks... @seth_kimbrough you’re a madman @hoffmanbikes @theshadowconspiracy _x000a__x000a_#digbmx… https://t.co/XedezAvnfM"/>
    <s v="https://twitter.com/i/web/status/1328109061947097088"/>
    <s v="twitter.com"/>
    <s v="digbmx"/>
    <x v="511"/>
    <s v="https://twitter.com/#!/digbmx/status/1328109061947097088"/>
    <m/>
    <m/>
    <s v="1328109061947097088"/>
    <m/>
  </r>
  <r>
    <x v="405"/>
    <s v="globalflat"/>
    <m/>
    <m/>
    <m/>
    <m/>
    <m/>
    <m/>
    <m/>
    <m/>
    <m/>
    <n v="578"/>
    <b v="1"/>
    <m/>
    <x v="0"/>
    <d v="2020-11-15T22:38:02"/>
    <s v="New Video: DANILO VS GRILO - GAME OF BIKE BMX https://t.co/wR8xqyriUp #BMX #Flatland"/>
    <s v="http://global-flat.com/videos/showVideo.php?id=51955"/>
    <s v="global-flat.com"/>
    <s v="bmx flatland"/>
    <x v="512"/>
    <s v="https://twitter.com/#!/globalflat/status/1328105005111500800"/>
    <m/>
    <m/>
    <s v="1328105005111500800"/>
    <m/>
  </r>
  <r>
    <x v="406"/>
    <s v="matthiasdandois"/>
    <m/>
    <m/>
    <m/>
    <m/>
    <m/>
    <m/>
    <m/>
    <m/>
    <m/>
    <n v="579"/>
    <b v="1"/>
    <m/>
    <x v="1"/>
    <d v="2020-11-15T22:35:15"/>
    <s v="RT @MatthiasDandois: POV or normal view? _x000a_#pov #bmx https://t.co/K8cAzRdsIb"/>
    <m/>
    <m/>
    <s v="pov bmx"/>
    <x v="513"/>
    <s v="https://twitter.com/#!/thewebbieshow/status/1328104303970619392"/>
    <m/>
    <m/>
    <s v="1328104303970619392"/>
    <m/>
  </r>
  <r>
    <x v="407"/>
    <s v="awesomebike"/>
    <m/>
    <m/>
    <m/>
    <m/>
    <m/>
    <m/>
    <m/>
    <m/>
    <m/>
    <n v="580"/>
    <b v="1"/>
    <m/>
    <x v="1"/>
    <d v="2020-11-15T22:33:15"/>
    <s v="#RT @AwesomeBike: BICYCLE CHAIN KEYRING GIFT_x000a_._x000a_.AVAILABLE FROM OUR SHOP https://t.co/BIlDsU7HcZ_x000a_._x000a_._x000a_#bicycle… https://t.co/GpRXCzfd6h"/>
    <s v="http://AWESOMEBIKEGIFTS.COM https://twitter.com/i/web/status/1328103798716444678"/>
    <s v="awesomebikegifts.com twitter.com"/>
    <s v="rt bicycle"/>
    <x v="514"/>
    <s v="https://twitter.com/#!/amazingbike1/status/1328103798716444678"/>
    <m/>
    <m/>
    <s v="1328103798716444678"/>
    <m/>
  </r>
  <r>
    <x v="408"/>
    <s v="kennethtencio"/>
    <m/>
    <m/>
    <m/>
    <m/>
    <m/>
    <m/>
    <m/>
    <m/>
    <m/>
    <n v="581"/>
    <b v="1"/>
    <m/>
    <x v="2"/>
    <d v="2020-11-15T22:20:14"/>
    <s v="@kennethtencio doesn't have Covid, but this is sick af // 📹 @nanii626 #bmx #easternbikes #easternbmx https://t.co/jhDheRxO68"/>
    <m/>
    <m/>
    <s v="bmx easternbikes easternbmx"/>
    <x v="515"/>
    <s v="https://twitter.com/#!/easternbikes/status/1328100524990853121"/>
    <m/>
    <m/>
    <s v="1328100524990853121"/>
    <m/>
  </r>
  <r>
    <x v="409"/>
    <s v="awesomebike"/>
    <m/>
    <m/>
    <m/>
    <m/>
    <m/>
    <m/>
    <m/>
    <m/>
    <m/>
    <n v="582"/>
    <b v="1"/>
    <m/>
    <x v="0"/>
    <d v="2020-11-15T22:07:27"/>
    <s v="BICYCLE CHAIN KEYRING GIFT_x000a_._x000a_.AVAILABLE FROM OUR SHOP https://t.co/3aXxDuf5r2_x000a_._x000a_._x000a_#bicycle #bikelife #bike #mtbuk… https://t.co/0QHjbGmCHY"/>
    <s v="http://AWESOMEBIKEGIFTS.COM https://twitter.com/i/web/status/1328097307011780609"/>
    <s v="awesomebikegifts.com twitter.com"/>
    <s v="bicycle bikelife bike mtbuk"/>
    <x v="516"/>
    <s v="https://twitter.com/#!/awesomebike/status/1328097307011780609"/>
    <m/>
    <m/>
    <s v="1328097307011780609"/>
    <m/>
  </r>
  <r>
    <x v="410"/>
    <s v="matthiasdandois"/>
    <m/>
    <m/>
    <m/>
    <m/>
    <m/>
    <m/>
    <m/>
    <m/>
    <m/>
    <n v="583"/>
    <b v="1"/>
    <m/>
    <x v="1"/>
    <d v="2020-11-15T21:38:44"/>
    <s v="RT @MatthiasDandois: POV or normal view? _x000a_#pov #bmx https://t.co/K8cAzRdsIb"/>
    <m/>
    <m/>
    <s v="pov bmx"/>
    <x v="517"/>
    <s v="https://twitter.com/#!/captulor/status/1328090079022120960"/>
    <m/>
    <m/>
    <s v="1328090079022120960"/>
    <m/>
  </r>
  <r>
    <x v="411"/>
    <s v="dj_kos"/>
    <m/>
    <m/>
    <m/>
    <m/>
    <m/>
    <m/>
    <m/>
    <m/>
    <m/>
    <n v="584"/>
    <b v="1"/>
    <m/>
    <x v="0"/>
    <d v="2020-11-15T21:21:52"/>
    <s v="Over 35 years later I'm still doing things I loved to do as a teenager. Only thing missing is breakdancing and at 5… https://t.co/5QDZGA1afI"/>
    <s v="https://twitter.com/i/web/status/1328085834386599937"/>
    <s v="twitter.com"/>
    <m/>
    <x v="518"/>
    <s v="https://twitter.com/#!/dj_kos/status/1328085834386599937"/>
    <m/>
    <m/>
    <s v="1328085834386599937"/>
    <m/>
  </r>
  <r>
    <x v="409"/>
    <s v="awesomebike"/>
    <m/>
    <m/>
    <m/>
    <m/>
    <m/>
    <m/>
    <m/>
    <m/>
    <m/>
    <n v="585"/>
    <b v="1"/>
    <m/>
    <x v="0"/>
    <d v="2020-11-15T21:18:20"/>
    <s v="BICYCLE CHAIN KEYRING GIFT_x000a_._x000a_.AVAILABLE FROM OUR SHOP https://t.co/3aXxDtXu2s_x000a_._x000a_._x000a_#bicycle #bikelife #bike #mtbuk… https://t.co/02lassPBxO"/>
    <s v="http://AWESOMEBIKEGIFTS.COM https://twitter.com/i/web/status/1328084944409616384"/>
    <s v="awesomebikegifts.com twitter.com"/>
    <s v="bicycle bikelife bike mtbuk"/>
    <x v="519"/>
    <s v="https://twitter.com/#!/awesomebike/status/1328084944409616384"/>
    <m/>
    <m/>
    <s v="1328084944409616384"/>
    <m/>
  </r>
  <r>
    <x v="412"/>
    <s v="ivan79913182"/>
    <m/>
    <m/>
    <m/>
    <m/>
    <m/>
    <m/>
    <m/>
    <m/>
    <m/>
    <n v="586"/>
    <b v="1"/>
    <m/>
    <x v="0"/>
    <d v="2020-11-15T21:13:25"/>
    <s v="#Bmx gang https://t.co/cnUDA3uyUW"/>
    <m/>
    <m/>
    <s v="bmx"/>
    <x v="520"/>
    <s v="https://twitter.com/#!/ivan79913182/status/1328083709988311040"/>
    <m/>
    <m/>
    <s v="1328083709988311040"/>
    <m/>
  </r>
  <r>
    <x v="413"/>
    <s v="goodsbmx"/>
    <m/>
    <m/>
    <m/>
    <m/>
    <m/>
    <m/>
    <m/>
    <m/>
    <m/>
    <n v="587"/>
    <b v="1"/>
    <m/>
    <x v="0"/>
    <d v="2020-11-07T01:08:59"/>
    <s v="@hobiedoan with that grimey OG Portland spot!! #bmx #bmxstreet #pdxbmx #goodsbmx kinkbmx @ Portland, Oregon https://t.co/fpep6eb2ZT"/>
    <s v="https://www.instagram.com/p/CHRTt3jB_gk/?igshid=1apiukk1yf8tp"/>
    <s v="instagram.com"/>
    <s v="bmx bmxstreet pdxbmx goodsbmx"/>
    <x v="521"/>
    <s v="https://twitter.com/#!/goodsbmx/status/1324881500857233413"/>
    <m/>
    <m/>
    <s v="1324881500857233413"/>
    <m/>
  </r>
  <r>
    <x v="413"/>
    <s v="goodsbmx"/>
    <m/>
    <m/>
    <m/>
    <m/>
    <m/>
    <m/>
    <m/>
    <m/>
    <m/>
    <n v="588"/>
    <b v="1"/>
    <m/>
    <x v="0"/>
    <d v="2020-11-09T21:37:33"/>
    <s v="Holy hell!! @radryser with a monster move at Orcas!! #bmx #goodsbmx #nwbmx #bmxpark #bmxshop @ Orcas Island Skatepa… https://t.co/CmQOsda9Xx"/>
    <s v="https://twitter.com/i/web/status/1325915455245201409"/>
    <s v="twitter.com"/>
    <s v="bmx goodsbmx nwbmx bmxpark bmxshop"/>
    <x v="522"/>
    <s v="https://twitter.com/#!/goodsbmx/status/1325915455245201409"/>
    <m/>
    <m/>
    <s v="1325915455245201409"/>
    <m/>
  </r>
  <r>
    <x v="414"/>
    <s v="seanpraglowski"/>
    <m/>
    <m/>
    <m/>
    <m/>
    <m/>
    <m/>
    <m/>
    <m/>
    <m/>
    <n v="589"/>
    <b v="1"/>
    <m/>
    <x v="0"/>
    <d v="2020-11-15T21:12:38"/>
    <s v="went out and got me a trophy on my “little kids bike” today. god damn- i love this sport! 🔥🤘🏼🔥_x000a_._x000a_#bmx #bmxracing… https://t.co/68M8aXM0xG"/>
    <s v="https://twitter.com/i/web/status/1328083512763834370"/>
    <s v="twitter.com"/>
    <s v="bmx bmxracing"/>
    <x v="523"/>
    <s v="https://twitter.com/#!/seanpraglowski/status/1328083512763834370"/>
    <m/>
    <m/>
    <s v="1328083512763834370"/>
    <m/>
  </r>
  <r>
    <x v="415"/>
    <s v="wna_rc3w"/>
    <m/>
    <m/>
    <m/>
    <m/>
    <m/>
    <m/>
    <m/>
    <m/>
    <m/>
    <n v="590"/>
    <b v="1"/>
    <m/>
    <x v="0"/>
    <d v="2020-11-09T09:51:16"/>
    <s v="#BMX _x000a_新しく納車しました〜！_x000a_WETHEPEOPLEのNOVAです！_x000a_大事に乗っていきますよ〜！！ https://t.co/itTVG3Ip7A"/>
    <m/>
    <m/>
    <s v="bmx"/>
    <x v="524"/>
    <s v="https://twitter.com/#!/wna_rc3w/status/1325737712259796993"/>
    <m/>
    <m/>
    <s v="1325737712259796993"/>
    <m/>
  </r>
  <r>
    <x v="415"/>
    <s v="wna_rc3w"/>
    <m/>
    <m/>
    <m/>
    <m/>
    <m/>
    <m/>
    <m/>
    <m/>
    <m/>
    <n v="591"/>
    <b v="1"/>
    <m/>
    <x v="0"/>
    <d v="2020-11-09T10:07:59"/>
    <s v="#BMX_x000a_最高じゃあああ！！！ https://t.co/Aher2b4zrH"/>
    <m/>
    <m/>
    <s v="bmx"/>
    <x v="525"/>
    <s v="https://twitter.com/#!/wna_rc3w/status/1325741920597929985"/>
    <m/>
    <m/>
    <s v="1325741920597929985"/>
    <m/>
  </r>
  <r>
    <x v="415"/>
    <s v="wna_rc3w"/>
    <m/>
    <m/>
    <m/>
    <m/>
    <m/>
    <m/>
    <m/>
    <m/>
    <m/>
    <n v="592"/>
    <b v="1"/>
    <m/>
    <x v="0"/>
    <d v="2020-11-10T05:12:32"/>
    <s v="#BMX_x000a_ Monsterのステッカー貼った〜 https://t.co/1VfGF7GNhg"/>
    <m/>
    <m/>
    <s v="bmx"/>
    <x v="526"/>
    <s v="https://twitter.com/#!/wna_rc3w/status/1326029955646410758"/>
    <m/>
    <m/>
    <s v="1326029955646410758"/>
    <m/>
  </r>
  <r>
    <x v="415"/>
    <s v="wna_rc3w"/>
    <m/>
    <m/>
    <m/>
    <m/>
    <m/>
    <m/>
    <m/>
    <m/>
    <m/>
    <n v="593"/>
    <b v="1"/>
    <m/>
    <x v="0"/>
    <d v="2020-11-11T08:23:10"/>
    <s v="#BMX _x000a_ナイトライディング♬ https://t.co/jCeGWEPgjl"/>
    <m/>
    <m/>
    <s v="bmx"/>
    <x v="527"/>
    <s v="https://twitter.com/#!/wna_rc3w/status/1326440319299149824"/>
    <m/>
    <m/>
    <s v="1326440319299149824"/>
    <m/>
  </r>
  <r>
    <x v="415"/>
    <s v="wna_rc3w"/>
    <m/>
    <m/>
    <m/>
    <m/>
    <m/>
    <m/>
    <m/>
    <m/>
    <m/>
    <n v="594"/>
    <b v="1"/>
    <m/>
    <x v="0"/>
    <d v="2020-11-12T11:58:30"/>
    <s v="#BMX _x000a_パークでライディング♬ https://t.co/m1r7KdoEv9"/>
    <m/>
    <m/>
    <s v="bmx"/>
    <x v="528"/>
    <s v="https://twitter.com/#!/wna_rc3w/status/1326856898075717632"/>
    <m/>
    <m/>
    <s v="1326856898075717632"/>
    <m/>
  </r>
  <r>
    <x v="416"/>
    <s v="petrchmelik"/>
    <m/>
    <m/>
    <m/>
    <m/>
    <m/>
    <m/>
    <m/>
    <m/>
    <m/>
    <n v="595"/>
    <b v="1"/>
    <m/>
    <x v="1"/>
    <d v="2020-11-15T20:35:27"/>
    <s v="Podzim roku 2011. Foto: @petrchmelikcom @petrchmelik _x000a_🔥🔥 #flatland #autumn #2011 #tbt #bmx #bike #prague #nature… https://t.co/4QoZ8jxgHX"/>
    <s v="https://twitter.com/i/web/status/1328074154785042433"/>
    <s v="twitter.com"/>
    <s v="flatland autumn tbt bmx bike prague nature"/>
    <x v="529"/>
    <s v="https://twitter.com/#!/martindr/status/1328074154785042433"/>
    <n v="50.086596030000003"/>
    <n v="14.421047160000001"/>
    <s v="1328074154785042433"/>
    <m/>
  </r>
  <r>
    <x v="417"/>
    <s v="lightdengyo"/>
    <m/>
    <m/>
    <m/>
    <m/>
    <m/>
    <m/>
    <m/>
    <m/>
    <m/>
    <n v="596"/>
    <b v="1"/>
    <m/>
    <x v="0"/>
    <d v="2020-11-10T00:17:30"/>
    <s v="先日リクルート用の動画を撮影しました🎦_x000a__x000a_出来上がりが楽しみ～😍😍_x000a__x000a_#ライト電業 #制御機器 #AI #IoT #創エネ #省エネ_x000a_#採用 #岡山 #香川 #広島 #福岡 #愛媛 #山口 #大分_x000a_#BMX #大池水杜 #JFBF… https://t.co/KTxUyROx0d"/>
    <s v="https://twitter.com/i/web/status/1325955706038620160"/>
    <s v="twitter.com"/>
    <s v="ライト電業 制御機器 ai iot 創エネ 省エネ 採用 岡山 香川 広島 福岡 愛媛 山口 大分 bmx 大池水杜 jfbf"/>
    <x v="530"/>
    <s v="https://twitter.com/#!/lightdengyo/status/1325955706038620160"/>
    <m/>
    <m/>
    <s v="1325955706038620160"/>
    <m/>
  </r>
  <r>
    <x v="418"/>
    <s v="gtbmxfreestyle"/>
    <m/>
    <m/>
    <m/>
    <m/>
    <m/>
    <m/>
    <m/>
    <m/>
    <m/>
    <n v="597"/>
    <b v="1"/>
    <m/>
    <x v="1"/>
    <d v="2020-11-15T20:16:59"/>
    <s v="Line from Friday at @rampworldcardiff _x000a_@canna.official _x000a_@gtbmxfreestyle _x000a_#bmx @ RampWorld Cardiff https://t.co/WhgvAAyszN"/>
    <s v="https://www.instagram.com/p/CHn91-gg9m2/?igshid=1bbzq6fdanihb"/>
    <s v="instagram.com"/>
    <s v="bmx"/>
    <x v="531"/>
    <s v="https://twitter.com/#!/jamesjones_bmx/status/1328069506749648901"/>
    <m/>
    <m/>
    <s v="1328069506749648901"/>
    <m/>
  </r>
  <r>
    <x v="419"/>
    <s v="turkeysdesign"/>
    <m/>
    <m/>
    <m/>
    <m/>
    <m/>
    <m/>
    <m/>
    <m/>
    <m/>
    <n v="598"/>
    <b v="1"/>
    <m/>
    <x v="1"/>
    <d v="2020-11-08T05:14:00"/>
    <s v="RT @TurkeysDesign: 漢字スタイルでグラフィティ描きます。※商用利用は別契約が必要。　スケボーやスノボー、チーム名やお店のロゴなどにも。ご依頼、問い合わせはDMもしくはGmailまで。_x000a_#漢字 #漢字アート #グラフィティ #グラフィティー #graffiti…"/>
    <m/>
    <m/>
    <s v="漢字 漢字アート グラフィティ グラフィティー graffiti"/>
    <x v="532"/>
    <s v="https://twitter.com/#!/graffiti_bot/status/1325305550855397377"/>
    <m/>
    <m/>
    <s v="1325305550855397377"/>
    <m/>
  </r>
  <r>
    <x v="419"/>
    <s v="9mama34"/>
    <m/>
    <m/>
    <m/>
    <m/>
    <m/>
    <m/>
    <m/>
    <m/>
    <m/>
    <n v="599"/>
    <b v="1"/>
    <m/>
    <x v="1"/>
    <d v="2020-11-12T05:13:55"/>
    <s v="RT @9mama34: BMX_x000a_飛ぶのは何も飛行機やタケコプターだけではない‼︎_x000a_I can fly !_x000a_You can fly ‼︎_x000a_We can fly !‼︎_x000a_: )_x000a_笑_x000a__x000a_#BMX #松本翔海 #shoa #matsumoto #olympic #オリンピック #fl…"/>
    <m/>
    <m/>
    <s v="bmx 松本翔海 shoa matsumoto olympic オリンピック"/>
    <x v="533"/>
    <s v="https://twitter.com/#!/graffiti_bot/status/1326755077395279878"/>
    <m/>
    <m/>
    <s v="1326755077395279878"/>
    <m/>
  </r>
  <r>
    <x v="418"/>
    <s v="canna"/>
    <m/>
    <m/>
    <m/>
    <m/>
    <m/>
    <m/>
    <m/>
    <m/>
    <m/>
    <n v="600"/>
    <b v="1"/>
    <m/>
    <x v="1"/>
    <d v="2020-11-15T20:16:59"/>
    <s v="Line from Friday at @rampworldcardiff _x000a_@canna.official _x000a_@gtbmxfreestyle _x000a_#bmx @ RampWorld Cardiff https://t.co/WhgvAAyszN"/>
    <s v="https://www.instagram.com/p/CHn91-gg9m2/?igshid=1bbzq6fdanihb"/>
    <s v="instagram.com"/>
    <s v="bmx"/>
    <x v="531"/>
    <s v="https://twitter.com/#!/jamesjones_bmx/status/1328069506749648901"/>
    <m/>
    <m/>
    <s v="1328069506749648901"/>
    <m/>
  </r>
  <r>
    <x v="420"/>
    <s v="lucas"/>
    <m/>
    <m/>
    <m/>
    <m/>
    <m/>
    <m/>
    <m/>
    <m/>
    <m/>
    <n v="601"/>
    <b v="1"/>
    <m/>
    <x v="1"/>
    <d v="2020-11-15T19:21:09"/>
    <s v="1.2.3. Let’s goo!! Banger session with all the homies @raysmtb 📽 @d_lampert @lucas.figlesthaler @carlsonbmx #bmx… https://t.co/4uPTVVsrOb"/>
    <s v="https://twitter.com/i/web/status/1328055458289098757"/>
    <s v="twitter.com"/>
    <s v="bmx"/>
    <x v="534"/>
    <s v="https://twitter.com/#!/thatgth1ll/status/1328055458289098757"/>
    <m/>
    <m/>
    <s v="1328055458289098757"/>
    <m/>
  </r>
  <r>
    <x v="421"/>
    <s v="9mama34"/>
    <m/>
    <m/>
    <m/>
    <m/>
    <m/>
    <m/>
    <m/>
    <m/>
    <m/>
    <n v="602"/>
    <b v="1"/>
    <m/>
    <x v="0"/>
    <d v="2020-11-12T04:42:31"/>
    <s v="BMX_x000a_飛ぶのは何も飛行機やタケコプターだけではない‼︎_x000a_I can fly !_x000a_You can fly ‼︎_x000a_We can fly !‼︎_x000a_: )_x000a_笑_x000a__x000a_#BMX #松本翔海 #shoa #matsumoto #olympic… https://t.co/diKgaLy8nB"/>
    <s v="https://twitter.com/i/web/status/1326747178396647425"/>
    <s v="twitter.com"/>
    <s v="bmx 松本翔海 shoa matsumoto olympic"/>
    <x v="535"/>
    <s v="https://twitter.com/#!/9mama34/status/1326747178396647425"/>
    <m/>
    <m/>
    <s v="1326747178396647425"/>
    <m/>
  </r>
  <r>
    <x v="422"/>
    <s v="9mama34"/>
    <m/>
    <m/>
    <m/>
    <m/>
    <m/>
    <m/>
    <m/>
    <m/>
    <m/>
    <n v="603"/>
    <b v="1"/>
    <m/>
    <x v="1"/>
    <d v="2020-11-12T05:19:20"/>
    <s v="RT @9mama34: BMX_x000a_飛ぶのは何も飛行機やタケコプターだけではない‼︎_x000a_I can fly !_x000a_You can fly ‼︎_x000a_We can fly !‼︎_x000a_: )_x000a_笑_x000a__x000a_#BMX #松本翔海 #shoa #matsumoto #olympic #オリンピック #fl…"/>
    <m/>
    <m/>
    <s v="bmx 松本翔海 shoa matsumoto olympic オリンピック"/>
    <x v="536"/>
    <s v="https://twitter.com/#!/__subwaysurfer/status/1326756444604133378"/>
    <m/>
    <m/>
    <s v="1326756444604133378"/>
    <m/>
  </r>
  <r>
    <x v="423"/>
    <s v="turkeysdesign"/>
    <m/>
    <m/>
    <m/>
    <m/>
    <m/>
    <m/>
    <m/>
    <m/>
    <m/>
    <n v="604"/>
    <b v="1"/>
    <m/>
    <x v="0"/>
    <d v="2020-11-08T04:53:13"/>
    <s v="漢字スタイルでグラフィティ描きます。※商用利用は別契約が必要。　スケボーやスノボー、チーム名やお店のロゴなどにも。ご依頼、問い合わせはDMもしくはGmailまで。_x000a_#漢字 #漢字アート #グラフィティ #グラフィティー… https://t.co/20fDwPzlnC"/>
    <s v="https://twitter.com/i/web/status/1325300317060280321"/>
    <s v="twitter.com"/>
    <s v="漢字 漢字アート グラフィティ グラフィティー"/>
    <x v="537"/>
    <s v="https://twitter.com/#!/turkeysdesign/status/1325300317060280321"/>
    <m/>
    <m/>
    <s v="1325300317060280321"/>
    <m/>
  </r>
  <r>
    <x v="420"/>
    <s v="raysmtb"/>
    <m/>
    <m/>
    <m/>
    <m/>
    <m/>
    <m/>
    <m/>
    <m/>
    <m/>
    <n v="605"/>
    <b v="1"/>
    <m/>
    <x v="1"/>
    <d v="2020-11-15T19:21:09"/>
    <s v="1.2.3. Let’s goo!! Banger session with all the homies @raysmtb 📽 @d_lampert @lucas.figlesthaler @carlsonbmx #bmx… https://t.co/4uPTVVsrOb"/>
    <s v="https://twitter.com/i/web/status/1328055458289098757"/>
    <s v="twitter.com"/>
    <s v="bmx"/>
    <x v="534"/>
    <s v="https://twitter.com/#!/thatgth1ll/status/1328055458289098757"/>
    <m/>
    <m/>
    <s v="1328055458289098757"/>
    <m/>
  </r>
  <r>
    <x v="422"/>
    <s v="turkeysdesign"/>
    <m/>
    <m/>
    <m/>
    <m/>
    <m/>
    <m/>
    <m/>
    <m/>
    <m/>
    <n v="606"/>
    <b v="1"/>
    <m/>
    <x v="1"/>
    <d v="2020-11-08T05:19:23"/>
    <s v="RT @TurkeysDesign: 漢字スタイルでグラフィティ描きます。※商用利用は別契約が必要。　スケボーやスノボー、チーム名やお店のロゴなどにも。ご依頼、問い合わせはDMもしくはGmailまで。_x000a_#漢字 #漢字アート #グラフィティ #グラフィティー #graffiti…"/>
    <m/>
    <m/>
    <s v="漢字 漢字アート グラフィティ グラフィティー graffiti"/>
    <x v="538"/>
    <s v="https://twitter.com/#!/__subwaysurfer/status/1325306905724674048"/>
    <m/>
    <m/>
    <s v="1325306905724674048"/>
    <m/>
  </r>
  <r>
    <x v="424"/>
    <s v="brandon"/>
    <m/>
    <m/>
    <m/>
    <m/>
    <m/>
    <m/>
    <m/>
    <m/>
    <m/>
    <n v="607"/>
    <b v="1"/>
    <m/>
    <x v="2"/>
    <d v="2020-11-15T19:00:05"/>
    <s v="@brandon.steele with a slide combo from a cold one at #Dev today ❄️_x000a_•_x000a_•_x000a_•_x000a_•_x000a_#wallerbmx #bmx #ukbmx #bmxisfun… https://t.co/nuP2ZxNIfg"/>
    <s v="https://twitter.com/i/web/status/1328050154977505280"/>
    <s v="twitter.com"/>
    <s v="dev wallerbmx bmx ukbmx bmxisfun"/>
    <x v="539"/>
    <s v="https://twitter.com/#!/wallerbmx/status/1328050154977505280"/>
    <n v="53.379189250000003"/>
    <n v="-1.4783860200000001"/>
    <s v="1328050154977505280"/>
    <m/>
  </r>
  <r>
    <x v="425"/>
    <s v="austin_mazur"/>
    <m/>
    <m/>
    <m/>
    <m/>
    <m/>
    <m/>
    <m/>
    <m/>
    <m/>
    <n v="608"/>
    <b v="1"/>
    <m/>
    <x v="0"/>
    <d v="2020-11-15T18:36:54"/>
    <s v="A grind, spin and a bang💥🌞 | #bmx #ftlbmx #ftlintl #cultcrew #merrittbmx #whammo #skatepro #fun #mallorca @ Palma D… https://t.co/DeoG9S3dxR"/>
    <s v="https://twitter.com/i/web/status/1328044320725692417"/>
    <s v="twitter.com"/>
    <s v="bmx ftlbmx ftlintl cultcrew merrittbmx whammo skatepro fun mallorca"/>
    <x v="540"/>
    <s v="https://twitter.com/#!/austin_mazur/status/1328044320725692417"/>
    <n v="39.5687"/>
    <n v="2.6509"/>
    <s v="1328044320725692417"/>
    <m/>
  </r>
  <r>
    <x v="426"/>
    <s v="thewheelmill"/>
    <m/>
    <m/>
    <m/>
    <m/>
    <m/>
    <m/>
    <m/>
    <m/>
    <m/>
    <n v="609"/>
    <b v="1"/>
    <m/>
    <x v="2"/>
    <d v="2020-11-15T18:33:55"/>
    <s v="@Thewheelmill best place to spend a rainy Saturday! #BMX #mykidhasnofear"/>
    <m/>
    <m/>
    <s v="bmx mykidhasnofear"/>
    <x v="541"/>
    <s v="https://twitter.com/#!/erincrnpbaker/status/1328043570075492354"/>
    <m/>
    <m/>
    <s v="1328043570075492354"/>
    <m/>
  </r>
  <r>
    <x v="427"/>
    <s v="elmonapedals"/>
    <m/>
    <m/>
    <m/>
    <m/>
    <m/>
    <m/>
    <m/>
    <m/>
    <m/>
    <n v="610"/>
    <b v="1"/>
    <m/>
    <x v="1"/>
    <d v="2020-11-15T18:23:58"/>
    <s v="RT @elmonapedals: ¡¡¡¡NUEVO VIDEO EN NUESTRO CANAL!!!!_x000a__x000a_🙋‍♂️: @sedavier_nt06_x000a_🙋‍♂️: Juanmi Crespo_x000a_🙋‍♀️: Dinnie_x000a__x000a_🌍🚴‍♀️🌎🚴‍♂️🌏🚲🐒_x000a_♡♡♡♡♡♡♡♡♡♡_x000a_☆ @…"/>
    <m/>
    <m/>
    <m/>
    <x v="542"/>
    <s v="https://twitter.com/#!/sedavier_nt06/status/1328041067648835588"/>
    <m/>
    <m/>
    <s v="1328041067648835588"/>
    <m/>
  </r>
  <r>
    <x v="428"/>
    <s v="indynowak"/>
    <m/>
    <m/>
    <m/>
    <m/>
    <m/>
    <m/>
    <m/>
    <m/>
    <m/>
    <n v="611"/>
    <b v="1"/>
    <m/>
    <x v="1"/>
    <d v="2020-11-15T18:20:18"/>
    <s v="Morning session with @indynowak before it got busy. #bmx #oldguyswithfreecoasters @ Bay Creek Park https://t.co/kZzIJAZxeC"/>
    <s v="https://www.instagram.com/p/CHnwa3RHRdD/?igshid=1p1e4wdk00h61"/>
    <s v="instagram.com"/>
    <s v="bmx oldguyswithfreecoasters"/>
    <x v="543"/>
    <s v="https://twitter.com/#!/steveiridebikes/status/1328040142246907905"/>
    <n v="33.911892000000002"/>
    <n v="-83.936774999999997"/>
    <s v="1328040142246907905"/>
    <m/>
  </r>
  <r>
    <x v="429"/>
    <s v="matthiasdandois"/>
    <m/>
    <m/>
    <m/>
    <m/>
    <m/>
    <m/>
    <m/>
    <m/>
    <m/>
    <n v="612"/>
    <b v="1"/>
    <m/>
    <x v="1"/>
    <d v="2020-11-15T18:13:26"/>
    <s v="RT @MatthiasDandois: POV or normal view? _x000a_#pov #bmx https://t.co/K8cAzRdsIb"/>
    <m/>
    <m/>
    <s v="pov bmx"/>
    <x v="544"/>
    <s v="https://twitter.com/#!/patungpepatung/status/1328038415930068993"/>
    <m/>
    <m/>
    <s v="1328038415930068993"/>
    <m/>
  </r>
  <r>
    <x v="430"/>
    <s v="pro_freestyle"/>
    <m/>
    <m/>
    <m/>
    <m/>
    <m/>
    <m/>
    <m/>
    <m/>
    <m/>
    <n v="613"/>
    <b v="1"/>
    <m/>
    <x v="1"/>
    <d v="2020-11-10T16:33:01"/>
    <s v="RT @Pro_Freestyle: Sharing the stoke!! 🙌🏻 True Pro Freestyle Spirit._x000a_#profreestyle #profreestyle19 #inlineskate #freestyle #bmx #skateboard…"/>
    <m/>
    <m/>
    <s v="profreestyle profreestyle19 inlineskate freestyle bmx"/>
    <x v="545"/>
    <s v="https://twitter.com/#!/gokubcnbcngoku/status/1326201202728693762"/>
    <m/>
    <m/>
    <s v="1326201202728693762"/>
    <m/>
  </r>
  <r>
    <x v="430"/>
    <s v="pro_freestyle"/>
    <m/>
    <m/>
    <m/>
    <m/>
    <m/>
    <m/>
    <m/>
    <m/>
    <m/>
    <n v="614"/>
    <b v="1"/>
    <m/>
    <x v="1"/>
    <d v="2020-11-10T16:34:02"/>
    <s v="RT @Pro_Freestyle: What is your favorite BMX trick?_x000a_#profreestyle #profreestyle19 #bmxislife #freestyle #bmx #skateboarding #scoot #inlines…"/>
    <m/>
    <m/>
    <s v="profreestyle profreestyle19 bmxislife freestyle bmx skateboarding scoot"/>
    <x v="546"/>
    <s v="https://twitter.com/#!/gokubcnbcngoku/status/1326201459893997569"/>
    <m/>
    <m/>
    <s v="1326201459893997569"/>
    <m/>
  </r>
  <r>
    <x v="430"/>
    <s v="pro_freestyle"/>
    <m/>
    <m/>
    <m/>
    <m/>
    <m/>
    <m/>
    <m/>
    <m/>
    <m/>
    <n v="615"/>
    <b v="1"/>
    <m/>
    <x v="1"/>
    <d v="2020-11-10T16:34:18"/>
    <s v="RT @Pro_Freestyle: The Scoot Contest is one of our favorite events! What is your favorite sport to watch?_x000a_#profreestyle #profreestyle19 #sc…"/>
    <m/>
    <m/>
    <s v="profreestyle profreestyle19"/>
    <x v="547"/>
    <s v="https://twitter.com/#!/gokubcnbcngoku/status/1326201528475152385"/>
    <m/>
    <m/>
    <s v="1326201528475152385"/>
    <m/>
  </r>
  <r>
    <x v="431"/>
    <s v="matthiasdandois"/>
    <m/>
    <m/>
    <m/>
    <m/>
    <m/>
    <m/>
    <m/>
    <m/>
    <m/>
    <n v="616"/>
    <b v="1"/>
    <m/>
    <x v="1"/>
    <d v="2020-11-15T18:11:58"/>
    <s v="RT @MatthiasDandois: POV or normal view? _x000a_#pov #bmx https://t.co/K8cAzRdsIb"/>
    <m/>
    <m/>
    <s v="pov bmx"/>
    <x v="548"/>
    <s v="https://twitter.com/#!/somepeoplskid13/status/1328038044272914432"/>
    <m/>
    <m/>
    <s v="1328038044272914432"/>
    <m/>
  </r>
  <r>
    <x v="432"/>
    <s v="chadkerley"/>
    <m/>
    <m/>
    <m/>
    <m/>
    <m/>
    <m/>
    <m/>
    <m/>
    <m/>
    <n v="617"/>
    <b v="1"/>
    <m/>
    <x v="1"/>
    <d v="2020-11-15T18:07:27"/>
    <s v="Heavy session @chadkerley 🔥 #cinemabmx #bmx #alwaystunedin @ San Diego, California https://t.co/kaLpgbz3R6"/>
    <s v="https://www.instagram.com/p/CHnuo5BD2vK/?igshid=4vvdb53qe6ot"/>
    <s v="instagram.com"/>
    <s v="cinemabmx bmx alwaystunedin"/>
    <x v="549"/>
    <s v="https://twitter.com/#!/cinemabmx/status/1328036908790808576"/>
    <n v="32.715499999999999"/>
    <n v="-117.1585"/>
    <s v="1328036908790808576"/>
    <m/>
  </r>
  <r>
    <x v="433"/>
    <s v="matthiasdandois"/>
    <m/>
    <m/>
    <m/>
    <m/>
    <m/>
    <m/>
    <m/>
    <m/>
    <m/>
    <n v="618"/>
    <b v="1"/>
    <m/>
    <x v="1"/>
    <d v="2020-11-15T17:49:31"/>
    <s v="RT @MatthiasDandois: POV or normal view? _x000a_#pov #bmx https://t.co/K8cAzRdsIb"/>
    <m/>
    <m/>
    <s v="pov bmx"/>
    <x v="550"/>
    <s v="https://twitter.com/#!/spinola_6/status/1328032394583093259"/>
    <m/>
    <m/>
    <s v="1328032394583093259"/>
    <m/>
  </r>
  <r>
    <x v="434"/>
    <s v="matthiasdandois"/>
    <m/>
    <m/>
    <m/>
    <m/>
    <m/>
    <m/>
    <m/>
    <m/>
    <m/>
    <n v="619"/>
    <b v="1"/>
    <m/>
    <x v="1"/>
    <d v="2020-11-15T17:41:12"/>
    <s v="RT @MatthiasDandois: POV or normal view? _x000a_#pov #bmx https://t.co/K8cAzRdsIb"/>
    <m/>
    <m/>
    <s v="pov bmx"/>
    <x v="551"/>
    <s v="https://twitter.com/#!/leodebessa/status/1328030304733442050"/>
    <m/>
    <m/>
    <s v="1328030304733442050"/>
    <m/>
  </r>
  <r>
    <x v="435"/>
    <s v="matthiasdandois"/>
    <m/>
    <m/>
    <m/>
    <m/>
    <m/>
    <m/>
    <m/>
    <m/>
    <m/>
    <n v="620"/>
    <b v="1"/>
    <m/>
    <x v="0"/>
    <d v="2020-11-15T17:27:13"/>
    <s v="POV or normal view? _x000a_#pov #bmx https://t.co/K8cAzRdsIb"/>
    <m/>
    <m/>
    <s v="pov bmx"/>
    <x v="552"/>
    <s v="https://twitter.com/#!/matthiasdandois/status/1328026784902868992"/>
    <m/>
    <m/>
    <s v="1328026784902868992"/>
    <m/>
  </r>
  <r>
    <x v="436"/>
    <s v="bangun"/>
    <m/>
    <m/>
    <m/>
    <m/>
    <m/>
    <m/>
    <m/>
    <m/>
    <m/>
    <n v="621"/>
    <b v="1"/>
    <m/>
    <x v="1"/>
    <d v="2020-11-08T13:48:22"/>
    <s v="PPP 😁😁😁 🤙_x000a__x000a_Pro GT Restorasi 😉 thx mas @bangun.ar semangat program diet semoga maksimal ⚡⚡⚡_x000a__x000a_#fullbike #osbmx… https://t.co/Yjegn2iJi3"/>
    <s v="https://twitter.com/i/web/status/1325434991640268801"/>
    <s v="twitter.com"/>
    <s v="fullbike osbmx"/>
    <x v="553"/>
    <s v="https://twitter.com/#!/wendypurnamma/status/1325434991640268801"/>
    <n v="-7.8213072500000003"/>
    <n v="110.39833089"/>
    <s v="1325434991640268801"/>
    <m/>
  </r>
  <r>
    <x v="436"/>
    <s v="alexbchandra"/>
    <m/>
    <m/>
    <m/>
    <m/>
    <m/>
    <m/>
    <m/>
    <m/>
    <m/>
    <n v="622"/>
    <b v="1"/>
    <m/>
    <x v="1"/>
    <d v="2020-11-09T09:26:03"/>
    <s v="Dadi lur @alexbchandra ⚡⚡❤_x000a__x000a_#wbikepart #wbikeclinicbmx #wbikekustomgarage #garagewbikekustom #wbikekustomgarage… https://t.co/VD7TTOZQKB"/>
    <s v="https://twitter.com/i/web/status/1325731366500233216"/>
    <s v="twitter.com"/>
    <s v="wbikepart wbikeclinicbmx wbikekustomgarage garagewbikekustom wbikekustomgarage"/>
    <x v="554"/>
    <s v="https://twitter.com/#!/wendypurnamma/status/1325731366500233216"/>
    <n v="-7.8213072500000003"/>
    <n v="110.39833089"/>
    <s v="1325731366500233216"/>
    <m/>
  </r>
  <r>
    <x v="436"/>
    <s v="wendypurnamma"/>
    <m/>
    <m/>
    <m/>
    <m/>
    <m/>
    <m/>
    <m/>
    <m/>
    <m/>
    <n v="623"/>
    <b v="1"/>
    <m/>
    <x v="0"/>
    <d v="2020-11-10T04:32:58"/>
    <s v="Sampai jumpa di lain waktu @jantiairbagyk #bmx #jantiairbag #airbagyk @ Yogyakarta https://t.co/QKSzbvZHcj"/>
    <s v="https://www.instagram.com/p/CHZZ8BWFnbm/?igshid=1xmi6p8kk4wbd"/>
    <s v="instagram.com"/>
    <s v="bmx jantiairbag airbagyk"/>
    <x v="555"/>
    <s v="https://twitter.com/#!/wendypurnamma/status/1326019996460462080"/>
    <n v="-7.7992429999999997"/>
    <n v="110.366643"/>
    <s v="1326019996460462080"/>
    <m/>
  </r>
  <r>
    <x v="437"/>
    <s v="fxtm_cycling"/>
    <m/>
    <m/>
    <m/>
    <m/>
    <m/>
    <m/>
    <m/>
    <m/>
    <m/>
    <n v="624"/>
    <b v="1"/>
    <m/>
    <x v="1"/>
    <d v="2020-11-15T17:17:50"/>
    <s v="RT @FXTM_Cycling: It’s been a solid weekend for our youngsters, even our guard dog, Jeremy is impressed! #FXTM #Velokhaya #BMX #Champs http…"/>
    <m/>
    <m/>
    <s v="fxtm velokhaya bmx champs"/>
    <x v="556"/>
    <s v="https://twitter.com/#!/velokhaya/status/1328024421928415232"/>
    <m/>
    <m/>
    <s v="1328024421928415232"/>
    <m/>
  </r>
  <r>
    <x v="438"/>
    <s v="itsforextime"/>
    <m/>
    <m/>
    <m/>
    <m/>
    <m/>
    <m/>
    <m/>
    <m/>
    <m/>
    <n v="625"/>
    <b v="1"/>
    <m/>
    <x v="1"/>
    <d v="2020-11-15T17:16:59"/>
    <s v="RT @Velokhaya: One weekend, two provinces, plenty of trophies🥇💯🔥 Well done Team. #BMX ⁦@FXTM_Cycling⁩ ⁦@ItsForexTime⁩ https://t.co/Iom7EJaK…"/>
    <m/>
    <m/>
    <s v="bmx"/>
    <x v="557"/>
    <s v="https://twitter.com/#!/luthandokaka/status/1328024210497822722"/>
    <m/>
    <m/>
    <s v="1328024210497822722"/>
    <m/>
  </r>
  <r>
    <x v="438"/>
    <s v="fxtm_cycling"/>
    <m/>
    <m/>
    <m/>
    <m/>
    <m/>
    <m/>
    <m/>
    <m/>
    <m/>
    <n v="626"/>
    <b v="1"/>
    <m/>
    <x v="1"/>
    <d v="2020-11-15T17:16:59"/>
    <s v="RT @Velokhaya: One weekend, two provinces, plenty of trophies🥇💯🔥 Well done Team. #BMX ⁦@FXTM_Cycling⁩ ⁦@ItsForexTime⁩ https://t.co/Iom7EJaK…"/>
    <m/>
    <m/>
    <s v="bmx"/>
    <x v="557"/>
    <s v="https://twitter.com/#!/luthandokaka/status/1328024210497822722"/>
    <m/>
    <m/>
    <s v="1328024210497822722"/>
    <m/>
  </r>
  <r>
    <x v="438"/>
    <s v="velokhaya"/>
    <m/>
    <m/>
    <m/>
    <m/>
    <m/>
    <m/>
    <m/>
    <m/>
    <m/>
    <n v="627"/>
    <b v="1"/>
    <m/>
    <x v="1"/>
    <d v="2020-11-15T17:16:59"/>
    <s v="RT @Velokhaya: One weekend, two provinces, plenty of trophies🥇💯🔥 Well done Team. #BMX ⁦@FXTM_Cycling⁩ ⁦@ItsForexTime⁩ https://t.co/Iom7EJaK…"/>
    <m/>
    <m/>
    <s v="bmx"/>
    <x v="557"/>
    <s v="https://twitter.com/#!/luthandokaka/status/1328024210497822722"/>
    <m/>
    <m/>
    <s v="1328024210497822722"/>
    <m/>
  </r>
  <r>
    <x v="439"/>
    <s v="scottfit2"/>
    <m/>
    <m/>
    <m/>
    <m/>
    <m/>
    <m/>
    <m/>
    <m/>
    <m/>
    <n v="628"/>
    <b v="1"/>
    <m/>
    <x v="1"/>
    <d v="2020-11-15T16:49:34"/>
    <s v="RT @scottfit2: SUNDAY ADVENTURES, #mtb #mtblife #bike #mountainbike #cycling #bikelife #downhill #ciclismo #enduro #mountainbiking #mtblove…"/>
    <m/>
    <m/>
    <s v="mtb mtblife bike mountainbike cycling bikelife downhill ciclismo enduro mountainbiking mtblove"/>
    <x v="558"/>
    <s v="https://twitter.com/#!/khsmtb/status/1328017308388876290"/>
    <m/>
    <m/>
    <s v="1328017308388876290"/>
    <m/>
  </r>
  <r>
    <x v="439"/>
    <s v="scottfit2"/>
    <m/>
    <m/>
    <m/>
    <m/>
    <m/>
    <m/>
    <m/>
    <m/>
    <m/>
    <n v="629"/>
    <b v="1"/>
    <m/>
    <x v="1"/>
    <d v="2020-11-15T16:49:29"/>
    <s v="RT @scottfit2: #mtb #mtblife #bike #mountainbike #cycling #bikelife #downhill #ciclismo #enduro #mountainbiking #mtblove #cyclinglife #endu…"/>
    <m/>
    <m/>
    <s v="mtb mtblife bike mountainbike cycling bikelife downhill ciclismo enduro mountainbiking mtblove cyclinglife"/>
    <x v="559"/>
    <s v="https://twitter.com/#!/khsmtb/status/1328017286964400129"/>
    <m/>
    <m/>
    <s v="1328017286964400129"/>
    <m/>
  </r>
  <r>
    <x v="439"/>
    <s v="southcartoccult"/>
    <m/>
    <m/>
    <m/>
    <m/>
    <m/>
    <m/>
    <m/>
    <m/>
    <m/>
    <n v="630"/>
    <b v="1"/>
    <m/>
    <x v="1"/>
    <d v="2020-11-15T16:49:27"/>
    <s v="RT @southcartoccult: VERY WINTERY AFTERNOON, #mtb #mtblife #bike #mountainbike #cycling #bikelife #downhill #ciclismo #enduro #mountainbiki…"/>
    <m/>
    <m/>
    <s v="mtb mtblife bike mountainbike cycling bikelife downhill ciclismo enduro"/>
    <x v="560"/>
    <s v="https://twitter.com/#!/khsmtb/status/1328017278089228288"/>
    <m/>
    <m/>
    <s v="1328017278089228288"/>
    <m/>
  </r>
  <r>
    <x v="440"/>
    <s v="thrashtheshred"/>
    <m/>
    <m/>
    <m/>
    <m/>
    <m/>
    <m/>
    <m/>
    <m/>
    <m/>
    <n v="631"/>
    <b v="1"/>
    <m/>
    <x v="0"/>
    <d v="2020-11-07T05:54:47"/>
    <s v="#Fbf to finding organic trails. #bmx #fiending #shark #pitbull #streets #trails #ride #everything @ Orange County,… https://t.co/b7iQNQh03U"/>
    <s v="https://twitter.com/i/web/status/1324953423255494657"/>
    <s v="twitter.com"/>
    <s v="fbf bmx fiending shark pitbull streets trails ride everything"/>
    <x v="561"/>
    <s v="https://twitter.com/#!/thrashtheshred/status/1324953423255494657"/>
    <n v="33.67"/>
    <n v="-117.78"/>
    <s v="1324953423255494657"/>
    <m/>
  </r>
  <r>
    <x v="439"/>
    <s v="southcartoccult"/>
    <m/>
    <m/>
    <m/>
    <m/>
    <m/>
    <m/>
    <m/>
    <m/>
    <m/>
    <n v="632"/>
    <b v="1"/>
    <m/>
    <x v="1"/>
    <d v="2020-11-15T16:49:21"/>
    <s v="RT @southcartoccult: #mtb #mtblife #bike #mountainbike #cycling #bikelife #downhill #ciclismo #enduro #mountainbiking #mtblove #cyclinglife…"/>
    <m/>
    <m/>
    <s v="mtb mtblife bike mountainbike cycling bikelife downhill ciclismo enduro mountainbiking mtblove cyclinglife"/>
    <x v="562"/>
    <s v="https://twitter.com/#!/khsmtb/status/1328017252520763399"/>
    <m/>
    <m/>
    <s v="1328017252520763399"/>
    <m/>
  </r>
  <r>
    <x v="439"/>
    <s v="scottfit2"/>
    <m/>
    <m/>
    <m/>
    <m/>
    <m/>
    <m/>
    <m/>
    <m/>
    <m/>
    <n v="633"/>
    <b v="1"/>
    <m/>
    <x v="1"/>
    <d v="2020-11-15T16:49:16"/>
    <s v="RT @scottfit2: #mtb #mtblife #bike #mountainbike #cycling #bikelife #downhill #ciclismo #enduro #mountainbiking #mtblove #cyclinglife #endu…"/>
    <m/>
    <m/>
    <s v="mtb mtblife bike mountainbike cycling bikelife downhill ciclismo enduro mountainbiking mtblove cyclinglife"/>
    <x v="563"/>
    <s v="https://twitter.com/#!/khsmtb/status/1328017235202486273"/>
    <m/>
    <m/>
    <s v="1328017235202486273"/>
    <m/>
  </r>
  <r>
    <x v="441"/>
    <s v="cultcrew"/>
    <m/>
    <m/>
    <m/>
    <m/>
    <m/>
    <m/>
    <m/>
    <m/>
    <m/>
    <n v="634"/>
    <b v="1"/>
    <m/>
    <x v="1"/>
    <d v="2020-11-15T16:34:52"/>
    <s v="Sean Ricany Winter 2020 Compilation_x000a__x000a_VIDEO: https://t.co/PjxP0vPI2j_x000a__x000a_#BMX #bike @cultcrew"/>
    <s v="https://bmxunion.com/daily/sean-ricany-winter-2020-compilation/"/>
    <s v="bmxunion.com"/>
    <s v="bmx bike"/>
    <x v="564"/>
    <s v="https://twitter.com/#!/bmx_union/status/1328013608987586561"/>
    <m/>
    <m/>
    <s v="1328013608987586561"/>
    <m/>
  </r>
  <r>
    <x v="442"/>
    <s v="subrosabrand"/>
    <m/>
    <m/>
    <m/>
    <m/>
    <m/>
    <m/>
    <m/>
    <m/>
    <m/>
    <n v="635"/>
    <b v="1"/>
    <m/>
    <x v="1"/>
    <d v="2020-11-15T16:32:34"/>
    <s v="RT @SubrosaBrand: Matt Ray WTF #bmx https://t.co/umidLVIKat"/>
    <m/>
    <m/>
    <s v="bmx"/>
    <x v="565"/>
    <s v="https://twitter.com/#!/realunnameable/status/1328013031062777856"/>
    <m/>
    <m/>
    <s v="1328013031062777856"/>
    <m/>
  </r>
  <r>
    <x v="443"/>
    <s v="crushcon"/>
    <m/>
    <m/>
    <m/>
    <m/>
    <m/>
    <m/>
    <m/>
    <m/>
    <m/>
    <n v="636"/>
    <b v="1"/>
    <m/>
    <x v="2"/>
    <d v="2020-11-15T16:30:42"/>
    <s v="@crushcon whipped up this street art before a big ride out. Way to set the tone!!! _x000a__x000a_#bmxart #radicalrickart #bmx… https://t.co/z1oQk7pRlY"/>
    <s v="https://twitter.com/i/web/status/1328012563125309444"/>
    <s v="twitter.com"/>
    <s v="bmxart radicalrickart bmx"/>
    <x v="566"/>
    <s v="https://twitter.com/#!/damianfulton/status/1328012563125309444"/>
    <m/>
    <m/>
    <s v="1328012563125309444"/>
    <m/>
  </r>
  <r>
    <x v="444"/>
    <s v="kylecarlson"/>
    <m/>
    <m/>
    <m/>
    <m/>
    <m/>
    <m/>
    <m/>
    <m/>
    <m/>
    <n v="637"/>
    <b v="1"/>
    <m/>
    <x v="1"/>
    <d v="2020-11-10T13:25:55"/>
    <s v="Happy Birthday @mykellarrin 🎉🎉_x000a_Everyone at Mongoose hopes you have a great day! _x000a_Photos by @kylecarlson… https://t.co/KsC5RzocUR"/>
    <s v="https://twitter.com/i/web/status/1326154120680648709"/>
    <s v="twitter.com"/>
    <m/>
    <x v="567"/>
    <s v="https://twitter.com/#!/mongoose/status/1326154120680648709"/>
    <m/>
    <m/>
    <s v="1326154120680648709"/>
    <m/>
  </r>
  <r>
    <x v="444"/>
    <s v="mykellarrin"/>
    <m/>
    <m/>
    <m/>
    <m/>
    <m/>
    <m/>
    <m/>
    <m/>
    <m/>
    <n v="638"/>
    <b v="1"/>
    <m/>
    <x v="1"/>
    <d v="2020-11-10T13:25:55"/>
    <s v="Happy Birthday @mykellarrin 🎉🎉_x000a_Everyone at Mongoose hopes you have a great day! _x000a_Photos by @kylecarlson… https://t.co/KsC5RzocUR"/>
    <s v="https://twitter.com/i/web/status/1326154120680648709"/>
    <s v="twitter.com"/>
    <m/>
    <x v="567"/>
    <s v="https://twitter.com/#!/mongoose/status/1326154120680648709"/>
    <m/>
    <m/>
    <s v="1326154120680648709"/>
    <m/>
  </r>
  <r>
    <x v="445"/>
    <s v="scottfit2"/>
    <m/>
    <m/>
    <m/>
    <m/>
    <m/>
    <m/>
    <m/>
    <m/>
    <m/>
    <n v="639"/>
    <b v="1"/>
    <m/>
    <x v="1"/>
    <d v="2020-11-15T16:20:24"/>
    <s v="RT @scottfit2: SUNDAY ADVENTURES, #mtb #mtblife #bike #mountainbike #cycling #bikelife #downhill #ciclismo #enduro #mountainbiking #mtblove…"/>
    <m/>
    <m/>
    <s v="mtb mtblife bike mountainbike cycling bikelife downhill ciclismo enduro mountainbiking mtblove"/>
    <x v="568"/>
    <s v="https://twitter.com/#!/dhumpachika/status/1328009968734318592"/>
    <m/>
    <m/>
    <s v="1328009968734318592"/>
    <m/>
  </r>
  <r>
    <x v="445"/>
    <s v="scottfit2"/>
    <m/>
    <m/>
    <m/>
    <m/>
    <m/>
    <m/>
    <m/>
    <m/>
    <m/>
    <n v="640"/>
    <b v="1"/>
    <m/>
    <x v="1"/>
    <d v="2020-11-15T16:20:19"/>
    <s v="RT @scottfit2: #mtb #mtblife #bike #mountainbike #cycling #bikelife #downhill #ciclismo #enduro #mountainbiking #mtblove #cyclinglife #endu…"/>
    <m/>
    <m/>
    <s v="mtb mtblife bike mountainbike cycling bikelife downhill ciclismo enduro mountainbiking mtblove cyclinglife"/>
    <x v="569"/>
    <s v="https://twitter.com/#!/dhumpachika/status/1328009947309891584"/>
    <m/>
    <m/>
    <s v="1328009947309891584"/>
    <m/>
  </r>
  <r>
    <x v="445"/>
    <s v="southcartoccult"/>
    <m/>
    <m/>
    <m/>
    <m/>
    <m/>
    <m/>
    <m/>
    <m/>
    <m/>
    <n v="641"/>
    <b v="1"/>
    <m/>
    <x v="1"/>
    <d v="2020-11-15T16:20:16"/>
    <s v="RT @southcartoccult: VERY WINTERY AFTERNOON, #mtb #mtblife #bike #mountainbike #cycling #bikelife #downhill #ciclismo #enduro #mountainbiki…"/>
    <m/>
    <m/>
    <s v="mtb mtblife bike mountainbike cycling bikelife downhill ciclismo enduro"/>
    <x v="570"/>
    <s v="https://twitter.com/#!/dhumpachika/status/1328009934169051136"/>
    <m/>
    <m/>
    <s v="1328009934169051136"/>
    <m/>
  </r>
  <r>
    <x v="446"/>
    <s v="historiasdlosjj"/>
    <m/>
    <m/>
    <m/>
    <m/>
    <m/>
    <m/>
    <m/>
    <m/>
    <m/>
    <n v="642"/>
    <b v="1"/>
    <m/>
    <x v="0"/>
    <d v="2020-11-15T16:20:00"/>
    <s v="Se está desarrollando en la capital de España #MadridUrbanSports, esta vez de forma virtual debido a la pandemia. D… https://t.co/cZ3Tl4r1sK"/>
    <s v="https://twitter.com/i/web/status/1328009867689218049"/>
    <s v="twitter.com"/>
    <s v="madridurbansports"/>
    <x v="571"/>
    <s v="https://twitter.com/#!/historiasdlosjj/status/1328009867689218049"/>
    <m/>
    <m/>
    <s v="1328009867689218049"/>
    <m/>
  </r>
  <r>
    <x v="447"/>
    <s v="sedavier_nt06"/>
    <m/>
    <m/>
    <m/>
    <m/>
    <m/>
    <m/>
    <m/>
    <m/>
    <m/>
    <n v="643"/>
    <b v="1"/>
    <m/>
    <x v="1"/>
    <d v="2020-11-15T16:17:23"/>
    <s v="¡¡¡¡NUEVO VIDEO EN NUESTRO CANAL!!!!_x000a__x000a_🙋‍♂️: @sedavier_nt06_x000a_🙋‍♂️: Juanmi Crespo_x000a_🙋‍♀️: Dinnie_x000a__x000a_🌍🚴‍♀️🌎🚴‍♂️🌏🚲🐒_x000a_♡♡♡♡♡♡♡♡… https://t.co/MMx3ifSu9F"/>
    <s v="https://twitter.com/i/web/status/1328009211004006403"/>
    <s v="twitter.com"/>
    <m/>
    <x v="572"/>
    <s v="https://twitter.com/#!/elmonapedals/status/1328009211004006403"/>
    <m/>
    <m/>
    <s v="1328009211004006403"/>
    <m/>
  </r>
  <r>
    <x v="448"/>
    <s v="briancastillo"/>
    <m/>
    <m/>
    <m/>
    <m/>
    <m/>
    <m/>
    <m/>
    <m/>
    <m/>
    <n v="644"/>
    <b v="1"/>
    <m/>
    <x v="1"/>
    <d v="2020-11-15T16:12:52"/>
    <s v="@jarrenbarboza getting a clean 180 whip off a kicker. 🎥 @briancastillo l #bmx #volumebikes #voyagerframe #bmxstreet https://t.co/IDS80US1ZA"/>
    <s v="https://www.instagram.com/p/CHnh3Z6HUmq/?igshid=1rik08udm6q7u"/>
    <s v="instagram.com"/>
    <s v="bmx volumebikes voyagerframe bmxstreet"/>
    <x v="573"/>
    <s v="https://twitter.com/#!/thevolumebikes/status/1328008074947391490"/>
    <m/>
    <m/>
    <s v="1328008074947391490"/>
    <m/>
  </r>
  <r>
    <x v="448"/>
    <s v="jarrenbarboza"/>
    <m/>
    <m/>
    <m/>
    <m/>
    <m/>
    <m/>
    <m/>
    <m/>
    <m/>
    <n v="645"/>
    <b v="1"/>
    <m/>
    <x v="2"/>
    <d v="2020-11-15T16:12:52"/>
    <s v="@jarrenbarboza getting a clean 180 whip off a kicker. 🎥 @briancastillo l #bmx #volumebikes #voyagerframe #bmxstreet https://t.co/IDS80US1ZA"/>
    <s v="https://www.instagram.com/p/CHnh3Z6HUmq/?igshid=1rik08udm6q7u"/>
    <s v="instagram.com"/>
    <s v="bmx volumebikes voyagerframe bmxstreet"/>
    <x v="573"/>
    <s v="https://twitter.com/#!/thevolumebikes/status/1328008074947391490"/>
    <m/>
    <m/>
    <s v="1328008074947391490"/>
    <m/>
  </r>
  <r>
    <x v="449"/>
    <s v="odysseybmx"/>
    <m/>
    <m/>
    <m/>
    <m/>
    <m/>
    <m/>
    <m/>
    <m/>
    <m/>
    <n v="646"/>
    <b v="1"/>
    <m/>
    <x v="1"/>
    <d v="2020-11-06T20:19:00"/>
    <s v="Looking for a new headset? We have you covered. Come in and check out our @odysseybmx  selection #thewheelmill… https://t.co/qIqJ5eJaNx"/>
    <s v="https://twitter.com/i/web/status/1324808522870124544"/>
    <s v="twitter.com"/>
    <s v="thewheelmill"/>
    <x v="574"/>
    <s v="https://twitter.com/#!/thewheelmill/status/1324808522870124544"/>
    <m/>
    <m/>
    <s v="1324808522870124544"/>
    <m/>
  </r>
  <r>
    <x v="450"/>
    <s v="scottfit2"/>
    <m/>
    <m/>
    <m/>
    <m/>
    <m/>
    <m/>
    <m/>
    <m/>
    <m/>
    <n v="647"/>
    <b v="1"/>
    <m/>
    <x v="0"/>
    <d v="2020-11-15T16:12:11"/>
    <s v="SUNDAY ADVENTURES, #mtb #mtblife #bike #mountainbike #cycling #bikelife #downhill #ciclismo #enduro #mountainbiking… https://t.co/CIL1dGye8e"/>
    <s v="https://twitter.com/i/web/status/1328007899952652289"/>
    <s v="twitter.com"/>
    <s v="mtb mtblife bike mountainbike cycling bikelife downhill ciclismo enduro mountainbiking"/>
    <x v="575"/>
    <s v="https://twitter.com/#!/scottfit2/status/1328007899952652289"/>
    <m/>
    <m/>
    <s v="1328007899952652289"/>
    <m/>
  </r>
  <r>
    <x v="451"/>
    <s v="urbanworldserie"/>
    <m/>
    <m/>
    <m/>
    <m/>
    <m/>
    <m/>
    <m/>
    <m/>
    <m/>
    <n v="648"/>
    <b v="1"/>
    <m/>
    <x v="1"/>
    <d v="2020-11-07T21:02:48"/>
    <s v="RT @urbanworldserie: Spining into a rainy morning like @Danieldhers ☔️🌪_x000a__x000a_Today we dont have any competition but tomorrow we will come back…"/>
    <m/>
    <m/>
    <m/>
    <x v="576"/>
    <s v="https://twitter.com/#!/danieldhers/status/1325181935270854664"/>
    <m/>
    <m/>
    <s v="1325181935270854664"/>
    <m/>
  </r>
  <r>
    <x v="452"/>
    <s v="danieldhers"/>
    <m/>
    <m/>
    <m/>
    <m/>
    <m/>
    <m/>
    <m/>
    <m/>
    <m/>
    <n v="649"/>
    <b v="1"/>
    <m/>
    <x v="1"/>
    <d v="2020-11-07T11:48:17"/>
    <s v="Spining into a rainy morning like @Danieldhers ☔️🌪_x000a__x000a_Today we dont have any competition but tomorrow we will come ba… https://t.co/hnsWoRfSvh"/>
    <s v="https://twitter.com/i/web/status/1325042383692718080"/>
    <s v="twitter.com"/>
    <m/>
    <x v="577"/>
    <s v="https://twitter.com/#!/urbanworldserie/status/1325042383692718080"/>
    <m/>
    <m/>
    <s v="1325042383692718080"/>
    <m/>
  </r>
  <r>
    <x v="452"/>
    <s v="danieldhers"/>
    <m/>
    <m/>
    <m/>
    <m/>
    <m/>
    <m/>
    <m/>
    <m/>
    <m/>
    <n v="650"/>
    <b v="1"/>
    <m/>
    <x v="1"/>
    <d v="2020-11-08T16:42:50"/>
    <s v="Epic win for @Danieldhers at #imaginextremebarcelona 2020 BMX PARK FINAL 🥇🏆_x000a__x000a_Also full results from the final!… https://t.co/DW2AM79uza"/>
    <s v="https://twitter.com/i/web/status/1325478898080100359"/>
    <s v="twitter.com"/>
    <s v="imaginextremebarcelona"/>
    <x v="578"/>
    <s v="https://twitter.com/#!/urbanworldserie/status/1325478898080100359"/>
    <m/>
    <m/>
    <s v="1325478898080100359"/>
    <m/>
  </r>
  <r>
    <x v="453"/>
    <s v="urbanworldserie"/>
    <m/>
    <m/>
    <m/>
    <m/>
    <m/>
    <m/>
    <m/>
    <m/>
    <m/>
    <n v="651"/>
    <b v="1"/>
    <m/>
    <x v="1"/>
    <d v="2020-11-11T19:41:12"/>
    <s v="RT @urbanworldserie: ▶️ Third battle for #madridurbansports virtual BMX QUARTERFINALS 👀_x000a__x000a_@Dankrukbmx 🆚 Julian Molina _x000a__x000a_Give some love to yo…"/>
    <m/>
    <m/>
    <s v="madridurbansports"/>
    <x v="579"/>
    <s v="https://twitter.com/#!/dankrukbmx/status/1326610951001399296"/>
    <m/>
    <m/>
    <s v="1326610951001399296"/>
    <m/>
  </r>
  <r>
    <x v="452"/>
    <s v="dankrukbmx"/>
    <m/>
    <m/>
    <m/>
    <m/>
    <m/>
    <m/>
    <m/>
    <m/>
    <m/>
    <n v="652"/>
    <b v="1"/>
    <m/>
    <x v="1"/>
    <d v="2020-11-11T17:57:32"/>
    <s v="▶️ Third battle for #madridurbansports virtual BMX QUARTERFINALS 👀_x000a__x000a_@Dankrukbmx 🆚 Julian Molina _x000a__x000a_Give some love to… https://t.co/0bOFLvBxMi"/>
    <s v="https://twitter.com/i/web/status/1326584860488716288"/>
    <s v="twitter.com"/>
    <s v="madridurbansports"/>
    <x v="580"/>
    <s v="https://twitter.com/#!/urbanworldserie/status/1326584860488716288"/>
    <m/>
    <m/>
    <s v="1326584860488716288"/>
    <m/>
  </r>
  <r>
    <x v="450"/>
    <s v="scottfit2"/>
    <m/>
    <m/>
    <m/>
    <m/>
    <m/>
    <m/>
    <m/>
    <m/>
    <m/>
    <n v="653"/>
    <b v="1"/>
    <m/>
    <x v="0"/>
    <d v="2020-11-15T16:11:38"/>
    <s v="#mtb #mtblife #bike #mountainbike #cycling #bikelife #downhill #ciclismo #enduro #mountainbiking #mtblove… https://t.co/hj90WIDIQL"/>
    <s v="https://twitter.com/i/web/status/1328007763436457986"/>
    <s v="twitter.com"/>
    <s v="mtb mtblife bike mountainbike cycling bikelife downhill ciclismo enduro mountainbiking mtblove"/>
    <x v="581"/>
    <s v="https://twitter.com/#!/scottfit2/status/1328007763436457986"/>
    <m/>
    <m/>
    <s v="1328007763436457986"/>
    <m/>
  </r>
  <r>
    <x v="454"/>
    <s v="southcartoccult"/>
    <m/>
    <m/>
    <m/>
    <m/>
    <m/>
    <m/>
    <m/>
    <m/>
    <m/>
    <n v="654"/>
    <b v="1"/>
    <m/>
    <x v="0"/>
    <d v="2020-11-15T16:11:14"/>
    <s v="VERY WINTERY AFTERNOON, #mtb #mtblife #bike #mountainbike #cycling #bikelife #downhill #ciclismo #enduro… https://t.co/TRUDBNcD02"/>
    <s v="https://twitter.com/i/web/status/1328007662475341827"/>
    <s v="twitter.com"/>
    <s v="mtb mtblife bike mountainbike cycling bikelife downhill ciclismo enduro"/>
    <x v="582"/>
    <s v="https://twitter.com/#!/southcartoccult/status/1328007662475341827"/>
    <m/>
    <m/>
    <s v="1328007662475341827"/>
    <m/>
  </r>
  <r>
    <x v="455"/>
    <s v="kilianlarher"/>
    <m/>
    <m/>
    <m/>
    <m/>
    <m/>
    <m/>
    <m/>
    <m/>
    <m/>
    <n v="655"/>
    <b v="1"/>
    <m/>
    <x v="1"/>
    <d v="2020-11-08T16:00:10"/>
    <s v="👉 RETOUR de @kilianlarher sur son BMX avec un petit backflip des familles 🤭_x000a_➡️ Bon c'est du Fly out mais ça envoie… https://t.co/N5AqHkJgy3"/>
    <s v="https://twitter.com/i/web/status/1325468163069390850"/>
    <s v="twitter.com"/>
    <m/>
    <x v="583"/>
    <s v="https://twitter.com/#!/nomadeshop_off/status/1325468163069390850"/>
    <m/>
    <m/>
    <s v="1325468163069390850"/>
    <m/>
  </r>
  <r>
    <x v="455"/>
    <s v="nomadeshop_off"/>
    <m/>
    <m/>
    <m/>
    <m/>
    <m/>
    <m/>
    <m/>
    <m/>
    <m/>
    <n v="656"/>
    <b v="1"/>
    <m/>
    <x v="0"/>
    <d v="2020-11-11T14:00:32"/>
    <s v="🔥 NOTRE rayon BMX vous attend 😁_x000a_➡️ BMX, gants, protections, pièces détachées, il y en a pour tous les goûts 😎_x000a_⁉️ TU… https://t.co/xZlBt4rKa6"/>
    <s v="https://twitter.com/i/web/status/1326525219289391105"/>
    <s v="twitter.com"/>
    <m/>
    <x v="584"/>
    <s v="https://twitter.com/#!/nomadeshop_off/status/1326525219289391105"/>
    <m/>
    <m/>
    <s v="1326525219289391105"/>
    <m/>
  </r>
  <r>
    <x v="456"/>
    <s v="fxtm_cycling"/>
    <m/>
    <m/>
    <m/>
    <m/>
    <m/>
    <m/>
    <m/>
    <m/>
    <m/>
    <n v="657"/>
    <b v="1"/>
    <m/>
    <x v="0"/>
    <d v="2020-11-15T16:08:16"/>
    <s v="It’s been a solid weekend for our youngsters, even our guard dog, Jeremy is impressed! #FXTM #Velokhaya #BMX #Champs https://t.co/W7Y64eyEBM"/>
    <m/>
    <m/>
    <s v="fxtm velokhaya bmx champs"/>
    <x v="585"/>
    <s v="https://twitter.com/#!/fxtm_cycling/status/1328006915545247744"/>
    <m/>
    <m/>
    <s v="1328006915545247744"/>
    <m/>
  </r>
  <r>
    <x v="454"/>
    <s v="southcartoccult"/>
    <m/>
    <m/>
    <m/>
    <m/>
    <m/>
    <m/>
    <m/>
    <m/>
    <m/>
    <n v="658"/>
    <b v="1"/>
    <m/>
    <x v="0"/>
    <d v="2020-11-15T16:04:27"/>
    <s v="#mtb #mtblife #bike #mountainbike #cycling #bikelife #downhill #ciclismo #enduro #mountainbiking #mtblove… https://t.co/OsEdHXaFTI"/>
    <s v="https://twitter.com/i/web/status/1328005955804651520"/>
    <s v="twitter.com"/>
    <s v="mtb mtblife bike mountainbike cycling bikelife downhill ciclismo enduro mountainbiking mtblove"/>
    <x v="586"/>
    <s v="https://twitter.com/#!/southcartoccult/status/1328005955804651520"/>
    <m/>
    <m/>
    <s v="1328005955804651520"/>
    <m/>
  </r>
  <r>
    <x v="450"/>
    <s v="scottfit2"/>
    <m/>
    <m/>
    <m/>
    <m/>
    <m/>
    <m/>
    <m/>
    <m/>
    <m/>
    <n v="659"/>
    <b v="1"/>
    <m/>
    <x v="0"/>
    <d v="2020-11-15T16:04:11"/>
    <s v="#mtb #mtblife #bike #mountainbike #cycling #bikelife #downhill #ciclismo #enduro #mountainbiking #mtblove… https://t.co/SVtBMYrYPY"/>
    <s v="https://twitter.com/i/web/status/1328005889488547847"/>
    <s v="twitter.com"/>
    <s v="mtb mtblife bike mountainbike cycling bikelife downhill ciclismo enduro mountainbiking mtblove"/>
    <x v="587"/>
    <s v="https://twitter.com/#!/scottfit2/status/1328005889488547847"/>
    <m/>
    <m/>
    <s v="1328005889488547847"/>
    <m/>
  </r>
  <r>
    <x v="457"/>
    <s v="wivani_"/>
    <m/>
    <m/>
    <m/>
    <m/>
    <m/>
    <m/>
    <m/>
    <m/>
    <m/>
    <n v="660"/>
    <b v="1"/>
    <m/>
    <x v="0"/>
    <d v="2020-11-15T16:00:50"/>
    <s v="#bmx #mtb _x000a__x000a_https://t.co/U69LhM5Cbi"/>
    <s v="https://www.petities.com/red_unieke_handgemaakte_bmx_piste_in_belgie_blaaskantje?s=79457914&amp;utm_source=twitter"/>
    <s v="petities.com"/>
    <s v="bmx mtb"/>
    <x v="588"/>
    <s v="https://twitter.com/#!/wivani_/status/1328005044881530882"/>
    <m/>
    <m/>
    <s v="1328005044881530882"/>
    <m/>
  </r>
  <r>
    <x v="437"/>
    <s v="itsforextime"/>
    <m/>
    <m/>
    <m/>
    <m/>
    <m/>
    <m/>
    <m/>
    <m/>
    <m/>
    <n v="661"/>
    <b v="1"/>
    <m/>
    <x v="1"/>
    <d v="2020-11-15T15:49:03"/>
    <s v="One weekend, two provinces, plenty of trophies🥇💯🔥 Well done Team. #BMX ⁦@FXTM_Cycling⁩ ⁦@ItsForexTime⁩ https://t.co/Iom7EJaK2n"/>
    <m/>
    <m/>
    <s v="bmx"/>
    <x v="589"/>
    <s v="https://twitter.com/#!/velokhaya/status/1328002079625981952"/>
    <m/>
    <m/>
    <s v="1328002079625981952"/>
    <m/>
  </r>
  <r>
    <x v="437"/>
    <s v="fxtm_cycling"/>
    <m/>
    <m/>
    <m/>
    <m/>
    <m/>
    <m/>
    <m/>
    <m/>
    <m/>
    <n v="662"/>
    <b v="1"/>
    <m/>
    <x v="1"/>
    <d v="2020-11-15T15:49:03"/>
    <s v="One weekend, two provinces, plenty of trophies🥇💯🔥 Well done Team. #BMX ⁦@FXTM_Cycling⁩ ⁦@ItsForexTime⁩ https://t.co/Iom7EJaK2n"/>
    <m/>
    <m/>
    <s v="bmx"/>
    <x v="589"/>
    <s v="https://twitter.com/#!/velokhaya/status/1328002079625981952"/>
    <m/>
    <m/>
    <s v="1328002079625981952"/>
    <m/>
  </r>
  <r>
    <x v="458"/>
    <s v="houseofleo_tees"/>
    <m/>
    <m/>
    <m/>
    <m/>
    <m/>
    <m/>
    <m/>
    <m/>
    <m/>
    <n v="663"/>
    <b v="1"/>
    <m/>
    <x v="0"/>
    <d v="2020-11-15T15:40:30"/>
    <s v="Set your goals high, and don't stop till you get there. _x000a_  -Bo Jackson_x000a_#startup #business #entrepreneur #Believe… https://t.co/Ap3z0VkElk"/>
    <s v="https://twitter.com/i/web/status/1327999925985087491"/>
    <s v="twitter.com"/>
    <s v="startup business entrepreneur believe"/>
    <x v="590"/>
    <s v="https://twitter.com/#!/houseofleo_tees/status/1327999925985087491"/>
    <m/>
    <m/>
    <s v="1327999925985087491"/>
    <m/>
  </r>
  <r>
    <x v="458"/>
    <s v="houseofleo_tees"/>
    <m/>
    <m/>
    <m/>
    <m/>
    <m/>
    <m/>
    <m/>
    <m/>
    <m/>
    <n v="664"/>
    <b v="1"/>
    <m/>
    <x v="0"/>
    <d v="2020-11-15T15:28:53"/>
    <s v="#startup #business #Entrepreneur #believe #rasta #skate #surf #bmx #dreambig #hardworkpaysoff #putinthework… https://t.co/Cig0Pepx2l"/>
    <s v="https://twitter.com/i/web/status/1327997005071835138"/>
    <s v="twitter.com"/>
    <s v="startup business entrepreneur believe rasta skate surf bmx dreambig hardworkpaysoff putinthework"/>
    <x v="591"/>
    <s v="https://twitter.com/#!/houseofleo_tees/status/1327997005071835138"/>
    <m/>
    <m/>
    <s v="1327997005071835138"/>
    <m/>
  </r>
  <r>
    <x v="459"/>
    <s v="evobikeco"/>
    <m/>
    <m/>
    <m/>
    <m/>
    <m/>
    <m/>
    <m/>
    <m/>
    <m/>
    <n v="665"/>
    <b v="1"/>
    <m/>
    <x v="0"/>
    <d v="2020-11-15T15:26:57"/>
    <s v="@hobiedoan signature @pr1mobmx HD plastic pegs now in STOCK 📣📣📣📣_x000a__x000a_#bmx #bmxlife #chinabmx #hongkongbmx #taiwanbmx… https://t.co/eG3I1gG2Tc"/>
    <s v="https://twitter.com/i/web/status/1327996519635701760"/>
    <s v="twitter.com"/>
    <s v="bmx bmxlife chinabmx hongkongbmx taiwanbmx"/>
    <x v="592"/>
    <s v="https://twitter.com/#!/evobikeco/status/1327996519635701760"/>
    <m/>
    <m/>
    <s v="1327996519635701760"/>
    <m/>
  </r>
  <r>
    <x v="460"/>
    <s v="thenortherndad"/>
    <m/>
    <m/>
    <m/>
    <m/>
    <m/>
    <m/>
    <m/>
    <m/>
    <m/>
    <n v="666"/>
    <b v="1"/>
    <m/>
    <x v="0"/>
    <d v="2020-11-15T15:20:32"/>
    <s v="I was born in the late 80’s and grew up in the 90’s, a time of playing out in #BMX groups, but am I too old to ride… https://t.co/6NIk3qTeq6"/>
    <s v="https://twitter.com/i/web/status/1327994904413351938"/>
    <s v="twitter.com"/>
    <s v="bmx"/>
    <x v="593"/>
    <s v="https://twitter.com/#!/thenortherndad/status/1327994904413351938"/>
    <m/>
    <m/>
    <s v="1327994904413351938"/>
    <m/>
  </r>
  <r>
    <x v="459"/>
    <s v="strangerco"/>
    <m/>
    <m/>
    <m/>
    <m/>
    <m/>
    <m/>
    <m/>
    <m/>
    <m/>
    <n v="667"/>
    <b v="1"/>
    <m/>
    <x v="1"/>
    <d v="2020-11-15T15:20:01"/>
    <s v="@itsryanmills always have his own ideas to kill the spot 🙌🏻🙌🏻🙌🏻🙌🏻 @strangerco _x000a__x000a_#bmx #bmxlife #chinabmx… https://t.co/rO2NTmwjnf"/>
    <s v="https://twitter.com/i/web/status/1327994773920223238"/>
    <s v="twitter.com"/>
    <s v="bmx bmxlife chinabmx"/>
    <x v="594"/>
    <s v="https://twitter.com/#!/evobikeco/status/1327994773920223238"/>
    <m/>
    <m/>
    <s v="1327994773920223238"/>
    <m/>
  </r>
  <r>
    <x v="452"/>
    <s v="mlridebmx"/>
    <m/>
    <m/>
    <m/>
    <m/>
    <m/>
    <m/>
    <m/>
    <m/>
    <m/>
    <n v="668"/>
    <b v="1"/>
    <m/>
    <x v="1"/>
    <d v="2020-11-11T18:54:33"/>
    <s v="▶️ 4th and last battle from #madridurbansports virtual BMX QUARTERFINALS 🔥_x000a__x000a_@CourageAdams 🆚 @mlridebmx _x000a__x000a_Who is you… https://t.co/Ye4gUpNzlZ"/>
    <s v="https://twitter.com/i/web/status/1326599212017078283"/>
    <s v="twitter.com"/>
    <s v="madridurbansports"/>
    <x v="595"/>
    <s v="https://twitter.com/#!/urbanworldserie/status/1326599212017078283"/>
    <m/>
    <m/>
    <s v="1326599212017078283"/>
    <m/>
  </r>
  <r>
    <x v="461"/>
    <s v="mlridebmx"/>
    <m/>
    <m/>
    <m/>
    <m/>
    <m/>
    <m/>
    <m/>
    <m/>
    <m/>
    <n v="669"/>
    <b v="1"/>
    <m/>
    <x v="1"/>
    <d v="2020-11-11T20:29:51"/>
    <s v="RT @urbanworldserie: ▶️ 4th and last battle from #madridurbansports virtual BMX QUARTERFINALS 🔥_x000a__x000a_@CourageAdams 🆚 @mlridebmx _x000a__x000a_Who is your f…"/>
    <m/>
    <m/>
    <s v="madridurbansports"/>
    <x v="596"/>
    <s v="https://twitter.com/#!/courageadams/status/1326623191670853635"/>
    <m/>
    <m/>
    <s v="1326623191670853635"/>
    <m/>
  </r>
  <r>
    <x v="452"/>
    <s v="urbanworldserie"/>
    <m/>
    <m/>
    <m/>
    <m/>
    <m/>
    <m/>
    <m/>
    <m/>
    <m/>
    <n v="670"/>
    <b v="1"/>
    <m/>
    <x v="0"/>
    <d v="2020-11-10T14:32:43"/>
    <s v="It’s time to start a new event! _x000a_#madridurbansports virtual contest it’s officialy starting tomorrow with the BMX q… https://t.co/PHbm6qo27J"/>
    <s v="https://twitter.com/i/web/status/1326170928770912256"/>
    <s v="twitter.com"/>
    <s v="madridurbansports"/>
    <x v="597"/>
    <s v="https://twitter.com/#!/urbanworldserie/status/1326170928770912256"/>
    <m/>
    <m/>
    <s v="1326170928770912256"/>
    <m/>
  </r>
  <r>
    <x v="452"/>
    <s v="courageadams"/>
    <m/>
    <m/>
    <m/>
    <m/>
    <m/>
    <m/>
    <m/>
    <m/>
    <m/>
    <n v="671"/>
    <b v="1"/>
    <m/>
    <x v="1"/>
    <d v="2020-11-11T18:54:33"/>
    <s v="▶️ 4th and last battle from #madridurbansports virtual BMX QUARTERFINALS 🔥_x000a__x000a_@CourageAdams 🆚 @mlridebmx _x000a__x000a_Who is you… https://t.co/Ye4gUpNzlZ"/>
    <s v="https://twitter.com/i/web/status/1326599212017078283"/>
    <s v="twitter.com"/>
    <s v="madridurbansports"/>
    <x v="595"/>
    <s v="https://twitter.com/#!/urbanworldserie/status/1326599212017078283"/>
    <m/>
    <m/>
    <s v="1326599212017078283"/>
    <m/>
  </r>
  <r>
    <x v="459"/>
    <s v="itsryanmills"/>
    <m/>
    <m/>
    <m/>
    <m/>
    <m/>
    <m/>
    <m/>
    <m/>
    <m/>
    <n v="672"/>
    <b v="1"/>
    <m/>
    <x v="2"/>
    <d v="2020-11-15T15:20:01"/>
    <s v="@itsryanmills always have his own ideas to kill the spot 🙌🏻🙌🏻🙌🏻🙌🏻 @strangerco _x000a__x000a_#bmx #bmxlife #chinabmx… https://t.co/rO2NTmwjnf"/>
    <s v="https://twitter.com/i/web/status/1327994773920223238"/>
    <s v="twitter.com"/>
    <s v="bmx bmxlife chinabmx"/>
    <x v="594"/>
    <s v="https://twitter.com/#!/evobikeco/status/1327994773920223238"/>
    <m/>
    <m/>
    <s v="1327994773920223238"/>
    <m/>
  </r>
  <r>
    <x v="461"/>
    <s v="urbanworldserie"/>
    <m/>
    <m/>
    <m/>
    <m/>
    <m/>
    <m/>
    <m/>
    <m/>
    <m/>
    <n v="673"/>
    <b v="1"/>
    <m/>
    <x v="1"/>
    <d v="2020-11-11T20:29:51"/>
    <s v="RT @urbanworldserie: ▶️ 4th and last battle from #madridurbansports virtual BMX QUARTERFINALS 🔥_x000a__x000a_@CourageAdams 🆚 @mlridebmx _x000a__x000a_Who is your f…"/>
    <m/>
    <m/>
    <s v="madridurbansports"/>
    <x v="596"/>
    <s v="https://twitter.com/#!/courageadams/status/1326623191670853635"/>
    <m/>
    <m/>
    <s v="1326623191670853635"/>
    <m/>
  </r>
  <r>
    <x v="459"/>
    <s v="evobikeco"/>
    <m/>
    <m/>
    <m/>
    <m/>
    <m/>
    <m/>
    <m/>
    <m/>
    <m/>
    <n v="674"/>
    <b v="1"/>
    <m/>
    <x v="0"/>
    <d v="2020-11-15T15:18:04"/>
    <s v="@sashka_aksen with a quick flatland session 🤙🤙🤙 @stressbmx _x000a__x000a_#bmx #bmxlife #chinabmx #hongkongbmx #taiwanbmx… https://t.co/jac4rd7Zn9"/>
    <s v="https://twitter.com/i/web/status/1327994283761262594"/>
    <s v="twitter.com"/>
    <s v="bmx bmxlife chinabmx hongkongbmx taiwanbmx"/>
    <x v="598"/>
    <s v="https://twitter.com/#!/evobikeco/status/1327994283761262594"/>
    <m/>
    <m/>
    <s v="1327994283761262594"/>
    <m/>
  </r>
  <r>
    <x v="405"/>
    <s v="globalflat"/>
    <m/>
    <m/>
    <m/>
    <m/>
    <m/>
    <m/>
    <m/>
    <m/>
    <m/>
    <n v="675"/>
    <b v="1"/>
    <m/>
    <x v="0"/>
    <d v="2020-11-15T15:18:02"/>
    <s v="New Video: Fifty shades of White https://t.co/39ll6PbY7X #BMX #Flatland"/>
    <s v="http://global-flat.com/videos/showVideo.php?id=51954"/>
    <s v="global-flat.com"/>
    <s v="bmx flatland"/>
    <x v="599"/>
    <s v="https://twitter.com/#!/globalflat/status/1327994272348581888"/>
    <m/>
    <m/>
    <s v="1327994272348581888"/>
    <m/>
  </r>
  <r>
    <x v="459"/>
    <s v="declanmurray"/>
    <m/>
    <m/>
    <m/>
    <m/>
    <m/>
    <m/>
    <m/>
    <m/>
    <m/>
    <n v="676"/>
    <b v="1"/>
    <m/>
    <x v="1"/>
    <d v="2020-11-15T15:16:04"/>
    <s v="Give @strangerco creative master @declanmurray a follow follow follow 📣📣📣📣_x000a__x000a_#bmx #bmxlife #chinabmx #hongkongbmx… https://t.co/NdrmUTN3ZR"/>
    <s v="https://twitter.com/i/web/status/1327993779467522048"/>
    <s v="twitter.com"/>
    <s v="bmx bmxlife chinabmx hongkongbmx"/>
    <x v="600"/>
    <s v="https://twitter.com/#!/evobikeco/status/1327993779467522048"/>
    <m/>
    <m/>
    <s v="1327993779467522048"/>
    <m/>
  </r>
  <r>
    <x v="459"/>
    <s v="strangerco"/>
    <m/>
    <m/>
    <m/>
    <m/>
    <m/>
    <m/>
    <m/>
    <m/>
    <m/>
    <n v="677"/>
    <b v="1"/>
    <m/>
    <x v="1"/>
    <d v="2020-11-15T15:16:04"/>
    <s v="Give @strangerco creative master @declanmurray a follow follow follow 📣📣📣📣_x000a__x000a_#bmx #bmxlife #chinabmx #hongkongbmx… https://t.co/NdrmUTN3ZR"/>
    <s v="https://twitter.com/i/web/status/1327993779467522048"/>
    <s v="twitter.com"/>
    <s v="bmx bmxlife chinabmx hongkongbmx"/>
    <x v="600"/>
    <s v="https://twitter.com/#!/evobikeco/status/1327993779467522048"/>
    <m/>
    <m/>
    <s v="1327993779467522048"/>
    <m/>
  </r>
  <r>
    <x v="462"/>
    <s v="sugarcayne"/>
    <m/>
    <m/>
    <m/>
    <m/>
    <m/>
    <m/>
    <m/>
    <m/>
    <m/>
    <n v="678"/>
    <b v="1"/>
    <m/>
    <x v="1"/>
    <d v="2020-11-07T14:29:49"/>
    <s v="Just in time for Christmas!! Get yourself a @SugarCayne &quot;Curb Endo&quot; coffee mug! Visit the Shop on… https://t.co/3Smx76aE0r"/>
    <s v="https://twitter.com/i/web/status/1325083036363485188"/>
    <s v="twitter.com"/>
    <m/>
    <x v="601"/>
    <s v="https://twitter.com/#!/crazyalcayne/status/1325083036363485188"/>
    <m/>
    <m/>
    <s v="1325083036363485188"/>
    <m/>
  </r>
  <r>
    <x v="462"/>
    <s v="youtube"/>
    <m/>
    <m/>
    <m/>
    <m/>
    <m/>
    <m/>
    <m/>
    <m/>
    <m/>
    <n v="679"/>
    <b v="1"/>
    <m/>
    <x v="1"/>
    <d v="2020-11-12T03:46:14"/>
    <s v="Getting Use To My 20&quot; Again At The Jetline! Cunningham Bike Park Queens https://t.co/xuySDN9jeX via @YouTube #BMX #BMXBikes #DirtJumps"/>
    <s v="https://youtu.be/mgovhyH2feY"/>
    <s v="youtu.be"/>
    <s v="bmx bmxbikes dirtjumps"/>
    <x v="602"/>
    <s v="https://twitter.com/#!/crazyalcayne/status/1326733011132559361"/>
    <m/>
    <m/>
    <s v="1326733011132559361"/>
    <m/>
  </r>
  <r>
    <x v="463"/>
    <s v="freerider_hd"/>
    <m/>
    <m/>
    <m/>
    <m/>
    <m/>
    <m/>
    <m/>
    <m/>
    <m/>
    <n v="680"/>
    <b v="1"/>
    <m/>
    <x v="0"/>
    <d v="2020-11-15T15:00:05"/>
    <s v="Helluvabanger by hangover - Play Now! https://t.co/zfit63LA2d #mtb #mobilegames #bmx #game"/>
    <s v="https://www.freeriderhd.com/t/758026/m?utm_source=twitter&amp;utm_medium=twitter&amp;utm_campaign=trendingtrack"/>
    <s v="freeriderhd.com"/>
    <s v="mtb mobilegames bmx game"/>
    <x v="603"/>
    <s v="https://twitter.com/#!/freerider_hd/status/1327989754839838721"/>
    <m/>
    <m/>
    <s v="1327989754839838721"/>
    <m/>
  </r>
  <r>
    <x v="464"/>
    <s v="courageadams"/>
    <m/>
    <m/>
    <m/>
    <m/>
    <m/>
    <m/>
    <m/>
    <m/>
    <m/>
    <n v="681"/>
    <b v="1"/>
    <m/>
    <x v="1"/>
    <d v="2020-11-11T20:35:32"/>
    <s v="RT @CourageAdams: @urbanworldseries is now live🎊💃🏾 , aquí está mi Rail clip para Quarterfinals 🎉. Voting 🗳 are open at @urbanwordseries sto…"/>
    <m/>
    <m/>
    <m/>
    <x v="604"/>
    <s v="https://twitter.com/#!/bmxstr8nger/status/1326624622553559041"/>
    <m/>
    <m/>
    <s v="1326624622553559041"/>
    <m/>
  </r>
  <r>
    <x v="459"/>
    <s v="irekrizaev"/>
    <m/>
    <m/>
    <m/>
    <m/>
    <m/>
    <m/>
    <m/>
    <m/>
    <m/>
    <n v="682"/>
    <b v="1"/>
    <m/>
    <x v="2"/>
    <d v="2020-11-15T14:54:39"/>
    <s v="@irekrizaev x @redbmxco 💯💯💯_x000a__x000a_#bmx #bmxlife #chinabmx #hongkongbmx #taiwanbmx #evodistro #evodistribution #evocrew… https://t.co/hmqiIfrExt"/>
    <s v="https://twitter.com/i/web/status/1327988389539438592"/>
    <s v="twitter.com"/>
    <s v="bmx bmxlife chinabmx hongkongbmx taiwanbmx evodistro evodistribution evocrew"/>
    <x v="605"/>
    <s v="https://twitter.com/#!/evobikeco/status/1327988389539438592"/>
    <m/>
    <m/>
    <s v="1327988389539438592"/>
    <m/>
  </r>
  <r>
    <x v="465"/>
    <s v="frednmills1983"/>
    <m/>
    <m/>
    <m/>
    <m/>
    <m/>
    <m/>
    <m/>
    <m/>
    <m/>
    <n v="683"/>
    <b v="1"/>
    <m/>
    <x v="0"/>
    <d v="2020-11-15T14:42:30"/>
    <s v="Reposted from @geazy4o8 #rad #bmx #dimondbackbikes #gt #letsgo #oldtimer https://t.co/6dtCHhhZhX"/>
    <s v="https://www.instagram.com/p/CHnXqG0F5vm/?igshid=1o1jpj996zhh9"/>
    <s v="instagram.com"/>
    <s v="rad bmx dimondbackbikes gt letsgo oldtimer"/>
    <x v="606"/>
    <s v="https://twitter.com/#!/frednmills1983/status/1327985332357304321"/>
    <m/>
    <m/>
    <s v="1327985332357304321"/>
    <m/>
  </r>
  <r>
    <x v="466"/>
    <s v="courageadams"/>
    <m/>
    <m/>
    <m/>
    <m/>
    <m/>
    <m/>
    <m/>
    <m/>
    <m/>
    <n v="684"/>
    <b v="1"/>
    <m/>
    <x v="1"/>
    <d v="2020-11-12T09:05:09"/>
    <s v="RT @CourageAdams: @urbanworldseries is now live🎊💃🏾 , aquí está mi Rail clip para Quarterfinals 🎉. Voting 🗳 are open at @urbanwordseries sto…"/>
    <m/>
    <m/>
    <m/>
    <x v="607"/>
    <s v="https://twitter.com/#!/axou_net/status/1326813271819776001"/>
    <m/>
    <m/>
    <s v="1326813271819776001"/>
    <m/>
  </r>
  <r>
    <x v="467"/>
    <s v="lanky_bikes"/>
    <m/>
    <m/>
    <m/>
    <m/>
    <m/>
    <m/>
    <m/>
    <m/>
    <m/>
    <n v="685"/>
    <b v="1"/>
    <m/>
    <x v="0"/>
    <d v="2020-11-15T14:07:09"/>
    <s v="#bmx 🍔🍔🍭🍭🍬 https://t.co/LujAcVPUW1"/>
    <m/>
    <m/>
    <s v="bmx"/>
    <x v="608"/>
    <s v="https://twitter.com/#!/lanky_bikes/status/1327976436293103618"/>
    <m/>
    <m/>
    <s v="1327976436293103618"/>
    <m/>
  </r>
  <r>
    <x v="468"/>
    <s v="pete_delgado"/>
    <m/>
    <m/>
    <m/>
    <m/>
    <m/>
    <m/>
    <m/>
    <m/>
    <m/>
    <n v="686"/>
    <b v="1"/>
    <m/>
    <x v="0"/>
    <d v="2020-11-15T13:37:14"/>
    <s v="#biketimewithpedro #bicycle #bike #bicicleta #bici #punto #de #comienza starting #point #one #worldtradecenter… https://t.co/nZRyX2VjsS"/>
    <s v="https://twitter.com/i/web/status/1327968907689402369"/>
    <s v="twitter.com"/>
    <s v="biketimewithpedro bicycle bike bicicleta bici punto de comienza point one worldtradecenter"/>
    <x v="609"/>
    <s v="https://twitter.com/#!/pete_delgado/status/1327968907689402369"/>
    <n v="40.71217111"/>
    <n v="-74.012902019999999"/>
    <s v="1327968907689402369"/>
    <m/>
  </r>
  <r>
    <x v="469"/>
    <s v="marcepue"/>
    <m/>
    <m/>
    <m/>
    <m/>
    <m/>
    <m/>
    <m/>
    <m/>
    <m/>
    <n v="687"/>
    <b v="1"/>
    <m/>
    <x v="0"/>
    <d v="2020-11-12T01:16:06"/>
    <s v="Insólito que niños y adolescentes deban entrenar en las afueras del Estadio Nacional. Para los malls no hay problem… https://t.co/Ug7RviBaTk"/>
    <s v="https://twitter.com/i/web/status/1326695232457601024"/>
    <s v="twitter.com"/>
    <m/>
    <x v="610"/>
    <s v="https://twitter.com/#!/marcepue/status/1326695232457601024"/>
    <m/>
    <m/>
    <s v="1326695232457601024"/>
    <m/>
  </r>
  <r>
    <x v="470"/>
    <s v="thevolumebikes"/>
    <m/>
    <m/>
    <m/>
    <m/>
    <m/>
    <m/>
    <m/>
    <m/>
    <m/>
    <n v="688"/>
    <b v="1"/>
    <m/>
    <x v="1"/>
    <d v="2020-11-15T13:19:42"/>
    <s v="RT @thevolumebikes: German ripper, @alexxst_ getting some solid clips at an amazing spot. l #bmx #volumebikes #voyagerframe #bmxstreet http…"/>
    <m/>
    <m/>
    <m/>
    <x v="611"/>
    <s v="https://twitter.com/#!/yoryi16318458/status/1327964492433674240"/>
    <m/>
    <m/>
    <s v="1327964492433674240"/>
    <m/>
  </r>
  <r>
    <x v="470"/>
    <s v="treyjonesucks"/>
    <m/>
    <m/>
    <m/>
    <m/>
    <m/>
    <m/>
    <m/>
    <m/>
    <m/>
    <n v="689"/>
    <b v="1"/>
    <m/>
    <x v="1"/>
    <d v="2020-11-15T13:19:01"/>
    <s v="RT @ShadowBMX: New additions to @official_bigboy ramp mean new lines for Trey Jones (@treyjonesucks )._x000a_•_x000a_#theshadowconspiracy #shadowbmx #b…"/>
    <m/>
    <m/>
    <s v="theshadowconspiracy shadowbmx"/>
    <x v="612"/>
    <s v="https://twitter.com/#!/yoryi16318458/status/1327964321503129600"/>
    <m/>
    <m/>
    <s v="1327964321503129600"/>
    <m/>
  </r>
  <r>
    <x v="470"/>
    <s v="official_bigboy"/>
    <m/>
    <m/>
    <m/>
    <m/>
    <m/>
    <m/>
    <m/>
    <m/>
    <m/>
    <n v="690"/>
    <b v="1"/>
    <m/>
    <x v="1"/>
    <d v="2020-11-15T13:19:01"/>
    <s v="RT @ShadowBMX: New additions to @official_bigboy ramp mean new lines for Trey Jones (@treyjonesucks )._x000a_•_x000a_#theshadowconspiracy #shadowbmx #b…"/>
    <m/>
    <m/>
    <s v="theshadowconspiracy shadowbmx"/>
    <x v="612"/>
    <s v="https://twitter.com/#!/yoryi16318458/status/1327964321503129600"/>
    <m/>
    <m/>
    <s v="1327964321503129600"/>
    <m/>
  </r>
  <r>
    <x v="461"/>
    <s v="courageadams"/>
    <m/>
    <m/>
    <m/>
    <m/>
    <m/>
    <m/>
    <m/>
    <m/>
    <m/>
    <n v="691"/>
    <b v="1"/>
    <m/>
    <x v="0"/>
    <d v="2020-11-11T20:29:42"/>
    <s v="@urbanworldseries is now live🎊💃🏾 , aquí está mi Rail clip para Quarterfinals 🎉. Voting 🗳 are open at… https://t.co/dPeFJILQB7"/>
    <s v="https://twitter.com/i/web/status/1326623155989979140"/>
    <s v="twitter.com"/>
    <m/>
    <x v="613"/>
    <s v="https://twitter.com/#!/courageadams/status/1326623155989979140"/>
    <m/>
    <m/>
    <s v="1326623155989979140"/>
    <m/>
  </r>
  <r>
    <x v="470"/>
    <s v="shadowbmx"/>
    <m/>
    <m/>
    <m/>
    <m/>
    <m/>
    <m/>
    <m/>
    <m/>
    <m/>
    <n v="692"/>
    <b v="1"/>
    <m/>
    <x v="1"/>
    <d v="2020-11-15T13:19:01"/>
    <s v="RT @ShadowBMX: New additions to @official_bigboy ramp mean new lines for Trey Jones (@treyjonesucks )._x000a_•_x000a_#theshadowconspiracy #shadowbmx #b…"/>
    <m/>
    <m/>
    <s v="theshadowconspiracy shadowbmx"/>
    <x v="612"/>
    <s v="https://twitter.com/#!/yoryi16318458/status/1327964321503129600"/>
    <m/>
    <m/>
    <s v="1327964321503129600"/>
    <m/>
  </r>
  <r>
    <x v="471"/>
    <s v="team430"/>
    <m/>
    <m/>
    <m/>
    <m/>
    <m/>
    <m/>
    <m/>
    <m/>
    <m/>
    <n v="693"/>
    <b v="1"/>
    <m/>
    <x v="0"/>
    <d v="2020-11-15T12:49:23"/>
    <s v="I love relax ._x000a__x000a_2021 SPRING serious _x000a_You can see new catalog below _x000a__x000a_https://t.co/npYmSQ48QY_x000a__x000a_Get it from my profil… https://t.co/EuxhNU5eCw"/>
    <s v="https://t430.com/catalog/2021_spring_catalog.pdf https://twitter.com/i/web/status/1327956866505314304"/>
    <s v="t430.com twitter.com"/>
    <m/>
    <x v="614"/>
    <s v="https://twitter.com/#!/team430/status/1327956866505314304"/>
    <m/>
    <m/>
    <s v="1327956866505314304"/>
    <m/>
  </r>
  <r>
    <x v="472"/>
    <s v="markhawkins_uk"/>
    <m/>
    <m/>
    <m/>
    <m/>
    <m/>
    <m/>
    <m/>
    <m/>
    <m/>
    <n v="694"/>
    <b v="1"/>
    <m/>
    <x v="0"/>
    <d v="2020-11-15T12:08:28"/>
    <s v="https://t.co/T7SM32woar - DILLIGAF Grunge - Short-Sleeve Unisex T-Shirt_x000a_#wild #extremesports #racing #skateboard… https://t.co/7XAQpfPbZJ"/>
    <s v="https://dilligafclothing.uk/product/dilligaf-grunge-short-sleeve-unisex-t-shirt/ https://twitter.com/i/web/status/1327946568150953984"/>
    <s v="dilligafclothing.uk twitter.com"/>
    <s v="wild extremesports racing skateboard"/>
    <x v="615"/>
    <s v="https://twitter.com/#!/markhawkins_uk/status/1327946568150953984"/>
    <m/>
    <m/>
    <s v="1327946568150953984"/>
    <m/>
  </r>
  <r>
    <x v="437"/>
    <s v="ve"/>
    <m/>
    <m/>
    <m/>
    <m/>
    <m/>
    <m/>
    <m/>
    <m/>
    <m/>
    <n v="695"/>
    <b v="1"/>
    <m/>
    <x v="1"/>
    <d v="2020-11-15T12:00:13"/>
    <s v="RT @FXTM_Cycling: We are ⁦@cradlehumankind⁩ ⁦@RhinoandLionSA⁩ for some BMX racing in preparation for the Nationals in ⁦⁦@dbntourism⁩ . ⁦@Ve…"/>
    <m/>
    <m/>
    <m/>
    <x v="616"/>
    <s v="https://twitter.com/#!/velokhaya/status/1327944493241421824"/>
    <m/>
    <m/>
    <s v="1327944493241421824"/>
    <m/>
  </r>
  <r>
    <x v="437"/>
    <s v="dbntourism"/>
    <m/>
    <m/>
    <m/>
    <m/>
    <m/>
    <m/>
    <m/>
    <m/>
    <m/>
    <n v="696"/>
    <b v="1"/>
    <m/>
    <x v="1"/>
    <d v="2020-11-15T12:00:13"/>
    <s v="RT @FXTM_Cycling: We are ⁦@cradlehumankind⁩ ⁦@RhinoandLionSA⁩ for some BMX racing in preparation for the Nationals in ⁦⁦@dbntourism⁩ . ⁦@Ve…"/>
    <m/>
    <m/>
    <m/>
    <x v="616"/>
    <s v="https://twitter.com/#!/velokhaya/status/1327944493241421824"/>
    <m/>
    <m/>
    <s v="1327944493241421824"/>
    <m/>
  </r>
  <r>
    <x v="437"/>
    <s v="rhinoandlionsa"/>
    <m/>
    <m/>
    <m/>
    <m/>
    <m/>
    <m/>
    <m/>
    <m/>
    <m/>
    <n v="697"/>
    <b v="1"/>
    <m/>
    <x v="1"/>
    <d v="2020-11-15T12:00:13"/>
    <s v="RT @FXTM_Cycling: We are ⁦@cradlehumankind⁩ ⁦@RhinoandLionSA⁩ for some BMX racing in preparation for the Nationals in ⁦⁦@dbntourism⁩ . ⁦@Ve…"/>
    <m/>
    <m/>
    <m/>
    <x v="616"/>
    <s v="https://twitter.com/#!/velokhaya/status/1327944493241421824"/>
    <m/>
    <m/>
    <s v="1327944493241421824"/>
    <m/>
  </r>
  <r>
    <x v="437"/>
    <s v="cradlehumankind"/>
    <m/>
    <m/>
    <m/>
    <m/>
    <m/>
    <m/>
    <m/>
    <m/>
    <m/>
    <n v="698"/>
    <b v="1"/>
    <m/>
    <x v="1"/>
    <d v="2020-11-15T12:00:13"/>
    <s v="RT @FXTM_Cycling: We are ⁦@cradlehumankind⁩ ⁦@RhinoandLionSA⁩ for some BMX racing in preparation for the Nationals in ⁦⁦@dbntourism⁩ . ⁦@Ve…"/>
    <m/>
    <m/>
    <m/>
    <x v="616"/>
    <s v="https://twitter.com/#!/velokhaya/status/1327944493241421824"/>
    <m/>
    <m/>
    <s v="1327944493241421824"/>
    <m/>
  </r>
  <r>
    <x v="437"/>
    <s v="fxtm_cycling"/>
    <m/>
    <m/>
    <m/>
    <m/>
    <m/>
    <m/>
    <m/>
    <m/>
    <m/>
    <n v="699"/>
    <b v="1"/>
    <m/>
    <x v="1"/>
    <d v="2020-11-15T12:00:13"/>
    <s v="RT @FXTM_Cycling: We are ⁦@cradlehumankind⁩ ⁦@RhinoandLionSA⁩ for some BMX racing in preparation for the Nationals in ⁦⁦@dbntourism⁩ . ⁦@Ve…"/>
    <m/>
    <m/>
    <m/>
    <x v="616"/>
    <s v="https://twitter.com/#!/velokhaya/status/1327944493241421824"/>
    <m/>
    <m/>
    <s v="1327944493241421824"/>
    <m/>
  </r>
  <r>
    <x v="473"/>
    <s v="lowriderkendal"/>
    <m/>
    <m/>
    <m/>
    <m/>
    <m/>
    <m/>
    <m/>
    <m/>
    <m/>
    <n v="700"/>
    <b v="1"/>
    <m/>
    <x v="0"/>
    <d v="2020-11-15T11:49:26"/>
    <s v="Tadi Soride_x000a__x000a_#lowrider #lowriderbike_x000a_#chopperbike #bmx_x000a_#lowken #lowriderkendal #slownstyle @ Alun-alun Kota kendal https://t.co/kVl4fnVLsU"/>
    <s v="https://www.instagram.com/p/CHnD3XGljmW/?igshid=9nh4j83mqm3l"/>
    <s v="instagram.com"/>
    <s v="lowrider lowriderbike chopperbike bmx lowken lowriderkendal slownstyle"/>
    <x v="617"/>
    <s v="https://twitter.com/#!/lowriderkendal/status/1327941777370869762"/>
    <m/>
    <m/>
    <s v="1327941777370869762"/>
    <m/>
  </r>
  <r>
    <x v="474"/>
    <s v="agu"/>
    <m/>
    <m/>
    <m/>
    <m/>
    <m/>
    <m/>
    <m/>
    <m/>
    <m/>
    <n v="701"/>
    <b v="1"/>
    <m/>
    <x v="2"/>
    <d v="2020-11-09T23:40:25"/>
    <s v="@agu.aka.te playing with the bodyguard sprocket🔥_x000a_._x000a_._x000a_#eightiesbikeco #rockingsince2001 #thepentagrambrand #bmx… https://t.co/vyKG8iWe6g"/>
    <s v="https://twitter.com/i/web/status/1325946374328889345"/>
    <s v="twitter.com"/>
    <s v="eightiesbikeco rockingsince2001 thepentagrambrand bmx"/>
    <x v="618"/>
    <s v="https://twitter.com/#!/eightiesbikeco/status/1325946374328889345"/>
    <m/>
    <m/>
    <s v="1325946374328889345"/>
    <m/>
  </r>
  <r>
    <x v="472"/>
    <s v="markhawkins_uk"/>
    <m/>
    <m/>
    <m/>
    <m/>
    <m/>
    <m/>
    <m/>
    <m/>
    <m/>
    <n v="702"/>
    <b v="1"/>
    <m/>
    <x v="0"/>
    <d v="2020-11-15T11:36:51"/>
    <s v="DILLIGAF College Grunge - Short-Sleeve Unisex T-Shirt - https://t.co/zMseVxxHuJ_x000a_#wild #extremesports #racing… https://t.co/Fm8eWpNxrZ"/>
    <s v="https://dilligafclothing.uk/product/dilligaf-college-grunge-short-sleeve-unisex-t-shirt/ https://twitter.com/i/web/status/1327938610826530816"/>
    <s v="dilligafclothing.uk twitter.com"/>
    <s v="wild extremesports racing"/>
    <x v="619"/>
    <s v="https://twitter.com/#!/markhawkins_uk/status/1327938610826530816"/>
    <m/>
    <m/>
    <s v="1327938610826530816"/>
    <m/>
  </r>
  <r>
    <x v="474"/>
    <s v="eightiesbikeco"/>
    <m/>
    <m/>
    <m/>
    <m/>
    <m/>
    <m/>
    <m/>
    <m/>
    <m/>
    <n v="703"/>
    <b v="1"/>
    <m/>
    <x v="0"/>
    <d v="2020-11-12T00:23:07"/>
    <s v="Is there any better feeling than wall riding? @sifuentesjonathan _x000a_._x000a_._x000a_#eightiesbikeco #rockingsince2001… https://t.co/K3BTEQUbcA"/>
    <s v="https://twitter.com/i/web/status/1326681896152166403"/>
    <s v="twitter.com"/>
    <s v="eightiesbikeco rockingsince2001"/>
    <x v="620"/>
    <s v="https://twitter.com/#!/eightiesbikeco/status/1326681896152166403"/>
    <m/>
    <m/>
    <s v="1326681896152166403"/>
    <m/>
  </r>
  <r>
    <x v="474"/>
    <s v="eightiesbikeco"/>
    <m/>
    <m/>
    <m/>
    <m/>
    <m/>
    <m/>
    <m/>
    <m/>
    <m/>
    <n v="704"/>
    <b v="1"/>
    <m/>
    <x v="0"/>
    <d v="2020-11-12T20:34:35"/>
    <s v="@victorschbmx Healing times...💪_x000a_._x000a_._x000a_#eightiesbikeco #rockingsince2001 #thepentagrambrand #bmx #brazil… https://t.co/6HDDMgGspe"/>
    <s v="https://twitter.com/i/web/status/1326986771654193155"/>
    <s v="twitter.com"/>
    <s v="eightiesbikeco rockingsince2001 thepentagrambrand bmx brazil"/>
    <x v="621"/>
    <s v="https://twitter.com/#!/eightiesbikeco/status/1326986771654193155"/>
    <m/>
    <m/>
    <s v="1326986771654193155"/>
    <m/>
  </r>
  <r>
    <x v="475"/>
    <s v="namatamagobang"/>
    <m/>
    <m/>
    <m/>
    <m/>
    <m/>
    <m/>
    <m/>
    <m/>
    <m/>
    <n v="705"/>
    <b v="1"/>
    <m/>
    <x v="0"/>
    <d v="2020-11-12T09:40:39"/>
    <s v="来週18日放送の #生たまごBang!は「日野町・江府町 ひのあたるこうふく論MAP」_x000a_鳥取県の日野町・江府町を舞で「日のあたる幸福」なスポット・人を探します！お楽しみに♪_x000a_#鳥取県 #日野町 #江府町 #デニム #チャンポン… https://t.co/4AYngX7WtB"/>
    <s v="https://twitter.com/i/web/status/1326822204898635776"/>
    <s v="twitter.com"/>
    <s v="生たまごbang 鳥取県 日野町 江府町 デニム チャンポン"/>
    <x v="622"/>
    <s v="https://twitter.com/#!/namatamagobang/status/1326822204898635776"/>
    <m/>
    <m/>
    <s v="1326822204898635776"/>
    <m/>
  </r>
  <r>
    <x v="476"/>
    <s v="awireonabmx"/>
    <m/>
    <m/>
    <m/>
    <m/>
    <m/>
    <m/>
    <m/>
    <m/>
    <m/>
    <n v="706"/>
    <b v="1"/>
    <m/>
    <x v="0"/>
    <d v="2020-11-15T11:31:41"/>
    <s v="Now accepting parts! #bmx #partsneeded #upgrade #notacomeback #tokyo #kink #japan @ Tokyo, Japan https://t.co/OKOQ4w9ABi"/>
    <s v="https://www.instagram.com/p/CHnB1JQAe3n/?igshid=1j2wm06m3vqbc"/>
    <s v="instagram.com"/>
    <s v="bmx partsneeded upgrade notacomeback tokyo kink japan"/>
    <x v="623"/>
    <s v="https://twitter.com/#!/awireonabmx/status/1327937309182988289"/>
    <n v="35.68"/>
    <n v="139.77000000000001"/>
    <s v="1327937309182988289"/>
    <m/>
  </r>
  <r>
    <x v="456"/>
    <s v="itsforextime"/>
    <m/>
    <m/>
    <m/>
    <m/>
    <m/>
    <m/>
    <m/>
    <m/>
    <m/>
    <n v="707"/>
    <b v="1"/>
    <m/>
    <x v="1"/>
    <d v="2020-11-15T11:28:25"/>
    <s v="Wanga finishing in 4th place on the day, looking ready for the Nationals coming up. @ItsForexTime  @Velokhaya #BMX… https://t.co/Ik5xEYfO70"/>
    <s v="https://twitter.com/i/web/status/1327936490136084486"/>
    <s v="twitter.com"/>
    <s v="bmx"/>
    <x v="624"/>
    <s v="https://twitter.com/#!/fxtm_cycling/status/1327936490136084486"/>
    <m/>
    <m/>
    <s v="1327936490136084486"/>
    <m/>
  </r>
  <r>
    <x v="456"/>
    <s v="velokhaya"/>
    <m/>
    <m/>
    <m/>
    <m/>
    <m/>
    <m/>
    <m/>
    <m/>
    <m/>
    <n v="708"/>
    <b v="1"/>
    <m/>
    <x v="1"/>
    <d v="2020-11-15T11:28:25"/>
    <s v="Wanga finishing in 4th place on the day, looking ready for the Nationals coming up. @ItsForexTime  @Velokhaya #BMX… https://t.co/Ik5xEYfO70"/>
    <s v="https://twitter.com/i/web/status/1327936490136084486"/>
    <s v="twitter.com"/>
    <s v="bmx"/>
    <x v="624"/>
    <s v="https://twitter.com/#!/fxtm_cycling/status/1327936490136084486"/>
    <m/>
    <m/>
    <s v="1327936490136084486"/>
    <m/>
  </r>
  <r>
    <x v="456"/>
    <s v="dbntourism"/>
    <m/>
    <m/>
    <m/>
    <m/>
    <m/>
    <m/>
    <m/>
    <m/>
    <m/>
    <n v="709"/>
    <b v="1"/>
    <m/>
    <x v="1"/>
    <d v="2020-11-15T11:14:28"/>
    <s v="We are ⁦@cradlehumankind⁩ ⁦@RhinoandLionSA⁩ for some BMX racing in preparation for the Nationals in ⁦⁦@dbntourism⁩… https://t.co/i0RPr1sgHO"/>
    <s v="https://twitter.com/i/web/status/1327932978165637123"/>
    <s v="twitter.com"/>
    <m/>
    <x v="625"/>
    <s v="https://twitter.com/#!/fxtm_cycling/status/1327932978165637123"/>
    <m/>
    <m/>
    <s v="1327932978165637123"/>
    <m/>
  </r>
  <r>
    <x v="477"/>
    <s v="toolate2"/>
    <m/>
    <m/>
    <m/>
    <m/>
    <m/>
    <m/>
    <m/>
    <m/>
    <m/>
    <n v="710"/>
    <b v="1"/>
    <m/>
    <x v="0"/>
    <d v="2020-11-10T11:20:19"/>
    <s v="The Toyama local place🕺🏻_x000a_By @kj_ronge _x000a_#BMX #toyama #flatland 場所: 総曲輪 https://t.co/sxNyNvIQsY"/>
    <s v="https://www.instagram.com/p/CHaIjkmAmPY/?igshid=129nrvm63f538"/>
    <s v="instagram.com"/>
    <s v="bmx toyama flatland"/>
    <x v="626"/>
    <s v="https://twitter.com/#!/toolate2/status/1326122509385785345"/>
    <m/>
    <m/>
    <s v="1326122509385785345"/>
    <m/>
  </r>
  <r>
    <x v="456"/>
    <s v="rhinoandlionsa"/>
    <m/>
    <m/>
    <m/>
    <m/>
    <m/>
    <m/>
    <m/>
    <m/>
    <m/>
    <n v="711"/>
    <b v="1"/>
    <m/>
    <x v="1"/>
    <d v="2020-11-15T11:14:28"/>
    <s v="We are ⁦@cradlehumankind⁩ ⁦@RhinoandLionSA⁩ for some BMX racing in preparation for the Nationals in ⁦⁦@dbntourism⁩… https://t.co/i0RPr1sgHO"/>
    <s v="https://twitter.com/i/web/status/1327932978165637123"/>
    <s v="twitter.com"/>
    <m/>
    <x v="625"/>
    <s v="https://twitter.com/#!/fxtm_cycling/status/1327932978165637123"/>
    <m/>
    <m/>
    <s v="1327932978165637123"/>
    <m/>
  </r>
  <r>
    <x v="478"/>
    <s v="kindrei2"/>
    <m/>
    <m/>
    <m/>
    <m/>
    <m/>
    <m/>
    <m/>
    <m/>
    <m/>
    <n v="712"/>
    <b v="1"/>
    <m/>
    <x v="0"/>
    <d v="2020-11-08T07:04:27"/>
    <s v="Another video is live over on youtube! This week its the Ride University mod-map! Go check it out and hit the subsc… https://t.co/GZD7AkesNC"/>
    <s v="https://twitter.com/i/web/status/1325333342775107585"/>
    <s v="twitter.com"/>
    <m/>
    <x v="627"/>
    <s v="https://twitter.com/#!/kindrei2/status/1325333342775107585"/>
    <m/>
    <m/>
    <s v="1325333342775107585"/>
    <m/>
  </r>
  <r>
    <x v="456"/>
    <s v="cradlehumankind"/>
    <m/>
    <m/>
    <m/>
    <m/>
    <m/>
    <m/>
    <m/>
    <m/>
    <m/>
    <n v="713"/>
    <b v="1"/>
    <m/>
    <x v="1"/>
    <d v="2020-11-15T11:14:28"/>
    <s v="We are ⁦@cradlehumankind⁩ ⁦@RhinoandLionSA⁩ for some BMX racing in preparation for the Nationals in ⁦⁦@dbntourism⁩… https://t.co/i0RPr1sgHO"/>
    <s v="https://twitter.com/i/web/status/1327932978165637123"/>
    <s v="twitter.com"/>
    <m/>
    <x v="625"/>
    <s v="https://twitter.com/#!/fxtm_cycling/status/1327932978165637123"/>
    <m/>
    <m/>
    <s v="1327932978165637123"/>
    <m/>
  </r>
  <r>
    <x v="479"/>
    <s v="takato_ueda"/>
    <m/>
    <m/>
    <m/>
    <m/>
    <m/>
    <m/>
    <m/>
    <m/>
    <m/>
    <n v="714"/>
    <b v="1"/>
    <m/>
    <x v="0"/>
    <d v="2020-11-15T11:13:16"/>
    <s v="Kyoto._x000a_また来週⛩_x000a_📸 @pine_famy_bmx _x000a_#sxmxb #hoodscrew #hakatanobose #hsmfuk_x000a__x000a_#japanbmx #bmxjapan #bmxpark #bmxstreet… https://t.co/oNyx06ijNA"/>
    <s v="https://twitter.com/i/web/status/1327932677668954113"/>
    <s v="twitter.com"/>
    <s v="sxmxb hoodscrew hakatanobose hsmfuk japanbmx bmxjapan bmxpark bmxstreet"/>
    <x v="628"/>
    <s v="https://twitter.com/#!/takato_ueda/status/1327932677668954113"/>
    <n v="34.947302999999998"/>
    <n v="135.69891899999999"/>
    <s v="1327932677668954113"/>
    <m/>
  </r>
  <r>
    <x v="480"/>
    <s v="capomile"/>
    <m/>
    <m/>
    <m/>
    <m/>
    <m/>
    <m/>
    <m/>
    <m/>
    <m/>
    <n v="715"/>
    <b v="1"/>
    <m/>
    <x v="1"/>
    <d v="2020-11-15T11:07:14"/>
    <s v="RT @capomile: こりゃー凄い！_x000a_俺は怖くて無理ー！！_x000a_子供の時に自転車で転けて骨折したのを思い出す(笑)_x000a__x000a_素晴らしいパフォーマンス！_x000a__x000a_#BMX #CHIMERA #アクアシティー #パフォーマンス https://t.co/GNQ2oZ5nTy"/>
    <m/>
    <m/>
    <s v="bmx chimera アクアシティー パフォーマンス"/>
    <x v="629"/>
    <s v="https://twitter.com/#!/isatotakei/status/1327931158131208193"/>
    <m/>
    <m/>
    <s v="1327931158131208193"/>
    <m/>
  </r>
  <r>
    <x v="481"/>
    <s v="usprobikes"/>
    <m/>
    <m/>
    <m/>
    <m/>
    <m/>
    <m/>
    <m/>
    <m/>
    <m/>
    <n v="716"/>
    <b v="1"/>
    <m/>
    <x v="0"/>
    <d v="2020-11-15T10:53:36"/>
    <s v="Sunday Quizz: Pouvez-vous nous donner le nom de quatre pilotes qui roulent pour la fameuse marque de jante @ikonbmx… https://t.co/yKaw404jqN"/>
    <s v="https://twitter.com/i/web/status/1327927728503447554"/>
    <s v="twitter.com"/>
    <m/>
    <x v="630"/>
    <s v="https://twitter.com/#!/usprobikes/status/1327927728503447554"/>
    <m/>
    <m/>
    <s v="1327927728503447554"/>
    <m/>
  </r>
  <r>
    <x v="482"/>
    <s v="theotherjhynes"/>
    <m/>
    <m/>
    <m/>
    <m/>
    <m/>
    <m/>
    <m/>
    <m/>
    <m/>
    <n v="717"/>
    <b v="1"/>
    <m/>
    <x v="1"/>
    <d v="2020-11-15T10:46:39"/>
    <s v="@PhotosOfDublin Ah .. do you remember ‘rallying’ #bmx around them mazes as young chizlers? @theotherjhynes… https://t.co/GHEPqmwZqH"/>
    <s v="https://twitter.com/i/web/status/1327925977977155584"/>
    <s v="twitter.com"/>
    <s v="bmx"/>
    <x v="631"/>
    <s v="https://twitter.com/#!/jayladd9876/status/1327925977977155584"/>
    <m/>
    <m/>
    <s v="1327925977977155584"/>
    <s v="1327909226786791427"/>
  </r>
  <r>
    <x v="483"/>
    <s v="matrixconcepts"/>
    <m/>
    <m/>
    <m/>
    <m/>
    <m/>
    <m/>
    <m/>
    <m/>
    <m/>
    <n v="718"/>
    <b v="1"/>
    <m/>
    <x v="0"/>
    <d v="2020-11-08T17:11:44"/>
    <s v="📷 Customized with your name &amp;amp; number. Get the table complete in 6ft or 4ft sizes. Or just the graphic kit for Lifet… https://t.co/MWzyqm2uVx"/>
    <s v="https://twitter.com/i/web/status/1325486173536522251"/>
    <s v="twitter.com"/>
    <m/>
    <x v="632"/>
    <s v="https://twitter.com/#!/matrixconcepts/status/1325486173536522251"/>
    <m/>
    <m/>
    <s v="1325486173536522251"/>
    <m/>
  </r>
  <r>
    <x v="483"/>
    <s v="matrixconcepts"/>
    <m/>
    <m/>
    <m/>
    <m/>
    <m/>
    <m/>
    <m/>
    <m/>
    <m/>
    <n v="719"/>
    <b v="1"/>
    <m/>
    <x v="0"/>
    <d v="2020-11-09T01:06:56"/>
    <s v="M81 TEAM TOOLBOX. 3 DRAWER METAL. Get one for your rider &amp;amp; we will customized it with their name &amp;amp; number FREE.… https://t.co/QrHJMIe9AW"/>
    <s v="https://twitter.com/i/web/status/1325605760315891712"/>
    <s v="twitter.com"/>
    <m/>
    <x v="633"/>
    <s v="https://twitter.com/#!/matrixconcepts/status/1325605760315891712"/>
    <n v="34.416800000000002"/>
    <n v="-118.50579999999999"/>
    <s v="1325605760315891712"/>
    <m/>
  </r>
  <r>
    <x v="483"/>
    <s v="matrixconcepts"/>
    <m/>
    <m/>
    <m/>
    <m/>
    <m/>
    <m/>
    <m/>
    <m/>
    <m/>
    <n v="720"/>
    <b v="1"/>
    <m/>
    <x v="0"/>
    <d v="2020-11-09T01:06:59"/>
    <s v="📷 M81 TEAM TOOLBOX. 3 DRAWER METAL. Get one for your rider &amp;amp; we will customized it with their name &amp;amp; number FREE.… https://t.co/LhFie2SMGH"/>
    <s v="https://twitter.com/i/web/status/1325605772135460865"/>
    <s v="twitter.com"/>
    <m/>
    <x v="634"/>
    <s v="https://twitter.com/#!/matrixconcepts/status/1325605772135460865"/>
    <m/>
    <m/>
    <s v="1325605772135460865"/>
    <m/>
  </r>
  <r>
    <x v="482"/>
    <s v="photosofdublin"/>
    <m/>
    <m/>
    <m/>
    <m/>
    <m/>
    <m/>
    <m/>
    <m/>
    <m/>
    <n v="721"/>
    <b v="1"/>
    <m/>
    <x v="2"/>
    <d v="2020-11-15T10:46:39"/>
    <s v="@PhotosOfDublin Ah .. do you remember ‘rallying’ #bmx around them mazes as young chizlers? @theotherjhynes… https://t.co/GHEPqmwZqH"/>
    <s v="https://twitter.com/i/web/status/1327925977977155584"/>
    <s v="twitter.com"/>
    <s v="bmx"/>
    <x v="631"/>
    <s v="https://twitter.com/#!/jayladd9876/status/1327925977977155584"/>
    <m/>
    <m/>
    <s v="1327925977977155584"/>
    <s v="1327909226786791427"/>
  </r>
  <r>
    <x v="401"/>
    <s v="virnasty"/>
    <m/>
    <m/>
    <m/>
    <m/>
    <m/>
    <m/>
    <m/>
    <m/>
    <m/>
    <n v="722"/>
    <b v="1"/>
    <m/>
    <x v="2"/>
    <d v="2020-11-15T10:41:13"/>
    <s v="@virnasty not giving up till he rolls away💪🏽_x000a_._x000a_._x000a_._x000a_#youthnextstep #bmx #mtb #ddairbags #sundaysession #bikes https://t.co/S4qXjSszkf"/>
    <s v="https://www.instagram.com/p/CHm7_xKHBTy/?igshid=1j6cypbwlnq70"/>
    <s v="instagram.com"/>
    <s v="youthnextstep bmx mtb ddairbags sundaysession bikes"/>
    <x v="635"/>
    <s v="https://twitter.com/#!/ddairbags/status/1327924612739555328"/>
    <m/>
    <m/>
    <s v="1327924612739555328"/>
    <m/>
  </r>
  <r>
    <x v="484"/>
    <s v="capomile"/>
    <m/>
    <m/>
    <m/>
    <m/>
    <m/>
    <m/>
    <m/>
    <m/>
    <m/>
    <n v="723"/>
    <b v="1"/>
    <m/>
    <x v="0"/>
    <d v="2020-11-15T09:12:42"/>
    <s v="こりゃー凄い！_x000a_俺は怖くて無理ー！！_x000a_子供の時に自転車で転けて骨折したのを思い出す(笑)_x000a__x000a_素晴らしいパフォーマンス！_x000a__x000a_#BMX #CHIMERA #アクアシティー #パフォーマンス https://t.co/GNQ2oZ5nTy"/>
    <m/>
    <m/>
    <s v="bmx chimera アクアシティー パフォーマンス"/>
    <x v="636"/>
    <s v="https://twitter.com/#!/capomile/status/1327902334433726469"/>
    <m/>
    <m/>
    <s v="1327902334433726469"/>
    <m/>
  </r>
  <r>
    <x v="485"/>
    <s v="cyclcaserental"/>
    <m/>
    <m/>
    <m/>
    <m/>
    <m/>
    <m/>
    <m/>
    <m/>
    <m/>
    <n v="724"/>
    <b v="1"/>
    <m/>
    <x v="0"/>
    <d v="2020-11-09T08:38:19"/>
    <s v="#bike #mountainbike #cycling #bikelife #downhill #ciclismo  #mountainbiking #mtblove #cyclinglife #enduromtb… https://t.co/AsPbvYS7LN"/>
    <s v="https://twitter.com/i/web/status/1325719354395254786"/>
    <s v="twitter.com"/>
    <s v="bike mountainbike cycling bikelife downhill ciclismo mountainbiking mtblove cyclinglife enduromtb"/>
    <x v="637"/>
    <s v="https://twitter.com/#!/cyclcaserental/status/1325719354395254786"/>
    <m/>
    <m/>
    <s v="1325719354395254786"/>
    <m/>
  </r>
  <r>
    <x v="486"/>
    <s v="nkymbmx"/>
    <m/>
    <m/>
    <m/>
    <m/>
    <m/>
    <m/>
    <m/>
    <m/>
    <m/>
    <n v="725"/>
    <b v="1"/>
    <m/>
    <x v="0"/>
    <d v="2020-11-15T08:17:13"/>
    <s v="ゆる坂遊びです🚴🏻‍♂️ #bmx https://t.co/DpKwlW9hWC"/>
    <m/>
    <m/>
    <s v="bmx"/>
    <x v="638"/>
    <s v="https://twitter.com/#!/nkymbmx/status/1327888371952144386"/>
    <m/>
    <m/>
    <s v="1327888371952144386"/>
    <m/>
  </r>
  <r>
    <x v="487"/>
    <s v="esatv_co_za"/>
    <m/>
    <m/>
    <m/>
    <m/>
    <m/>
    <m/>
    <m/>
    <m/>
    <m/>
    <n v="726"/>
    <b v="1"/>
    <m/>
    <x v="0"/>
    <d v="2020-11-15T08:16:32"/>
    <s v="@HellsendDirtCompound hosted their #HalloweenJam over the weekend of #Halloween. Check it out on #ESA #MTB… https://t.co/ogFPNMpL8x"/>
    <s v="https://twitter.com/i/web/status/1327888198387830785"/>
    <s v="twitter.com"/>
    <s v="halloweenjam halloween esa mtb"/>
    <x v="639"/>
    <s v="https://twitter.com/#!/esatv_co_za/status/1327888198387830785"/>
    <m/>
    <m/>
    <s v="1327888198387830785"/>
    <m/>
  </r>
  <r>
    <x v="488"/>
    <s v="senadgrosic"/>
    <m/>
    <m/>
    <m/>
    <m/>
    <m/>
    <m/>
    <m/>
    <m/>
    <m/>
    <n v="727"/>
    <b v="1"/>
    <m/>
    <x v="0"/>
    <d v="2020-11-09T17:24:00"/>
    <s v="Could play for hours on this ramp🤘_x000a_._x000a_#quattroroadtrip #givesyouwings #bmx #tech #contitrade @ Austria https://t.co/PRrDKB14Qo"/>
    <s v="https://www.instagram.com/p/CHYNXEVnRQv/?igshid=shngzawneo44"/>
    <s v="instagram.com"/>
    <s v="quattroroadtrip givesyouwings bmx tech contitrade"/>
    <x v="640"/>
    <s v="https://twitter.com/#!/senadgrosic/status/1325851648388812800"/>
    <m/>
    <m/>
    <s v="1325851648388812800"/>
    <m/>
  </r>
  <r>
    <x v="488"/>
    <s v="senadgrosic"/>
    <m/>
    <m/>
    <m/>
    <m/>
    <m/>
    <m/>
    <m/>
    <m/>
    <m/>
    <n v="728"/>
    <b v="1"/>
    <m/>
    <x v="0"/>
    <d v="2020-11-11T17:07:02"/>
    <s v="On set with the one&amp;amp;only @bachvisuals for @profi_reifen_john and @continental_tire _x000a_._x000a_#quattroroadtrip… https://t.co/pri5YOJYXh"/>
    <s v="https://twitter.com/i/web/status/1326572154880716802"/>
    <s v="twitter.com"/>
    <s v="quattroroadtrip"/>
    <x v="641"/>
    <s v="https://twitter.com/#!/senadgrosic/status/1326572154880716802"/>
    <m/>
    <m/>
    <s v="1326572154880716802"/>
    <m/>
  </r>
  <r>
    <x v="489"/>
    <s v="maezoh"/>
    <m/>
    <m/>
    <m/>
    <m/>
    <m/>
    <m/>
    <m/>
    <m/>
    <m/>
    <n v="729"/>
    <b v="1"/>
    <m/>
    <x v="0"/>
    <d v="2020-11-15T07:07:38"/>
    <s v="広い_x000a_#bmx https://t.co/kDW4LwzSNA"/>
    <m/>
    <m/>
    <s v="bmx"/>
    <x v="642"/>
    <s v="https://twitter.com/#!/maezoh/status/1327870858694598663"/>
    <m/>
    <m/>
    <s v="1327870858694598663"/>
    <m/>
  </r>
  <r>
    <x v="490"/>
    <s v="delmarbmx"/>
    <m/>
    <m/>
    <m/>
    <m/>
    <m/>
    <m/>
    <m/>
    <m/>
    <m/>
    <n v="730"/>
    <b v="1"/>
    <m/>
    <x v="0"/>
    <d v="2020-11-15T06:11:00"/>
    <s v="https://t.co/3BPr9xWPRM_x000a_FIEND BMXのお手頃価格の完成車も入荷しています。_x000a_ブラックにスキンサイドで渋く仕上がっています。_x000a_#fiendbmx #fiend #bmx #completebmx… https://t.co/DuJwIHS2hl"/>
    <s v="https://delmarbmx.blogspot.com/2020/11/fiend-bmx-2020-complete-bmxtype-o-black.html https://twitter.com/i/web/status/1327856609310097410"/>
    <s v="blogspot.com twitter.com"/>
    <s v="fiendbmx fiend bmx completebmx"/>
    <x v="643"/>
    <s v="https://twitter.com/#!/delmarbmx/status/1327856609310097410"/>
    <m/>
    <m/>
    <s v="1327856609310097410"/>
    <m/>
  </r>
  <r>
    <x v="491"/>
    <s v="bmxtkc"/>
    <m/>
    <m/>
    <m/>
    <m/>
    <m/>
    <m/>
    <m/>
    <m/>
    <m/>
    <n v="731"/>
    <b v="1"/>
    <m/>
    <x v="0"/>
    <d v="2020-11-15T05:33:48"/>
    <s v="今日は毎月第３日曜恒例BMXスクールでした！_x000a_ライダーも増えてきたしみんなで盛り上げて行きましょう！！_x000a_#BMX_x000a_#姫路_x000a_#フラットランド_x000a_#ストリート_x000a_#スクール https://t.co/2UnCTcGhRN"/>
    <m/>
    <m/>
    <s v="bmx 姫路 フラットランド ストリート スクール"/>
    <x v="644"/>
    <s v="https://twitter.com/#!/bmxtkc/status/1327847247585820673"/>
    <m/>
    <m/>
    <s v="1327847247585820673"/>
    <m/>
  </r>
  <r>
    <x v="492"/>
    <s v="apparel_fifteen"/>
    <m/>
    <m/>
    <m/>
    <m/>
    <m/>
    <m/>
    <m/>
    <m/>
    <m/>
    <n v="732"/>
    <b v="1"/>
    <m/>
    <x v="0"/>
    <d v="2020-11-15T05:31:27"/>
    <s v="Grab yourselves some Freestyle goggles from our online shop (link in bio) _x000a_._x000a_⚡️Magnetic lenses are a game changer!!… https://t.co/XD2vN4the0"/>
    <s v="https://twitter.com/i/web/status/1327846654922330115"/>
    <s v="twitter.com"/>
    <m/>
    <x v="645"/>
    <s v="https://twitter.com/#!/apparel_fifteen/status/1327846654922330115"/>
    <m/>
    <m/>
    <s v="1327846654922330115"/>
    <m/>
  </r>
  <r>
    <x v="476"/>
    <s v="awireonabmx"/>
    <m/>
    <m/>
    <m/>
    <m/>
    <m/>
    <m/>
    <m/>
    <m/>
    <m/>
    <n v="733"/>
    <b v="1"/>
    <m/>
    <x v="0"/>
    <d v="2020-11-15T04:44:38"/>
    <s v="This trick never gets old.  #bmx #japan #tokyo #fastplantwhip @ Tokyo, Japan https://t.co/x6ZWoUm7gS"/>
    <s v="https://www.instagram.com/p/CHmTE7jgZWn/?igshid=1r1wlzzieuwl"/>
    <s v="instagram.com"/>
    <s v="bmx japan tokyo fastplantwhip"/>
    <x v="646"/>
    <s v="https://twitter.com/#!/awireonabmx/status/1327834875676672000"/>
    <n v="35.68"/>
    <n v="139.77000000000001"/>
    <s v="1327834875676672000"/>
    <m/>
  </r>
  <r>
    <x v="493"/>
    <s v="chrisda50854083"/>
    <m/>
    <m/>
    <m/>
    <m/>
    <m/>
    <m/>
    <m/>
    <m/>
    <m/>
    <n v="734"/>
    <b v="1"/>
    <m/>
    <x v="0"/>
    <d v="2020-11-15T03:39:29"/>
    <s v="does anyone know how to get sponsored in bmx #bmx"/>
    <m/>
    <m/>
    <s v="bmx"/>
    <x v="647"/>
    <s v="https://twitter.com/#!/chrisda50854083/status/1327818476547944448"/>
    <m/>
    <m/>
    <s v="1327818476547944448"/>
    <m/>
  </r>
  <r>
    <x v="494"/>
    <s v="jcspa_official"/>
    <m/>
    <m/>
    <m/>
    <m/>
    <m/>
    <m/>
    <m/>
    <m/>
    <m/>
    <n v="735"/>
    <b v="1"/>
    <m/>
    <x v="0"/>
    <d v="2020-11-15T03:00:00"/>
    <s v="【スースーチャンネル動画更新📺】_x000a__x000a_今回はスースーが東京で随一のダートバイク専門店「小川輪業」さんにお邪魔します！メカニック好きにはたまらない、BNXのマニアックな世界をお楽しみください！… https://t.co/wMCMWQlAvX"/>
    <s v="https://twitter.com/i/web/status/1327808540535377920"/>
    <s v="twitter.com"/>
    <m/>
    <x v="648"/>
    <s v="https://twitter.com/#!/jcspa_official/status/1327808540535377920"/>
    <m/>
    <m/>
    <s v="1327808540535377920"/>
    <m/>
  </r>
  <r>
    <x v="495"/>
    <s v="nicholas_will"/>
    <m/>
    <m/>
    <m/>
    <m/>
    <m/>
    <m/>
    <m/>
    <m/>
    <m/>
    <n v="736"/>
    <b v="1"/>
    <m/>
    <x v="0"/>
    <d v="2020-11-15T02:35:08"/>
    <s v="All I could muster after 5 hours out here 📹: @rell_dbp #bmx #jibbcrew #atlbmx #skatepark #crazytown #ridebmx #4pegs https://t.co/8Xtn8VQ32I"/>
    <s v="https://www.instagram.com/p/CHmEVkXnC-R/?igshid=1aq6z1s11rf1h"/>
    <s v="instagram.com"/>
    <s v="bmx jibbcrew atlbmx skatepark crazytown ridebmx 4pegs"/>
    <x v="649"/>
    <s v="https://twitter.com/#!/nicholas_will/status/1327802283481051137"/>
    <m/>
    <m/>
    <s v="1327802283481051137"/>
    <m/>
  </r>
  <r>
    <x v="496"/>
    <s v="_d_a_n_i_e_l__b"/>
    <m/>
    <m/>
    <m/>
    <m/>
    <m/>
    <m/>
    <m/>
    <m/>
    <m/>
    <n v="737"/>
    <b v="1"/>
    <m/>
    <x v="0"/>
    <d v="2020-11-15T02:18:05"/>
    <s v="#iloveskateboarding #fun #skateboardingisnotacrime #kickflip #vans #skateforfun #love #fingerboarding #skaters… https://t.co/MCjtRs0CDL"/>
    <s v="https://twitter.com/i/web/status/1327797992930336770"/>
    <s v="twitter.com"/>
    <s v="iloveskateboarding fun skateboardingisnotacrime kickflip vans skateforfun love fingerboarding skaters"/>
    <x v="650"/>
    <s v="https://twitter.com/#!/_d_a_n_i_e_l__b/status/1327797992930336770"/>
    <m/>
    <m/>
    <s v="1327797992930336770"/>
    <m/>
  </r>
  <r>
    <x v="497"/>
    <s v="57kazqz6uyiq2p2"/>
    <m/>
    <m/>
    <m/>
    <m/>
    <m/>
    <m/>
    <m/>
    <m/>
    <m/>
    <n v="738"/>
    <b v="1"/>
    <m/>
    <x v="0"/>
    <d v="2020-11-15T02:18:05"/>
    <s v="#iloveskateboarding #fun #skateboardingisnotacrime #kickflip #vans #skateforfun #love #fingerboarding #skaters… https://t.co/mvW8B0ollk"/>
    <s v="https://twitter.com/i/web/status/1327797993014243328"/>
    <s v="twitter.com"/>
    <s v="iloveskateboarding fun skateboardingisnotacrime kickflip vans skateforfun love fingerboarding skaters"/>
    <x v="650"/>
    <s v="https://twitter.com/#!/57kazqz6uyiq2p2/status/1327797993014243328"/>
    <m/>
    <m/>
    <s v="1327797993014243328"/>
    <m/>
  </r>
  <r>
    <x v="498"/>
    <s v="artdealership"/>
    <m/>
    <m/>
    <m/>
    <m/>
    <m/>
    <m/>
    <m/>
    <m/>
    <m/>
    <n v="739"/>
    <b v="1"/>
    <m/>
    <x v="0"/>
    <d v="2020-11-15T02:18:05"/>
    <s v="#iloveskateboarding #fun #skateboardingisnotacrime #kickflip #vans #skateforfun #love #fingerboarding #skaters… https://t.co/TQ78nrQBCT"/>
    <s v="https://twitter.com/i/web/status/1327797991915319297"/>
    <s v="twitter.com"/>
    <s v="iloveskateboarding fun skateboardingisnotacrime kickflip vans skateforfun love fingerboarding skaters"/>
    <x v="650"/>
    <s v="https://twitter.com/#!/artdealership/status/1327797991915319297"/>
    <m/>
    <m/>
    <s v="1327797991915319297"/>
    <m/>
  </r>
  <r>
    <x v="499"/>
    <s v="dan_brummitt"/>
    <m/>
    <m/>
    <m/>
    <m/>
    <m/>
    <m/>
    <m/>
    <m/>
    <m/>
    <n v="740"/>
    <b v="1"/>
    <m/>
    <x v="0"/>
    <d v="2020-11-15T02:18:05"/>
    <s v="#iloveskateboarding #fun #skateboardingisnotacrime #kickflip #vans #skateforfun #love #fingerboarding #skaters… https://t.co/NWft58UYWG"/>
    <s v="https://twitter.com/i/web/status/1327797992821297152"/>
    <s v="twitter.com"/>
    <s v="iloveskateboarding fun skateboardingisnotacrime kickflip vans skateforfun love fingerboarding skaters"/>
    <x v="650"/>
    <s v="https://twitter.com/#!/dan_brummitt/status/1327797992821297152"/>
    <m/>
    <m/>
    <s v="1327797992821297152"/>
    <m/>
  </r>
  <r>
    <x v="500"/>
    <s v="yorkblog"/>
    <m/>
    <m/>
    <m/>
    <m/>
    <m/>
    <m/>
    <m/>
    <m/>
    <m/>
    <n v="741"/>
    <b v="1"/>
    <m/>
    <x v="0"/>
    <d v="2020-11-10T07:48:20"/>
    <s v="LINE BLOG #BMXSHOP #flatlanad #プロダクト #フリースタイル #BMXフラットランド #タイヤ #20inch #自転車 #BMX #FLATLAND #ストリートカルチャー #ARESBIKES… https://t.co/Lk6uMViOqd"/>
    <s v="https://twitter.com/i/web/status/1326069162616053760"/>
    <s v="twitter.com"/>
    <s v="bmxshop flatlanad プロダクト フリースタイル bmxフラットランド タイヤ 20inch 自転車 bmx flatland ストリートカルチャー aresbikes"/>
    <x v="651"/>
    <s v="https://twitter.com/#!/yorkblog/status/1326069162616053760"/>
    <m/>
    <m/>
    <s v="1326069162616053760"/>
    <m/>
  </r>
  <r>
    <x v="500"/>
    <s v="yorkblog"/>
    <m/>
    <m/>
    <m/>
    <m/>
    <m/>
    <m/>
    <m/>
    <m/>
    <m/>
    <n v="742"/>
    <b v="1"/>
    <m/>
    <x v="0"/>
    <d v="2020-11-11T08:28:19"/>
    <s v="ARESBIKES 24inch BMX 絶賛開発中‼️_x000a_#aresbikes #bmx #freestyle #freestylebmx #24inch_bmx _x000a_#steelo_fs #ride #lumix #photo https://t.co/sQUUMsf5Tk"/>
    <s v="https://www.instagram.com/p/CHcZqvHnQlz/?igshid=7xqwt0k3u5ao"/>
    <s v="instagram.com"/>
    <s v="aresbikes bmx freestyle freestylebmx 24inch_bmx steelo_fs ride lumix photo"/>
    <x v="652"/>
    <s v="https://twitter.com/#!/yorkblog/status/1326441614718496769"/>
    <m/>
    <m/>
    <s v="1326441614718496769"/>
    <m/>
  </r>
  <r>
    <x v="500"/>
    <s v="yorkblog"/>
    <m/>
    <m/>
    <m/>
    <m/>
    <m/>
    <m/>
    <m/>
    <m/>
    <m/>
    <n v="743"/>
    <b v="1"/>
    <m/>
    <x v="0"/>
    <d v="2020-11-11T08:30:53"/>
    <s v="ARESBIKES 24inch BMX 絶賛開発中‼️_x000a_#aresbikes #bmx #freestyle #freestylebmx #24inch_bmx _x000a_#steelo_fs #ride #lumix… https://t.co/S8Hwf4nmg8"/>
    <s v="https://twitter.com/i/web/status/1326442260213370882"/>
    <s v="twitter.com"/>
    <s v="aresbikes bmx freestyle freestylebmx 24inch_bmx steelo_fs ride lumix"/>
    <x v="653"/>
    <s v="https://twitter.com/#!/yorkblog/status/1326442260213370882"/>
    <m/>
    <m/>
    <s v="1326442260213370882"/>
    <m/>
  </r>
  <r>
    <x v="500"/>
    <s v="yorkblog"/>
    <m/>
    <m/>
    <m/>
    <m/>
    <m/>
    <m/>
    <m/>
    <m/>
    <m/>
    <n v="744"/>
    <b v="1"/>
    <m/>
    <x v="0"/>
    <d v="2020-11-12T01:16:47"/>
    <s v="本気の16inch KIDS BMX _x000a_ARESBIKES STN AL COMP_x000a_間違い無い1台です！_x000a_#aresbikes #bmx #freestylebmx #flatland #freestylebmx #自転車 https://t.co/oUZdv5ulUM"/>
    <s v="https://www.instagram.com/p/CHeMye2Hd77/?igshid=kswuil671f2o"/>
    <s v="instagram.com"/>
    <s v="aresbikes bmx freestylebmx flatland freestylebmx 自転車"/>
    <x v="654"/>
    <s v="https://twitter.com/#!/yorkblog/status/1326695402695954437"/>
    <m/>
    <m/>
    <s v="1326695402695954437"/>
    <m/>
  </r>
  <r>
    <x v="501"/>
    <s v="danbrummitt"/>
    <m/>
    <m/>
    <m/>
    <m/>
    <m/>
    <m/>
    <m/>
    <m/>
    <m/>
    <n v="745"/>
    <b v="1"/>
    <m/>
    <x v="0"/>
    <d v="2020-11-15T02:18:05"/>
    <s v="#iloveskateboarding #fun #skateboardingisnotacrime #kickflip #vans #skateforfun #love #fingerboarding #skaters… https://t.co/ricrzTT629"/>
    <s v="https://twitter.com/i/web/status/1327797992020185089"/>
    <s v="twitter.com"/>
    <s v="iloveskateboarding fun skateboardingisnotacrime kickflip vans skateforfun love fingerboarding skaters"/>
    <x v="650"/>
    <s v="https://twitter.com/#!/danbrummitt/status/1327797992020185089"/>
    <m/>
    <m/>
    <s v="1327797992020185089"/>
    <m/>
  </r>
  <r>
    <x v="502"/>
    <s v="aipasofficial"/>
    <m/>
    <m/>
    <m/>
    <m/>
    <m/>
    <m/>
    <m/>
    <m/>
    <m/>
    <n v="746"/>
    <b v="1"/>
    <m/>
    <x v="0"/>
    <d v="2020-11-10T00:41:52"/>
    <s v="Some people want it to happen, some wish it would happen, others make it happen._x000a__x000a_#AIPAS #Institute #college #bmx… https://t.co/cq6tGKBWLV"/>
    <s v="https://twitter.com/i/web/status/1325961840321552384"/>
    <s v="twitter.com"/>
    <s v="aipas institute college bmx"/>
    <x v="655"/>
    <s v="https://twitter.com/#!/aipasofficial/status/1325961840321552384"/>
    <m/>
    <m/>
    <s v="1325961840321552384"/>
    <m/>
  </r>
  <r>
    <x v="503"/>
    <s v="dannyboyseo"/>
    <m/>
    <m/>
    <m/>
    <m/>
    <m/>
    <m/>
    <m/>
    <m/>
    <m/>
    <n v="747"/>
    <b v="1"/>
    <m/>
    <x v="0"/>
    <d v="2020-11-15T02:18:05"/>
    <s v="#iloveskateboarding #fun #skateboardingisnotacrime #kickflip #vans #skateforfun #love #fingerboarding #skaters… https://t.co/NaD5YbUIjn"/>
    <s v="https://twitter.com/i/web/status/1327797992930353152"/>
    <s v="twitter.com"/>
    <s v="iloveskateboarding fun skateboardingisnotacrime kickflip vans skateforfun love fingerboarding skaters"/>
    <x v="650"/>
    <s v="https://twitter.com/#!/dannyboyseo/status/1327797992930353152"/>
    <m/>
    <m/>
    <s v="1327797992930353152"/>
    <m/>
  </r>
  <r>
    <x v="504"/>
    <s v="disruptivearte"/>
    <m/>
    <m/>
    <m/>
    <m/>
    <m/>
    <m/>
    <m/>
    <m/>
    <m/>
    <n v="748"/>
    <b v="1"/>
    <m/>
    <x v="0"/>
    <d v="2020-11-15T02:18:05"/>
    <s v="#iloveskateboarding #fun #skateboardingisnotacrime #kickflip #vans #skateforfun #love #fingerboarding #skaters… https://t.co/GAfXSSjn4M"/>
    <s v="https://twitter.com/i/web/status/1327797992200482819"/>
    <s v="twitter.com"/>
    <s v="iloveskateboarding fun skateboardingisnotacrime kickflip vans skateforfun love fingerboarding skaters"/>
    <x v="650"/>
    <s v="https://twitter.com/#!/disruptivearte/status/1327797992200482819"/>
    <m/>
    <m/>
    <s v="1327797992200482819"/>
    <m/>
  </r>
  <r>
    <x v="505"/>
    <s v="fineartdetroit"/>
    <m/>
    <m/>
    <m/>
    <m/>
    <m/>
    <m/>
    <m/>
    <m/>
    <m/>
    <n v="749"/>
    <b v="1"/>
    <m/>
    <x v="0"/>
    <d v="2020-11-15T02:18:05"/>
    <s v="#iloveskateboarding #fun #skateboardingisnotacrime #kickflip #vans #skateforfun #love #fingerboarding #skaters… https://t.co/346YjxbZm3"/>
    <s v="https://twitter.com/i/web/status/1327797992078909440"/>
    <s v="twitter.com"/>
    <s v="iloveskateboarding fun skateboardingisnotacrime kickflip vans skateforfun love fingerboarding skaters"/>
    <x v="650"/>
    <s v="https://twitter.com/#!/fineartdetroit/status/1327797992078909440"/>
    <m/>
    <m/>
    <s v="1327797992078909440"/>
    <m/>
  </r>
  <r>
    <x v="506"/>
    <s v="the__snowman"/>
    <m/>
    <m/>
    <m/>
    <m/>
    <m/>
    <m/>
    <m/>
    <m/>
    <m/>
    <n v="750"/>
    <b v="1"/>
    <m/>
    <x v="0"/>
    <d v="2020-11-15T02:04:01"/>
    <s v="Saturday flashback. Let’s play bike. #bmx #midscoolbmx @ Colorado Springs, Colorado https://t.co/PWOAnWRauB"/>
    <s v="https://www.instagram.com/p/CHmAkuqHpNk/?igshid=1qzwa5bi5dpkq"/>
    <s v="instagram.com"/>
    <s v="bmx midscoolbmx"/>
    <x v="656"/>
    <s v="https://twitter.com/#!/the__snowman/status/1327794453168287744"/>
    <m/>
    <m/>
    <s v="1327794453168287744"/>
    <m/>
  </r>
  <r>
    <x v="507"/>
    <s v="m_ndacchadare"/>
    <m/>
    <m/>
    <m/>
    <m/>
    <m/>
    <m/>
    <m/>
    <m/>
    <m/>
    <n v="751"/>
    <b v="1"/>
    <m/>
    <x v="0"/>
    <d v="2020-11-15T01:53:25"/>
    <s v="先生のお話ちゃんと聞いてるし…_x000a_学校生活では見られない光景だゾ♡_x000a_#bmx #bmxkids #bmxlife https://t.co/QU10UvjI4y"/>
    <s v="https://www.instagram.com/p/CHl_qI3LxDU/?igshid=165p8mjfl46ul"/>
    <s v="instagram.com"/>
    <s v="bmx bmxkids bmxlife"/>
    <x v="657"/>
    <s v="https://twitter.com/#!/m_ndacchadare/status/1327791787075796992"/>
    <m/>
    <m/>
    <s v="1327791787075796992"/>
    <m/>
  </r>
  <r>
    <x v="508"/>
    <s v="no83_challenger"/>
    <m/>
    <m/>
    <m/>
    <m/>
    <m/>
    <m/>
    <m/>
    <m/>
    <m/>
    <n v="752"/>
    <b v="1"/>
    <m/>
    <x v="0"/>
    <d v="2020-11-15T01:46:09"/>
    <s v="本日も息子の送迎_x000a_毎週末のことですが…_x000a__x000a_しっかりコース整備してこいよ！_x000a_帰りは自走輪行で！_x000a__x000a_#BMX_x000a_#yess https://t.co/bVBXxltFfN"/>
    <m/>
    <m/>
    <s v="bmx yess"/>
    <x v="658"/>
    <s v="https://twitter.com/#!/no83_challenger/status/1327789954907267072"/>
    <m/>
    <m/>
    <s v="1327789954907267072"/>
    <m/>
  </r>
  <r>
    <x v="507"/>
    <s v="m_ndacchadare"/>
    <m/>
    <m/>
    <m/>
    <m/>
    <m/>
    <m/>
    <m/>
    <m/>
    <m/>
    <n v="753"/>
    <b v="1"/>
    <m/>
    <x v="0"/>
    <d v="2020-11-15T01:11:24"/>
    <s v="2度目のスクール参戦なう！_x000a_お父ちゃんもbmxに対する情熱⭐️熱風🌙せれなーでが全く冷めてないからウズウズしてきたなう😤_x000a_#bmx #bmxkids #bmxlife https://t.co/lkA65D2hTq"/>
    <s v="https://www.instagram.com/p/CHl62XwrQOW/?igshid=mp26e9ul9kil"/>
    <s v="instagram.com"/>
    <s v="bmx bmxkids bmxlife"/>
    <x v="659"/>
    <s v="https://twitter.com/#!/m_ndacchadare/status/1327781213495463936"/>
    <m/>
    <m/>
    <s v="1327781213495463936"/>
    <m/>
  </r>
  <r>
    <x v="507"/>
    <s v="m_ndacchadare"/>
    <m/>
    <m/>
    <m/>
    <m/>
    <m/>
    <m/>
    <m/>
    <m/>
    <m/>
    <n v="754"/>
    <b v="1"/>
    <m/>
    <x v="0"/>
    <d v="2020-11-15T00:34:53"/>
    <s v="いざ出陣！✨_x000a_#bmx #bmxkids #bmxlife https://t.co/qlT6eMIJyd"/>
    <s v="https://www.instagram.com/p/CHl2q2grBrb/?igshid=15gbv2or1bamh"/>
    <s v="instagram.com"/>
    <s v="bmx bmxkids bmxlife"/>
    <x v="660"/>
    <s v="https://twitter.com/#!/m_ndacchadare/status/1327772021703528451"/>
    <m/>
    <m/>
    <s v="1327772021703528451"/>
    <m/>
  </r>
  <r>
    <x v="509"/>
    <s v="junny_bmx"/>
    <m/>
    <m/>
    <m/>
    <m/>
    <m/>
    <m/>
    <m/>
    <m/>
    <m/>
    <n v="755"/>
    <b v="1"/>
    <m/>
    <x v="0"/>
    <d v="2020-11-15T00:22:38"/>
    <s v="約半年ブリか〜 #bmx #trail #bmxercise #alis_dk #proty #malizeit https://t.co/5G7lTgs7w6"/>
    <m/>
    <m/>
    <s v="bmx trail bmxercise alis_dk proty malizeit"/>
    <x v="661"/>
    <s v="https://twitter.com/#!/junny_bmx/status/1327768938512453632"/>
    <m/>
    <m/>
    <s v="1327768938512453632"/>
    <m/>
  </r>
  <r>
    <x v="510"/>
    <s v="official2check"/>
    <m/>
    <m/>
    <m/>
    <m/>
    <m/>
    <m/>
    <m/>
    <m/>
    <m/>
    <n v="756"/>
    <b v="1"/>
    <m/>
    <x v="0"/>
    <d v="2020-11-15T00:18:15"/>
    <s v="今日はなんだか春のようです。_x000a__x000a_#BMX  #sk8 https://t.co/H6uphfRVgZ"/>
    <m/>
    <m/>
    <s v="bmx sk8"/>
    <x v="662"/>
    <s v="https://twitter.com/#!/official2check/status/1327767836224233472"/>
    <m/>
    <m/>
    <s v="1327767836224233472"/>
    <m/>
  </r>
  <r>
    <x v="511"/>
    <s v="satou713t"/>
    <m/>
    <m/>
    <m/>
    <m/>
    <m/>
    <m/>
    <m/>
    <m/>
    <m/>
    <n v="757"/>
    <b v="1"/>
    <m/>
    <x v="0"/>
    <d v="2020-11-15T00:01:16"/>
    <s v="『体のケガも、心のケガも_x000a_　恐れてたら、なにも出来ない！』_x000a__x000a_#BMX_x000a_#マウンテンバイク_x000a_#ストライダー_x000a_#ももいろクローバーZ_x000a_#ももクロ_x000a__x000a_https://t.co/7wavDucoZi https://t.co/nZM3BnLzFv"/>
    <s v="https://youtu.be/7nFtulZwIHU"/>
    <s v="youtu.be"/>
    <s v="bmx マウンテンバイク ストライダー ももいろクローバーz ももクロ"/>
    <x v="663"/>
    <s v="https://twitter.com/#!/satou713t/status/1327763564057174016"/>
    <m/>
    <m/>
    <s v="1327763564057174016"/>
    <m/>
  </r>
  <r>
    <x v="512"/>
    <s v="insta360"/>
    <m/>
    <m/>
    <m/>
    <m/>
    <m/>
    <m/>
    <m/>
    <m/>
    <m/>
    <n v="758"/>
    <b v="1"/>
    <m/>
    <x v="1"/>
    <d v="2020-11-14T23:33:01"/>
    <s v="Good catching up with the boys today. @ryannyquist @jeremiahshinnbmx 👊🏼_x000a_•_x000a_🎥 @insta360 #bmx @ Wilmington, North Caro… https://t.co/uQlPwg7S48"/>
    <s v="https://twitter.com/i/web/status/1327756453147529217"/>
    <s v="twitter.com"/>
    <s v="bmx"/>
    <x v="664"/>
    <s v="https://twitter.com/#!/darden4130/status/1327756453147529217"/>
    <n v="34.223199999999999"/>
    <n v="-77.912099999999995"/>
    <s v="1327756453147529217"/>
    <m/>
  </r>
  <r>
    <x v="512"/>
    <s v="ryannyquist"/>
    <m/>
    <m/>
    <m/>
    <m/>
    <m/>
    <m/>
    <m/>
    <m/>
    <m/>
    <n v="759"/>
    <b v="1"/>
    <m/>
    <x v="1"/>
    <d v="2020-11-14T23:33:01"/>
    <s v="Good catching up with the boys today. @ryannyquist @jeremiahshinnbmx 👊🏼_x000a_•_x000a_🎥 @insta360 #bmx @ Wilmington, North Caro… https://t.co/uQlPwg7S48"/>
    <s v="https://twitter.com/i/web/status/1327756453147529217"/>
    <s v="twitter.com"/>
    <s v="bmx"/>
    <x v="664"/>
    <s v="https://twitter.com/#!/darden4130/status/1327756453147529217"/>
    <n v="34.223199999999999"/>
    <n v="-77.912099999999995"/>
    <s v="1327756453147529217"/>
    <m/>
  </r>
  <r>
    <x v="513"/>
    <s v="studant47"/>
    <m/>
    <m/>
    <m/>
    <m/>
    <m/>
    <m/>
    <m/>
    <m/>
    <m/>
    <n v="760"/>
    <b v="1"/>
    <m/>
    <x v="1"/>
    <d v="2020-11-09T19:30:00"/>
    <s v="Plan of action._x000a__x000a_#photography #bike #photographer @DocumentBritain @britcultarchive @Gillylancs @studant47 #brutal… https://t.co/eyUSuLpMgB"/>
    <s v="https://twitter.com/i/web/status/1325883354303098882"/>
    <s v="twitter.com"/>
    <s v="photography bike photographer brutal"/>
    <x v="665"/>
    <s v="https://twitter.com/#!/joegudgeonphoto/status/1325883354303098882"/>
    <m/>
    <m/>
    <s v="1325883354303098882"/>
    <m/>
  </r>
  <r>
    <x v="514"/>
    <s v="neozaz"/>
    <m/>
    <m/>
    <m/>
    <m/>
    <m/>
    <m/>
    <m/>
    <m/>
    <m/>
    <n v="761"/>
    <b v="1"/>
    <m/>
    <x v="1"/>
    <d v="2020-11-14T23:32:56"/>
    <s v="RT @TheGr80s: This week we get RAD with it! Listen at https://t.co/Fp8wJqFEyu or wherever podcasts are heard! #80s #bmx @neozaz https://t.c…"/>
    <s v="https://neozaz.com/the-gr80s-rad/"/>
    <s v="neozaz.com"/>
    <s v="80s bmx"/>
    <x v="666"/>
    <s v="https://twitter.com/#!/mookie_coolcron/status/1327756432641548291"/>
    <m/>
    <m/>
    <s v="1327756432641548291"/>
    <m/>
  </r>
  <r>
    <x v="513"/>
    <s v="gillylancs"/>
    <m/>
    <m/>
    <m/>
    <m/>
    <m/>
    <m/>
    <m/>
    <m/>
    <m/>
    <n v="762"/>
    <b v="1"/>
    <m/>
    <x v="1"/>
    <d v="2020-11-09T19:30:00"/>
    <s v="Plan of action._x000a__x000a_#photography #bike #photographer @DocumentBritain @britcultarchive @Gillylancs @studant47 #brutal… https://t.co/eyUSuLpMgB"/>
    <s v="https://twitter.com/i/web/status/1325883354303098882"/>
    <s v="twitter.com"/>
    <s v="photography bike photographer brutal"/>
    <x v="665"/>
    <s v="https://twitter.com/#!/joegudgeonphoto/status/1325883354303098882"/>
    <m/>
    <m/>
    <s v="1325883354303098882"/>
    <m/>
  </r>
  <r>
    <x v="514"/>
    <s v="thegr80s"/>
    <m/>
    <m/>
    <m/>
    <m/>
    <m/>
    <m/>
    <m/>
    <m/>
    <m/>
    <n v="763"/>
    <b v="1"/>
    <m/>
    <x v="1"/>
    <d v="2020-11-14T23:32:56"/>
    <s v="RT @TheGr80s: This week we get RAD with it! Listen at https://t.co/Fp8wJqFEyu or wherever podcasts are heard! #80s #bmx @neozaz https://t.c…"/>
    <s v="https://neozaz.com/the-gr80s-rad/"/>
    <s v="neozaz.com"/>
    <s v="80s bmx"/>
    <x v="666"/>
    <s v="https://twitter.com/#!/mookie_coolcron/status/1327756432641548291"/>
    <m/>
    <m/>
    <s v="1327756432641548291"/>
    <m/>
  </r>
  <r>
    <x v="513"/>
    <s v="britcultarchive"/>
    <m/>
    <m/>
    <m/>
    <m/>
    <m/>
    <m/>
    <m/>
    <m/>
    <m/>
    <n v="764"/>
    <b v="1"/>
    <m/>
    <x v="1"/>
    <d v="2020-11-09T19:30:00"/>
    <s v="Plan of action._x000a__x000a_#photography #bike #photographer @DocumentBritain @britcultarchive @Gillylancs @studant47 #brutal… https://t.co/eyUSuLpMgB"/>
    <s v="https://twitter.com/i/web/status/1325883354303098882"/>
    <s v="twitter.com"/>
    <s v="photography bike photographer brutal"/>
    <x v="665"/>
    <s v="https://twitter.com/#!/joegudgeonphoto/status/1325883354303098882"/>
    <m/>
    <m/>
    <s v="1325883354303098882"/>
    <m/>
  </r>
  <r>
    <x v="515"/>
    <s v="henryviribus"/>
    <m/>
    <m/>
    <m/>
    <m/>
    <m/>
    <m/>
    <m/>
    <m/>
    <m/>
    <n v="765"/>
    <b v="1"/>
    <m/>
    <x v="0"/>
    <d v="2020-11-14T23:31:05"/>
    <s v="BMX Dirt Elimination: FULL BROADCAST | X Games Minneapolis  https://t.co/GW7Y5N7qW9 _x000a_#extreme #xtreme #xgames… https://t.co/HsMh6TpgcD"/>
    <s v="https://youtu.be/sjMTd7O443o https://twitter.com/i/web/status/1327755967262429184"/>
    <s v="youtu.be twitter.com"/>
    <s v="extreme xtreme xgames"/>
    <x v="667"/>
    <s v="https://twitter.com/#!/henryviribus/status/1327755967262429184"/>
    <m/>
    <m/>
    <s v="1327755967262429184"/>
    <m/>
  </r>
  <r>
    <x v="513"/>
    <s v="documentbritain"/>
    <m/>
    <m/>
    <m/>
    <m/>
    <m/>
    <m/>
    <m/>
    <m/>
    <m/>
    <n v="766"/>
    <b v="1"/>
    <m/>
    <x v="1"/>
    <d v="2020-11-09T19:30:00"/>
    <s v="Plan of action._x000a__x000a_#photography #bike #photographer @DocumentBritain @britcultarchive @Gillylancs @studant47 #brutal… https://t.co/eyUSuLpMgB"/>
    <s v="https://twitter.com/i/web/status/1325883354303098882"/>
    <s v="twitter.com"/>
    <s v="photography bike photographer brutal"/>
    <x v="665"/>
    <s v="https://twitter.com/#!/joegudgeonphoto/status/1325883354303098882"/>
    <m/>
    <m/>
    <s v="1325883354303098882"/>
    <m/>
  </r>
  <r>
    <x v="401"/>
    <s v="ddairbags"/>
    <m/>
    <m/>
    <m/>
    <m/>
    <m/>
    <m/>
    <m/>
    <m/>
    <m/>
    <n v="767"/>
    <b v="1"/>
    <m/>
    <x v="0"/>
    <d v="2020-11-14T23:29:30"/>
    <s v="The boys in New Zealand sending it to the #MegaBox_x000a_._x000a_._x000a_#bmxlife #bmx #mtb #fmx #scooter #ddairbags #bmxairbag… https://t.co/iDZqI46uH1"/>
    <s v="https://twitter.com/i/web/status/1327755567474077697"/>
    <s v="twitter.com"/>
    <s v="megabox bmxlife bmx mtb fmx scooter ddairbags bmxairbag"/>
    <x v="668"/>
    <s v="https://twitter.com/#!/ddairbags/status/1327755567474077697"/>
    <m/>
    <m/>
    <s v="1327755567474077697"/>
    <m/>
  </r>
  <r>
    <x v="408"/>
    <s v="easternbikes"/>
    <m/>
    <m/>
    <m/>
    <m/>
    <m/>
    <m/>
    <m/>
    <m/>
    <m/>
    <n v="768"/>
    <b v="1"/>
    <m/>
    <x v="0"/>
    <d v="2020-11-14T23:00:48"/>
    <s v="#myeasternbike from @larsvd2005 // #bmx #easternbikes #easternbmx https://t.co/S5lEbVJYnD"/>
    <m/>
    <m/>
    <s v="myeasternbike bmx easternbikes easternbmx"/>
    <x v="669"/>
    <s v="https://twitter.com/#!/easternbikes/status/1327748346556149761"/>
    <m/>
    <m/>
    <s v="1327748346556149761"/>
    <m/>
  </r>
  <r>
    <x v="516"/>
    <s v="sebikes"/>
    <m/>
    <m/>
    <m/>
    <m/>
    <m/>
    <m/>
    <m/>
    <m/>
    <m/>
    <n v="769"/>
    <b v="1"/>
    <m/>
    <x v="0"/>
    <d v="2020-11-14T23:00:01"/>
    <s v="Poncho Pistoles!🔫 It’s a little known fact that this guy right here, one of the winningest BMX pros EVER, used to r… https://t.co/RVv1YneK2A"/>
    <s v="https://twitter.com/i/web/status/1327748146496221187"/>
    <s v="twitter.com"/>
    <m/>
    <x v="670"/>
    <s v="https://twitter.com/#!/sebikes/status/1327748146496221187"/>
    <m/>
    <m/>
    <s v="1327748146496221187"/>
    <m/>
  </r>
  <r>
    <x v="517"/>
    <s v="francoisville"/>
    <m/>
    <m/>
    <m/>
    <m/>
    <m/>
    <m/>
    <m/>
    <m/>
    <m/>
    <n v="770"/>
    <b v="1"/>
    <m/>
    <x v="0"/>
    <d v="2020-11-14T22:25:25"/>
    <s v="BACK IN BIKE, un visuel à personnaliser ici : https://t.co/B2N5XLPqWZ _x000a__x000a_-30% avec BLACKFR dès 3 articles !… https://t.co/mxRFdrK7fp"/>
    <s v="https://www.tostadora.fr/chacunsonbonmot5/tous_modeles https://twitter.com/i/web/status/1327739442375892993"/>
    <s v="tostadora.fr twitter.com"/>
    <m/>
    <x v="671"/>
    <s v="https://twitter.com/#!/francoisville/status/1327739442375892993"/>
    <m/>
    <m/>
    <s v="1327739442375892993"/>
    <m/>
  </r>
  <r>
    <x v="518"/>
    <s v="davidjlieb"/>
    <m/>
    <m/>
    <m/>
    <m/>
    <m/>
    <m/>
    <m/>
    <m/>
    <m/>
    <n v="771"/>
    <b v="1"/>
    <m/>
    <x v="0"/>
    <d v="2020-11-14T22:21:56"/>
    <s v="Finally got to check out #mulallybikepark for the first time today! #bmx #bigbikebmx #oldschoolbmx #pkripper… https://t.co/T5KfXvTay8"/>
    <s v="https://twitter.com/i/web/status/1327738562503200768"/>
    <s v="twitter.com"/>
    <s v="mulallybikepark bmx bigbikebmx oldschoolbmx pkripper"/>
    <x v="672"/>
    <s v="https://twitter.com/#!/davidjlieb/status/1327738562503200768"/>
    <n v="40.831242469999999"/>
    <n v="-73.924320399999999"/>
    <s v="1327738562503200768"/>
    <m/>
  </r>
  <r>
    <x v="428"/>
    <s v="bdc4130"/>
    <m/>
    <m/>
    <m/>
    <m/>
    <m/>
    <m/>
    <m/>
    <m/>
    <m/>
    <n v="772"/>
    <b v="1"/>
    <m/>
    <x v="1"/>
    <d v="2020-11-14T22:18:10"/>
    <s v="This one’s for @bdc4130 ❤️. #bmx #oldguyswithfreecoasters #notquitevert @ Hooters https://t.co/ITujTXawBs"/>
    <s v="https://www.instagram.com/p/CHlnBpgHQEx/?igshid=1nfk7n3i6o55p"/>
    <s v="instagram.com"/>
    <s v="bmx oldguyswithfreecoasters notquitevert"/>
    <x v="673"/>
    <s v="https://twitter.com/#!/steveiridebikes/status/1327737618130497536"/>
    <n v="33.9669837"/>
    <n v="-84.018622289999996"/>
    <s v="1327737618130497536"/>
    <m/>
  </r>
  <r>
    <x v="515"/>
    <s v="henryviribus"/>
    <m/>
    <m/>
    <m/>
    <m/>
    <m/>
    <m/>
    <m/>
    <m/>
    <m/>
    <n v="773"/>
    <b v="1"/>
    <m/>
    <x v="0"/>
    <d v="2020-11-14T22:13:47"/>
    <s v="AARON KYRO VS RICKY GLASER | EVERYTHING COUNTS FULL PARK SKATE! https://t.co/IXXyErazkB #extreme #xtreme #xgames… https://t.co/evqpC63rdB"/>
    <s v="https://youtu.be/nDXNvi6gai4 https://twitter.com/i/web/status/1327736511836553216"/>
    <s v="youtu.be twitter.com"/>
    <s v="extreme xtreme xgames"/>
    <x v="674"/>
    <s v="https://twitter.com/#!/henryviribus/status/1327736511836553216"/>
    <m/>
    <m/>
    <s v="1327736511836553216"/>
    <m/>
  </r>
  <r>
    <x v="428"/>
    <s v="gopro"/>
    <m/>
    <m/>
    <m/>
    <m/>
    <m/>
    <m/>
    <m/>
    <m/>
    <m/>
    <n v="774"/>
    <b v="1"/>
    <m/>
    <x v="1"/>
    <d v="2020-11-14T22:09:03"/>
    <s v="For Bob Pratt.  I went faster today. @always_fiending are ya happy now? 📹 @indynowak using the @gopro #bmx… https://t.co/McHNjxA7uC"/>
    <s v="https://twitter.com/i/web/status/1327735323388903426"/>
    <s v="twitter.com"/>
    <s v="bmx"/>
    <x v="675"/>
    <s v="https://twitter.com/#!/steveiridebikes/status/1327735323388903426"/>
    <n v="34.236499999999999"/>
    <n v="-84.491"/>
    <s v="1327735323388903426"/>
    <m/>
  </r>
  <r>
    <x v="519"/>
    <s v="joris108"/>
    <m/>
    <m/>
    <m/>
    <m/>
    <m/>
    <m/>
    <m/>
    <m/>
    <m/>
    <n v="775"/>
    <b v="1"/>
    <m/>
    <x v="1"/>
    <d v="2020-11-09T23:51:46"/>
    <s v="Joris Coulomb (@joris108 ) not letting things get in the way._x000a_•_x000a_#theshadowconspiracy #shadowbmx #bmx #joriscoulomb https://t.co/ho7H6jcJ9m"/>
    <s v="https://www.instagram.com/p/CHY5ja3JRdA/?igshid=1dnbg4o14vady"/>
    <s v="instagram.com"/>
    <s v="theshadowconspiracy shadowbmx bmx joriscoulomb"/>
    <x v="676"/>
    <s v="https://twitter.com/#!/shadowbmx/status/1325949233254555649"/>
    <m/>
    <m/>
    <s v="1325949233254555649"/>
    <m/>
  </r>
  <r>
    <x v="519"/>
    <s v="isaaclesser"/>
    <m/>
    <m/>
    <m/>
    <m/>
    <m/>
    <m/>
    <m/>
    <m/>
    <m/>
    <n v="776"/>
    <b v="1"/>
    <m/>
    <x v="1"/>
    <d v="2020-11-10T15:13:26"/>
    <s v="Isaac Lesser (@isaaclesser ) getting getting technical._x000a_•_x000a_#theshadowconspiracy #shadowbmx #bmx #isaaclesser https://t.co/9qOA4UR3hJ"/>
    <s v="https://www.instagram.com/p/CHai4ZcJzX5/?igshid=oidpxbv24qlx"/>
    <s v="instagram.com"/>
    <s v="theshadowconspiracy shadowbmx bmx isaaclesser"/>
    <x v="677"/>
    <s v="https://twitter.com/#!/shadowbmx/status/1326181177653305344"/>
    <m/>
    <m/>
    <s v="1326181177653305344"/>
    <m/>
  </r>
  <r>
    <x v="519"/>
    <s v="matt1ray"/>
    <m/>
    <m/>
    <m/>
    <m/>
    <m/>
    <m/>
    <m/>
    <m/>
    <m/>
    <n v="777"/>
    <b v="1"/>
    <m/>
    <x v="1"/>
    <d v="2020-11-11T14:42:38"/>
    <s v="Just Matt Ray (@matt1ray ) making it look easy and smooth._x000a_•_x000a_#theshadowconspiracy #shadowbmx #bmx #mattray https://t.co/5zjMGZH16M"/>
    <s v="https://www.instagram.com/p/CHdEanopKey/?igshid=neiyua8rhim5"/>
    <s v="instagram.com"/>
    <s v="theshadowconspiracy shadowbmx bmx mattray"/>
    <x v="678"/>
    <s v="https://twitter.com/#!/shadowbmx/status/1326535813832663040"/>
    <m/>
    <m/>
    <s v="1326535813832663040"/>
    <m/>
  </r>
  <r>
    <x v="428"/>
    <s v="indynowak"/>
    <m/>
    <m/>
    <m/>
    <m/>
    <m/>
    <m/>
    <m/>
    <m/>
    <m/>
    <n v="778"/>
    <b v="1"/>
    <m/>
    <x v="1"/>
    <d v="2020-11-14T22:09:03"/>
    <s v="For Bob Pratt.  I went faster today. @always_fiending are ya happy now? 📹 @indynowak using the @gopro #bmx… https://t.co/McHNjxA7uC"/>
    <s v="https://twitter.com/i/web/status/1327735323388903426"/>
    <s v="twitter.com"/>
    <s v="bmx"/>
    <x v="675"/>
    <s v="https://twitter.com/#!/steveiridebikes/status/1327735323388903426"/>
    <n v="34.236499999999999"/>
    <n v="-84.491"/>
    <s v="1327735323388903426"/>
    <m/>
  </r>
  <r>
    <x v="520"/>
    <s v="casagrandebmx"/>
    <m/>
    <m/>
    <m/>
    <m/>
    <m/>
    <m/>
    <m/>
    <m/>
    <m/>
    <n v="779"/>
    <b v="1"/>
    <m/>
    <x v="0"/>
    <d v="2020-11-09T15:47:52"/>
    <s v="Boné Caminhoneirx _x000a_otto x bhc_x000a__x000a_#bmxbrasil _x000a_#boné _x000a_#caminhoneiro _x000a_#sp _x000a_#otto _x000a_#bmx _x000a_#lojaonline em Praça Vinícius de… https://t.co/CyfJJvmG7J"/>
    <s v="https://twitter.com/i/web/status/1325827452870950912"/>
    <s v="twitter.com"/>
    <s v="bmxbrasil boné caminhoneiro sp otto bmx lojaonline"/>
    <x v="679"/>
    <s v="https://twitter.com/#!/casagrandebmx/status/1325827452870950912"/>
    <n v="-23.5975"/>
    <n v="-46.711861110000001"/>
    <s v="1325827452870950912"/>
    <m/>
  </r>
  <r>
    <x v="521"/>
    <s v="profileracing"/>
    <m/>
    <m/>
    <m/>
    <m/>
    <m/>
    <m/>
    <m/>
    <m/>
    <m/>
    <n v="780"/>
    <b v="1"/>
    <m/>
    <x v="1"/>
    <d v="2020-11-14T21:40:46"/>
    <s v="RT @ProfileRacing: Sliding out to get some fresh air._x000a_@terryadamsbmx taking a break from the garage on this #terryadamssaturday_x000a_#bmx #profi…"/>
    <m/>
    <m/>
    <s v="terryadamssaturday bmx"/>
    <x v="680"/>
    <s v="https://twitter.com/#!/terryadamsbmx/status/1327728203566370817"/>
    <m/>
    <m/>
    <s v="1327728203566370817"/>
    <m/>
  </r>
  <r>
    <x v="522"/>
    <s v="cj_chapman"/>
    <m/>
    <m/>
    <m/>
    <m/>
    <m/>
    <m/>
    <m/>
    <m/>
    <m/>
    <n v="781"/>
    <b v="1"/>
    <m/>
    <x v="2"/>
    <d v="2020-11-14T20:55:48"/>
    <s v="@CJ_Chapman Yep 👍 #BMX rule!"/>
    <m/>
    <m/>
    <s v="bmx"/>
    <x v="681"/>
    <s v="https://twitter.com/#!/andyhygate/status/1327716888386957317"/>
    <m/>
    <m/>
    <s v="1327716888386957317"/>
    <s v="1327715230802194434"/>
  </r>
  <r>
    <x v="523"/>
    <s v="totalbmx"/>
    <m/>
    <m/>
    <m/>
    <m/>
    <m/>
    <m/>
    <m/>
    <m/>
    <m/>
    <n v="782"/>
    <b v="1"/>
    <m/>
    <x v="1"/>
    <d v="2020-11-09T17:49:33"/>
    <s v="18 pouces @totalbmx terminé. Photos et mise en ligne demain si le 🌞 se montre . @bmxgangster #bmx #bmxpark #bmxkids… https://t.co/eomPnZe5WH"/>
    <s v="https://twitter.com/i/web/status/1325858077862752256"/>
    <s v="twitter.com"/>
    <s v="bmx bmxpark bmxkids"/>
    <x v="682"/>
    <s v="https://twitter.com/#!/bmxgangster/status/1325858077862752256"/>
    <n v="43.825330000000001"/>
    <n v="3.98184"/>
    <s v="1325858077862752256"/>
    <m/>
  </r>
  <r>
    <x v="523"/>
    <s v="totalbmx"/>
    <m/>
    <m/>
    <m/>
    <m/>
    <m/>
    <m/>
    <m/>
    <m/>
    <m/>
    <n v="783"/>
    <b v="1"/>
    <m/>
    <x v="1"/>
    <d v="2020-11-11T14:34:15"/>
    <s v="On vous prépare un nouveau custom @totalbmx . Un TWS en 21 pouces . Restez connecté 👀. @bmxgangster #bmx… https://t.co/W6MLdWVFcP"/>
    <s v="https://twitter.com/i/web/status/1326533702948687872"/>
    <s v="twitter.com"/>
    <s v="bmx"/>
    <x v="683"/>
    <s v="https://twitter.com/#!/bmxgangster/status/1326533702948687872"/>
    <n v="43.825330000000001"/>
    <n v="3.98184"/>
    <s v="1326533702948687872"/>
    <m/>
  </r>
  <r>
    <x v="523"/>
    <s v="sundaybikes"/>
    <m/>
    <m/>
    <m/>
    <m/>
    <m/>
    <m/>
    <m/>
    <m/>
    <m/>
    <n v="784"/>
    <b v="1"/>
    <m/>
    <x v="1"/>
    <d v="2020-11-10T20:19:41"/>
    <s v="Arrivage au shop du modèle signature de Broc Raiford @sundaybikes . magnifique 🤩 @bmxgangster #bmx #bmxstreet à BMX… https://t.co/87IFtsekUT"/>
    <s v="https://twitter.com/i/web/status/1326258248521936896"/>
    <s v="twitter.com"/>
    <s v="bmx bmxstreet"/>
    <x v="684"/>
    <s v="https://twitter.com/#!/bmxgangster/status/1326258248521936896"/>
    <n v="43.825330000000001"/>
    <n v="3.98184"/>
    <s v="1326258248521936896"/>
    <m/>
  </r>
  <r>
    <x v="524"/>
    <s v="the_ent_factor"/>
    <m/>
    <m/>
    <m/>
    <m/>
    <m/>
    <m/>
    <m/>
    <m/>
    <m/>
    <n v="785"/>
    <b v="1"/>
    <m/>
    <x v="0"/>
    <d v="2020-11-14T20:46:14"/>
    <s v="The arcade racing platformer CRAZY BMX WORLD from Shinyuden and Spicysoft Corp has been released for Nintendo Switc… https://t.co/ie4p3g5Nq7"/>
    <s v="https://twitter.com/i/web/status/1327714479623303170"/>
    <s v="twitter.com"/>
    <m/>
    <x v="685"/>
    <s v="https://twitter.com/#!/the_ent_factor/status/1327714479623303170"/>
    <m/>
    <m/>
    <s v="1327714479623303170"/>
    <m/>
  </r>
  <r>
    <x v="525"/>
    <s v="usabmx"/>
    <m/>
    <m/>
    <m/>
    <m/>
    <m/>
    <m/>
    <m/>
    <m/>
    <m/>
    <n v="786"/>
    <b v="1"/>
    <m/>
    <x v="1"/>
    <d v="2020-11-14T20:25:34"/>
    <s v="27 years ago @usabmx_x000a_Badajoz local super star Marino Alvarez did race ABA GRANDS and entered 3 finals 👊_x000a_#BMX… https://t.co/J31vbpVWyx"/>
    <s v="https://twitter.com/i/web/status/1327709279797862400"/>
    <s v="twitter.com"/>
    <s v="bmx"/>
    <x v="686"/>
    <s v="https://twitter.com/#!/badajozbmx/status/1327709279797862400"/>
    <m/>
    <m/>
    <s v="1327709279797862400"/>
    <m/>
  </r>
  <r>
    <x v="525"/>
    <s v="joseluisremedio"/>
    <m/>
    <m/>
    <m/>
    <m/>
    <m/>
    <m/>
    <m/>
    <m/>
    <m/>
    <n v="787"/>
    <b v="1"/>
    <m/>
    <x v="1"/>
    <d v="2020-11-14T20:16:40"/>
    <s v="FELIZ CUMPLEAÑOS A LA LEYENDA DEL BMX RACE 🏁 @joseluisremedio_x000a_🎂🎂🎂_x000a_#BMX_x000a_#BADAJOZ_x000a_#BMXBadajoz https://t.co/UmRARt6UCU"/>
    <m/>
    <m/>
    <s v="bmx badajoz bmxbadajoz"/>
    <x v="687"/>
    <s v="https://twitter.com/#!/badajozbmx/status/1327707039276142597"/>
    <m/>
    <m/>
    <s v="1327707039276142597"/>
    <m/>
  </r>
  <r>
    <x v="526"/>
    <s v="mesynsupreme"/>
    <m/>
    <m/>
    <m/>
    <m/>
    <m/>
    <m/>
    <m/>
    <m/>
    <m/>
    <n v="788"/>
    <b v="1"/>
    <m/>
    <x v="0"/>
    <d v="2020-11-14T19:28:17"/>
    <s v="dallas ride, Dave just slammed me in the nuts w/ his front wheel_x000a__x000a_fun_x000a__x000a_#c2fam #bikes #c2bijes #bmx #dfw #bikelife"/>
    <m/>
    <m/>
    <s v="c2fam bikes c2bijes bmx dfw bikelife"/>
    <x v="688"/>
    <s v="https://twitter.com/#!/mesynsupreme/status/1327694864562221060"/>
    <m/>
    <m/>
    <s v="1327694864562221060"/>
    <m/>
  </r>
  <r>
    <x v="527"/>
    <s v="freerider_hd"/>
    <m/>
    <m/>
    <m/>
    <m/>
    <m/>
    <m/>
    <m/>
    <m/>
    <m/>
    <n v="789"/>
    <b v="1"/>
    <m/>
    <x v="1"/>
    <d v="2020-11-14T19:00:11"/>
    <s v="RT @FreeRider_HD: Collab w/ my friend DESC is a new track by Razerjunior. Play Now: https://t.co/vMdymXotZN #bmx #mobile #gamedev #game"/>
    <s v="https://www.freeriderhd.com/t/757917/m?utm_source=twitter&amp;utm_medium=twitter&amp;utm_campaign=trendingtrack"/>
    <s v="freeriderhd.com"/>
    <s v="bmx mobile gamedev game"/>
    <x v="689"/>
    <s v="https://twitter.com/#!/kellygamedev/status/1327687791430529031"/>
    <m/>
    <m/>
    <s v="1327687791430529031"/>
    <m/>
  </r>
  <r>
    <x v="463"/>
    <s v="freerider_hd"/>
    <m/>
    <m/>
    <m/>
    <m/>
    <m/>
    <m/>
    <m/>
    <m/>
    <m/>
    <n v="790"/>
    <b v="1"/>
    <m/>
    <x v="0"/>
    <d v="2020-11-14T19:00:02"/>
    <s v="Collab w/ my friend DESC is a new track by Razerjunior. Play Now: https://t.co/vMdymXotZN #bmx #mobile #gamedev #game"/>
    <s v="https://www.freeriderhd.com/t/757917/m?utm_source=twitter&amp;utm_medium=twitter&amp;utm_campaign=trendingtrack"/>
    <s v="freeriderhd.com"/>
    <s v="bmx mobile gamedev game"/>
    <x v="690"/>
    <s v="https://twitter.com/#!/freerider_hd/status/1327687754361286658"/>
    <m/>
    <m/>
    <s v="1327687754361286658"/>
    <m/>
  </r>
  <r>
    <x v="528"/>
    <s v="chriswong13"/>
    <m/>
    <m/>
    <m/>
    <m/>
    <m/>
    <m/>
    <m/>
    <m/>
    <m/>
    <n v="791"/>
    <b v="1"/>
    <m/>
    <x v="0"/>
    <d v="2020-11-14T18:51:23"/>
    <s v="Here’s a tour of my 2021 GT Pro Perfomer Heritage bike. #gtbmxfreestyle #gtbmx #gtproperformer #gtheritage… https://t.co/3uCL5scDR4"/>
    <s v="https://twitter.com/i/web/status/1327685576607363072"/>
    <s v="twitter.com"/>
    <s v="gtbmxfreestyle gtbmx gtproperformer gtheritage"/>
    <x v="691"/>
    <s v="https://twitter.com/#!/chriswong13/status/1327685576607363072"/>
    <m/>
    <m/>
    <s v="1327685576607363072"/>
    <m/>
  </r>
  <r>
    <x v="523"/>
    <s v="bmxgangster"/>
    <m/>
    <m/>
    <m/>
    <m/>
    <m/>
    <m/>
    <m/>
    <m/>
    <m/>
    <n v="792"/>
    <b v="1"/>
    <m/>
    <x v="0"/>
    <d v="2020-11-14T18:26:54"/>
    <s v="Encore une bonne occasion de passer un coup de 📞 au  🎅 . Custom Total TWS 21 pouces disponible à la vente .… https://t.co/ZFt3oVlRzE"/>
    <s v="https://twitter.com/i/web/status/1327679414990155782"/>
    <s v="twitter.com"/>
    <m/>
    <x v="692"/>
    <s v="https://twitter.com/#!/bmxgangster/status/1327679414990155782"/>
    <n v="43.825330000000001"/>
    <n v="3.98184"/>
    <s v="1327679414990155782"/>
    <m/>
  </r>
  <r>
    <x v="529"/>
    <s v="mattcoplon"/>
    <m/>
    <m/>
    <m/>
    <m/>
    <m/>
    <m/>
    <m/>
    <m/>
    <m/>
    <n v="793"/>
    <b v="1"/>
    <m/>
    <x v="1"/>
    <d v="2020-11-11T13:12:20"/>
    <s v="Last move, last photo, snagged on our quick Profile Day trip in Tampa Bay._x000a_@Chadbacomesh via @mattcoplon_x000a_#bmx… https://t.co/y9aMNUBwLh"/>
    <s v="https://twitter.com/i/web/status/1326513088816943106"/>
    <s v="twitter.com"/>
    <s v="bmx"/>
    <x v="693"/>
    <s v="https://twitter.com/#!/profileracing/status/1326513088816943106"/>
    <m/>
    <m/>
    <s v="1326513088816943106"/>
    <m/>
  </r>
  <r>
    <x v="521"/>
    <s v="mattcoplon"/>
    <m/>
    <m/>
    <m/>
    <m/>
    <m/>
    <m/>
    <m/>
    <m/>
    <m/>
    <n v="794"/>
    <b v="1"/>
    <m/>
    <x v="1"/>
    <d v="2020-11-12T19:51:11"/>
    <s v="RT @ProfileRacing: Last move, last photo, snagged on our quick Profile Day trip in Tampa Bay._x000a_@Chadbacomesh via @mattcoplon_x000a_#bmx #profilera…"/>
    <m/>
    <m/>
    <s v="bmx"/>
    <x v="694"/>
    <s v="https://twitter.com/#!/terryadamsbmx/status/1326975850923876355"/>
    <m/>
    <m/>
    <s v="1326975850923876355"/>
    <m/>
  </r>
  <r>
    <x v="529"/>
    <s v="chadbacomesh"/>
    <m/>
    <m/>
    <m/>
    <m/>
    <m/>
    <m/>
    <m/>
    <m/>
    <m/>
    <n v="795"/>
    <b v="1"/>
    <m/>
    <x v="1"/>
    <d v="2020-11-11T13:12:20"/>
    <s v="Last move, last photo, snagged on our quick Profile Day trip in Tampa Bay._x000a_@Chadbacomesh via @mattcoplon_x000a_#bmx… https://t.co/y9aMNUBwLh"/>
    <s v="https://twitter.com/i/web/status/1326513088816943106"/>
    <s v="twitter.com"/>
    <s v="bmx"/>
    <x v="693"/>
    <s v="https://twitter.com/#!/profileracing/status/1326513088816943106"/>
    <m/>
    <m/>
    <s v="1326513088816943106"/>
    <m/>
  </r>
  <r>
    <x v="521"/>
    <s v="chadbacomesh"/>
    <m/>
    <m/>
    <m/>
    <m/>
    <m/>
    <m/>
    <m/>
    <m/>
    <m/>
    <n v="796"/>
    <b v="1"/>
    <m/>
    <x v="1"/>
    <d v="2020-11-12T19:51:11"/>
    <s v="RT @ProfileRacing: Last move, last photo, snagged on our quick Profile Day trip in Tampa Bay._x000a_@Chadbacomesh via @mattcoplon_x000a_#bmx #profilera…"/>
    <m/>
    <m/>
    <s v="bmx"/>
    <x v="694"/>
    <s v="https://twitter.com/#!/terryadamsbmx/status/1326975850923876355"/>
    <m/>
    <m/>
    <s v="1326975850923876355"/>
    <m/>
  </r>
  <r>
    <x v="518"/>
    <s v="davidjlieb"/>
    <m/>
    <m/>
    <m/>
    <m/>
    <m/>
    <m/>
    <m/>
    <m/>
    <m/>
    <n v="797"/>
    <b v="1"/>
    <m/>
    <x v="0"/>
    <d v="2020-11-12T19:21:37"/>
    <s v="Took full advantage of the 70° weather last few days... #naticktrails #dirtjumps #bmx #oldschoolbmx #fallisafuntime… https://t.co/Ojplg46Jqf"/>
    <s v="https://twitter.com/i/web/status/1326968411801284608"/>
    <s v="twitter.com"/>
    <s v="naticktrails dirtjumps bmx oldschoolbmx fallisafuntime"/>
    <x v="695"/>
    <s v="https://twitter.com/#!/davidjlieb/status/1326968411801284608"/>
    <n v="42.283333329999998"/>
    <n v="-71.349999999999994"/>
    <s v="1326968411801284608"/>
    <m/>
  </r>
  <r>
    <x v="431"/>
    <s v="terryadamsbmx"/>
    <m/>
    <m/>
    <m/>
    <m/>
    <m/>
    <m/>
    <m/>
    <m/>
    <m/>
    <n v="798"/>
    <b v="1"/>
    <m/>
    <x v="1"/>
    <d v="2020-11-14T17:41:08"/>
    <s v="RT @ProfileRacing: Sliding out to get some fresh air._x000a_@terryadamsbmx taking a break from the garage on this #terryadamssaturday_x000a_#bmx #profi…"/>
    <m/>
    <m/>
    <s v="terryadamssaturday bmx"/>
    <x v="696"/>
    <s v="https://twitter.com/#!/somepeoplskid13/status/1327667899826397184"/>
    <m/>
    <m/>
    <s v="1327667899826397184"/>
    <m/>
  </r>
  <r>
    <x v="517"/>
    <s v="francoisville"/>
    <m/>
    <m/>
    <m/>
    <m/>
    <m/>
    <m/>
    <m/>
    <m/>
    <m/>
    <n v="799"/>
    <b v="1"/>
    <m/>
    <x v="0"/>
    <d v="2020-11-07T22:26:22"/>
    <s v="BACK IN BIKE, un visuel à personnaliser ici : https://t.co/LZ2ze6PXhc_x000a__x000a_#MaskSinger #thevoice #PopStar #StarAcademy… https://t.co/x6Qj1mfIua"/>
    <s v="https://www.redbubble.com/fr/shop/ap/39791654 https://twitter.com/i/web/status/1325202962952675328"/>
    <s v="redbubble.com twitter.com"/>
    <s v="masksinger thevoice popstar staracademy"/>
    <x v="697"/>
    <s v="https://twitter.com/#!/francoisville/status/1325202962952675328"/>
    <m/>
    <m/>
    <s v="1325202962952675328"/>
    <m/>
  </r>
  <r>
    <x v="431"/>
    <s v="profileracing"/>
    <m/>
    <m/>
    <m/>
    <m/>
    <m/>
    <m/>
    <m/>
    <m/>
    <m/>
    <n v="800"/>
    <b v="1"/>
    <m/>
    <x v="1"/>
    <d v="2020-11-14T17:41:08"/>
    <s v="RT @ProfileRacing: Sliding out to get some fresh air._x000a_@terryadamsbmx taking a break from the garage on this #terryadamssaturday_x000a_#bmx #profi…"/>
    <m/>
    <m/>
    <s v="terryadamssaturday bmx"/>
    <x v="696"/>
    <s v="https://twitter.com/#!/somepeoplskid13/status/1327667899826397184"/>
    <m/>
    <m/>
    <s v="1327667899826397184"/>
    <m/>
  </r>
  <r>
    <x v="530"/>
    <s v="ryoheyt"/>
    <m/>
    <m/>
    <m/>
    <m/>
    <m/>
    <m/>
    <m/>
    <m/>
    <m/>
    <n v="801"/>
    <b v="1"/>
    <m/>
    <x v="0"/>
    <d v="2020-11-14T17:31:13"/>
    <s v="ビーチクルーザー改造計画!_x000a_とりあえず今乗ってるハロのレイラー売るか兄貴の子供にあげるか🤔_x000a__x000a_ちなみにビーチクルーザー欲しい人とかいます?_x000a_漕ぎ出し重め、車重はクソ軽いんでげすが!_x000a_売ります🥺_x000a_タイヤは元のやつ戻しますが!… https://t.co/0nwrdEmQ4F"/>
    <s v="https://twitter.com/i/web/status/1327665403628199937"/>
    <s v="twitter.com"/>
    <m/>
    <x v="698"/>
    <s v="https://twitter.com/#!/ryoheyt/status/1327665403628199937"/>
    <m/>
    <m/>
    <s v="1327665403628199937"/>
    <m/>
  </r>
  <r>
    <x v="441"/>
    <s v="sundaybikes"/>
    <m/>
    <m/>
    <m/>
    <m/>
    <m/>
    <m/>
    <m/>
    <m/>
    <m/>
    <n v="802"/>
    <b v="1"/>
    <m/>
    <x v="1"/>
    <d v="2020-11-14T17:18:47"/>
    <s v=". @sundaybikes - Julian Arteaga Signature 2021 EX Complete_x000a__x000a_VIDEO: https://t.co/ac8YyvmUEt_x000a__x000a_#BMX #bike #biycle"/>
    <s v="https://bmxunion.com/daily/sunday-julian-arteaga-signature-2021-ex-complete/"/>
    <s v="bmxunion.com"/>
    <s v="bmx bike biycle"/>
    <x v="699"/>
    <s v="https://twitter.com/#!/bmx_union/status/1327662272530030595"/>
    <m/>
    <m/>
    <s v="1327662272530030595"/>
    <m/>
  </r>
  <r>
    <x v="516"/>
    <s v="rrdblocks"/>
    <m/>
    <m/>
    <m/>
    <m/>
    <m/>
    <m/>
    <m/>
    <m/>
    <m/>
    <n v="803"/>
    <b v="1"/>
    <m/>
    <x v="1"/>
    <d v="2020-11-12T17:00:01"/>
    <s v="New Haven, are you ready! 💪🏽 @rrdblocks is headed your way for a #rideout this Sunday, November 15. The meet-up spo… https://t.co/5MuqxFGaHr"/>
    <s v="https://twitter.com/i/web/status/1326932776151625729"/>
    <s v="twitter.com"/>
    <s v="rideout"/>
    <x v="700"/>
    <s v="https://twitter.com/#!/sebikes/status/1326932776151625729"/>
    <m/>
    <m/>
    <s v="1326932776151625729"/>
    <m/>
  </r>
  <r>
    <x v="520"/>
    <s v="casagrandebmx"/>
    <m/>
    <m/>
    <m/>
    <m/>
    <m/>
    <m/>
    <m/>
    <m/>
    <m/>
    <n v="804"/>
    <b v="1"/>
    <m/>
    <x v="0"/>
    <d v="2020-11-14T17:17:48"/>
    <s v="Essa galerinha do Cross é problema _x000a__x000a_#bmxbrasil _x000a_#bmx _x000a_#bike _x000a_#streetwear https://t.co/5nJWmkcKZZ"/>
    <s v="https://www.instagram.com/p/CHlEpoUnYRa/?igshid=1lqnn78hsuapr"/>
    <s v="instagram.com"/>
    <s v="bmxbrasil bmx bike streetwear"/>
    <x v="701"/>
    <s v="https://twitter.com/#!/casagrandebmx/status/1327662027280588800"/>
    <m/>
    <m/>
    <s v="1327662027280588800"/>
    <m/>
  </r>
  <r>
    <x v="516"/>
    <s v="alansbmx"/>
    <m/>
    <m/>
    <m/>
    <m/>
    <m/>
    <m/>
    <m/>
    <m/>
    <m/>
    <n v="805"/>
    <b v="1"/>
    <m/>
    <x v="1"/>
    <d v="2020-11-08T17:00:03"/>
    <s v="You know @alansbmx is a staple in the UK BMX scene, and for good reason. They know what’s up with all things… https://t.co/MFZ5Gb7952"/>
    <s v="https://twitter.com/i/web/status/1325483233065259010"/>
    <s v="twitter.com"/>
    <m/>
    <x v="702"/>
    <s v="https://twitter.com/#!/sebikes/status/1325483233065259010"/>
    <m/>
    <m/>
    <s v="1325483233065259010"/>
    <m/>
  </r>
  <r>
    <x v="519"/>
    <s v="treyjonesucks"/>
    <m/>
    <m/>
    <m/>
    <m/>
    <m/>
    <m/>
    <m/>
    <m/>
    <m/>
    <n v="806"/>
    <b v="1"/>
    <m/>
    <x v="1"/>
    <d v="2020-11-14T17:15:24"/>
    <s v="New additions to @official_bigboy ramp mean new lines for Trey Jones (@treyjonesucks )._x000a_•_x000a_#theshadowconspiracy… https://t.co/vFpZAhn6T8"/>
    <s v="https://twitter.com/i/web/status/1327661424387239938"/>
    <s v="twitter.com"/>
    <s v="theshadowconspiracy"/>
    <x v="703"/>
    <s v="https://twitter.com/#!/shadowbmx/status/1327661424387239938"/>
    <m/>
    <m/>
    <s v="1327661424387239938"/>
    <m/>
  </r>
  <r>
    <x v="519"/>
    <s v="official_bigboy"/>
    <m/>
    <m/>
    <m/>
    <m/>
    <m/>
    <m/>
    <m/>
    <m/>
    <m/>
    <n v="807"/>
    <b v="1"/>
    <m/>
    <x v="1"/>
    <d v="2020-11-14T17:15:24"/>
    <s v="New additions to @official_bigboy ramp mean new lines for Trey Jones (@treyjonesucks )._x000a_•_x000a_#theshadowconspiracy… https://t.co/vFpZAhn6T8"/>
    <s v="https://twitter.com/i/web/status/1327661424387239938"/>
    <s v="twitter.com"/>
    <s v="theshadowconspiracy"/>
    <x v="703"/>
    <s v="https://twitter.com/#!/shadowbmx/status/1327661424387239938"/>
    <m/>
    <m/>
    <s v="1327661424387239938"/>
    <m/>
  </r>
  <r>
    <x v="529"/>
    <s v="terryadamsbmx"/>
    <m/>
    <m/>
    <m/>
    <m/>
    <m/>
    <m/>
    <m/>
    <m/>
    <m/>
    <n v="808"/>
    <b v="1"/>
    <m/>
    <x v="1"/>
    <d v="2020-11-14T17:07:52"/>
    <s v="Sliding out to get some fresh air._x000a_@terryadamsbmx taking a break from the garage on this #terryadamssaturday_x000a_#bmx… https://t.co/HjVN655wAK"/>
    <s v="https://twitter.com/i/web/status/1327659524656914433"/>
    <s v="twitter.com"/>
    <s v="terryadamssaturday bmx"/>
    <x v="704"/>
    <s v="https://twitter.com/#!/profileracing/status/1327659524656914433"/>
    <m/>
    <m/>
    <s v="1327659524656914433"/>
    <m/>
  </r>
  <r>
    <x v="515"/>
    <s v="henryviribus"/>
    <m/>
    <m/>
    <m/>
    <m/>
    <m/>
    <m/>
    <m/>
    <m/>
    <m/>
    <n v="809"/>
    <b v="1"/>
    <m/>
    <x v="0"/>
    <d v="2020-11-06T21:06:26"/>
    <s v="Angelo Caro does the best Nollie Heel Lip in Tampa AM history MID RUN https://t.co/mBwvX94wXZ #extreme #xtreme… https://t.co/jBO1Llilh1"/>
    <s v="https://youtu.be/PbycxVSR5rs https://twitter.com/i/web/status/1324820459850903552"/>
    <s v="youtu.be twitter.com"/>
    <s v="extreme xtreme"/>
    <x v="705"/>
    <s v="https://twitter.com/#!/henryviribus/status/1324820459850903552"/>
    <m/>
    <m/>
    <s v="1324820459850903552"/>
    <m/>
  </r>
  <r>
    <x v="515"/>
    <s v="henryviribus"/>
    <m/>
    <m/>
    <m/>
    <m/>
    <m/>
    <m/>
    <m/>
    <m/>
    <m/>
    <n v="810"/>
    <b v="1"/>
    <m/>
    <x v="0"/>
    <d v="2020-11-06T21:08:41"/>
    <s v="The $10,000 Trick of the Year is back! https://t.co/NL3YaMQJuB #extreme #xtreme #xgames #skateboard #bmx #sports… https://t.co/FIUXjXWsvZ"/>
    <s v="https://youtu.be/vU3RKKRUiks https://twitter.com/i/web/status/1324821027847745538"/>
    <s v="youtu.be twitter.com"/>
    <s v="extreme xtreme xgames skateboard bmx sports"/>
    <x v="706"/>
    <s v="https://twitter.com/#!/henryviribus/status/1324821027847745538"/>
    <m/>
    <m/>
    <s v="1324821027847745538"/>
    <m/>
  </r>
  <r>
    <x v="515"/>
    <s v="henryviribus"/>
    <m/>
    <m/>
    <m/>
    <m/>
    <m/>
    <m/>
    <m/>
    <m/>
    <m/>
    <n v="811"/>
    <b v="1"/>
    <m/>
    <x v="0"/>
    <d v="2020-11-06T21:10:21"/>
    <s v="SLS ALL 9 CLUB - Best Trick Rio de Janeiro https://t.co/W1g5y8Q8Zs #extreme #xtreme #xgames #skateboard #bmx… https://t.co/BB09T1lBf8"/>
    <s v="https://youtu.be/IxoqlnPAViM https://twitter.com/i/web/status/1324821444916727808"/>
    <s v="youtu.be twitter.com"/>
    <s v="extreme xtreme xgames skateboard bmx"/>
    <x v="707"/>
    <s v="https://twitter.com/#!/henryviribus/status/1324821444916727808"/>
    <m/>
    <m/>
    <s v="1324821444916727808"/>
    <m/>
  </r>
  <r>
    <x v="515"/>
    <s v="henryviribus"/>
    <m/>
    <m/>
    <m/>
    <m/>
    <m/>
    <m/>
    <m/>
    <m/>
    <m/>
    <n v="812"/>
    <b v="1"/>
    <m/>
    <x v="0"/>
    <d v="2020-11-07T04:36:24"/>
    <s v="Tampa Pro 2015: Finals https://t.co/ryVMkCYdC9 #extreme #xtreme #xgames #skateboard #bmx #sports #fun… https://t.co/m7YBMFNscP"/>
    <s v="https://youtu.be/NAuEst-OQOk https://twitter.com/i/web/status/1324933698282614785"/>
    <s v="youtu.be twitter.com"/>
    <s v="extreme xtreme xgames skateboard bmx sports fun"/>
    <x v="708"/>
    <s v="https://twitter.com/#!/henryviribus/status/1324933698282614785"/>
    <m/>
    <m/>
    <s v="1324933698282614785"/>
    <m/>
  </r>
  <r>
    <x v="515"/>
    <s v="henryviribus"/>
    <m/>
    <m/>
    <m/>
    <m/>
    <m/>
    <m/>
    <m/>
    <m/>
    <m/>
    <n v="813"/>
    <b v="1"/>
    <m/>
    <x v="0"/>
    <d v="2020-11-08T07:43:18"/>
    <s v="Skateboard Big Air: FULL BROADCAST | X Games Minneapolis 2017 https://t.co/LfQa9ekxFd #extreme #xtreme #xgames… https://t.co/O6YaT1mhMx"/>
    <s v="https://youtu.be/aOE-jKnS3A8 https://twitter.com/i/web/status/1325343123539550209"/>
    <s v="youtu.be twitter.com"/>
    <s v="extreme xtreme xgames"/>
    <x v="709"/>
    <s v="https://twitter.com/#!/henryviribus/status/1325343123539550209"/>
    <m/>
    <m/>
    <s v="1325343123539550209"/>
    <m/>
  </r>
  <r>
    <x v="515"/>
    <s v="henryviribus"/>
    <m/>
    <m/>
    <m/>
    <m/>
    <m/>
    <m/>
    <m/>
    <m/>
    <m/>
    <n v="814"/>
    <b v="1"/>
    <m/>
    <x v="0"/>
    <d v="2020-11-09T06:01:15"/>
    <s v="Men’s Skateboard Street: FULL BROADCAST | X Games Norway 2018 https://t.co/6NQWl8eSGJ #extreme #xtreme #xgames… https://t.co/CEmKh89Srw"/>
    <s v="https://youtu.be/XLZq510ksWw https://twitter.com/i/web/status/1325679827681116160"/>
    <s v="youtu.be twitter.com"/>
    <s v="extreme xtreme xgames"/>
    <x v="710"/>
    <s v="https://twitter.com/#!/henryviribus/status/1325679827681116160"/>
    <m/>
    <m/>
    <s v="1325679827681116160"/>
    <m/>
  </r>
  <r>
    <x v="515"/>
    <s v="henryviribus"/>
    <m/>
    <m/>
    <m/>
    <m/>
    <m/>
    <m/>
    <m/>
    <m/>
    <m/>
    <n v="815"/>
    <b v="1"/>
    <m/>
    <x v="0"/>
    <d v="2020-11-10T00:04:41"/>
    <s v="WORLD'S BEST RIPSTIKER AT WOODWARD CAMP! https://t.co/SJlkhruZml #extreme #xtreme #xgames #skateboard #bmx #sports… https://t.co/gRX06sh23K"/>
    <s v="https://youtu.be/xej2RVImGWM https://twitter.com/i/web/status/1325952482414010368"/>
    <s v="youtu.be twitter.com"/>
    <s v="extreme xtreme xgames skateboard bmx sports"/>
    <x v="711"/>
    <s v="https://twitter.com/#!/henryviribus/status/1325952482414010368"/>
    <m/>
    <m/>
    <s v="1325952482414010368"/>
    <m/>
  </r>
  <r>
    <x v="515"/>
    <s v="henryviribus"/>
    <m/>
    <m/>
    <m/>
    <m/>
    <m/>
    <m/>
    <m/>
    <m/>
    <m/>
    <n v="816"/>
    <b v="1"/>
    <m/>
    <x v="0"/>
    <d v="2020-11-10T05:12:23"/>
    <s v="Men's Pro Street Finals Webcast | Dew Tour Long Beach https://t.co/PxlvVSkdP5 #extreme #xtreme #xgames #skateboard… https://t.co/aFsOQTgWQ0"/>
    <s v="https://youtu.be/5dIittYuSIU https://twitter.com/i/web/status/1326029916370989056"/>
    <s v="youtu.be twitter.com"/>
    <s v="extreme xtreme xgames skateboard"/>
    <x v="712"/>
    <s v="https://twitter.com/#!/henryviribus/status/1326029916370989056"/>
    <m/>
    <m/>
    <s v="1326029916370989056"/>
    <m/>
  </r>
  <r>
    <x v="515"/>
    <s v="henryviribus"/>
    <m/>
    <m/>
    <m/>
    <m/>
    <m/>
    <m/>
    <m/>
    <m/>
    <m/>
    <n v="817"/>
    <b v="1"/>
    <m/>
    <x v="0"/>
    <d v="2020-11-10T05:12:54"/>
    <s v="Real Street 2020: FULL BROADCAST | World of X Games https://t.co/wgEfCdDVzJ #extreme #xtreme #xgames #skateboard… https://t.co/FEnQ8svUhs"/>
    <s v="https://youtu.be/vvaIlyt6L-M https://twitter.com/i/web/status/1326030045769396224"/>
    <s v="youtu.be twitter.com"/>
    <s v="extreme xtreme xgames skateboard"/>
    <x v="713"/>
    <s v="https://twitter.com/#!/henryviribus/status/1326030045769396224"/>
    <m/>
    <m/>
    <s v="1326030045769396224"/>
    <m/>
  </r>
  <r>
    <x v="515"/>
    <s v="henryviribus"/>
    <m/>
    <m/>
    <m/>
    <m/>
    <m/>
    <m/>
    <m/>
    <m/>
    <m/>
    <n v="818"/>
    <b v="1"/>
    <m/>
    <x v="0"/>
    <d v="2020-11-10T05:26:00"/>
    <s v="NIGEL'S BIGGEST VERT DROP IN 2.0 https://t.co/gr67EDxhBs #extreme #xtreme #xgames #skateboard #bmx #sports #fun… https://t.co/RYhl78sudx"/>
    <s v="https://youtu.be/d5Bj4fzenyE https://twitter.com/i/web/status/1326033345805918210"/>
    <s v="youtu.be twitter.com"/>
    <s v="extreme xtreme xgames skateboard bmx sports fun"/>
    <x v="714"/>
    <s v="https://twitter.com/#!/henryviribus/status/1326033345805918210"/>
    <m/>
    <m/>
    <s v="1326033345805918210"/>
    <m/>
  </r>
  <r>
    <x v="515"/>
    <s v="henryviribus"/>
    <m/>
    <m/>
    <m/>
    <m/>
    <m/>
    <m/>
    <m/>
    <m/>
    <m/>
    <n v="819"/>
    <b v="1"/>
    <m/>
    <x v="0"/>
    <d v="2020-11-11T01:36:54"/>
    <s v="THE MOST PERILOUS GAP AT WOODWARD?! https://t.co/tS5miXiTcm #extreme #xtreme #xgames #skateboard #bmx #sports #fun… https://t.co/ei3L7yKbqs"/>
    <s v="https://youtu.be/54a4PheqPIw https://twitter.com/i/web/status/1326338077439090689"/>
    <s v="youtu.be twitter.com"/>
    <s v="extreme xtreme xgames skateboard bmx sports fun"/>
    <x v="715"/>
    <s v="https://twitter.com/#!/henryviribus/status/1326338077439090689"/>
    <m/>
    <m/>
    <s v="1326338077439090689"/>
    <m/>
  </r>
  <r>
    <x v="515"/>
    <s v="henryviribus"/>
    <m/>
    <m/>
    <m/>
    <m/>
    <m/>
    <m/>
    <m/>
    <m/>
    <m/>
    <n v="820"/>
    <b v="1"/>
    <m/>
    <x v="0"/>
    <d v="2020-11-11T10:21:08"/>
    <s v="Skateboarding Is a REAL Video Game... https://t.co/mpTco88op4 #extreme #xtreme #xgames #skateboard #bmx #sports… https://t.co/DM5aCgtGSx"/>
    <s v="https://youtu.be/PXu9dZqQ5c4 https://twitter.com/i/web/status/1326470004749946880"/>
    <s v="youtu.be twitter.com"/>
    <s v="extreme xtreme xgames skateboard bmx sports"/>
    <x v="716"/>
    <s v="https://twitter.com/#!/henryviribus/status/1326470004749946880"/>
    <m/>
    <m/>
    <s v="1326470004749946880"/>
    <m/>
  </r>
  <r>
    <x v="515"/>
    <s v="henryviribus"/>
    <m/>
    <m/>
    <m/>
    <m/>
    <m/>
    <m/>
    <m/>
    <m/>
    <m/>
    <n v="821"/>
    <b v="1"/>
    <m/>
    <x v="0"/>
    <d v="2020-11-11T10:24:27"/>
    <s v="The Tony Alva Story | Jeff Grosso’s Loveletters to Skateboarding | Skate... https://t.co/wbcuUE1ReR #extreme… https://t.co/68TFQPUNeL"/>
    <s v="https://youtu.be/vBBjuQcUyU0 https://twitter.com/i/web/status/1326470841782075392"/>
    <s v="youtu.be twitter.com"/>
    <s v="extreme"/>
    <x v="717"/>
    <s v="https://twitter.com/#!/henryviribus/status/1326470841782075392"/>
    <m/>
    <m/>
    <s v="1326470841782075392"/>
    <m/>
  </r>
  <r>
    <x v="515"/>
    <s v="henryviribus"/>
    <m/>
    <m/>
    <m/>
    <m/>
    <m/>
    <m/>
    <m/>
    <m/>
    <m/>
    <n v="822"/>
    <b v="1"/>
    <m/>
    <x v="0"/>
    <d v="2020-11-11T10:25:21"/>
    <s v="DAEWON | Documentary | Transworld Skateboarding https://t.co/ZLMxawZoye #extreme #xtreme #xgames #skateboard #bmx… https://t.co/hruBqf8iHc"/>
    <s v="https://youtu.be/fd-wbQJZs5w https://twitter.com/i/web/status/1326471068115066881"/>
    <s v="youtu.be twitter.com"/>
    <s v="extreme xtreme xgames skateboard bmx"/>
    <x v="718"/>
    <s v="https://twitter.com/#!/henryviribus/status/1326471068115066881"/>
    <m/>
    <m/>
    <s v="1326471068115066881"/>
    <m/>
  </r>
  <r>
    <x v="515"/>
    <s v="henryviribus"/>
    <m/>
    <m/>
    <m/>
    <m/>
    <m/>
    <m/>
    <m/>
    <m/>
    <m/>
    <n v="823"/>
    <b v="1"/>
    <m/>
    <x v="0"/>
    <d v="2020-11-11T10:26:57"/>
    <s v="RODNEY MULLEN | FROM THE GROUND UP [HD DOC.] https://t.co/b1GN9oImyu #extreme #xtreme #xgames #skateboard #bmx… https://t.co/wXgramLKAQ"/>
    <s v="https://youtu.be/ieC_5foElVk https://twitter.com/i/web/status/1326471468952162307"/>
    <s v="youtu.be twitter.com"/>
    <s v="extreme xtreme xgames skateboard bmx"/>
    <x v="719"/>
    <s v="https://twitter.com/#!/henryviribus/status/1326471468952162307"/>
    <m/>
    <m/>
    <s v="1326471468952162307"/>
    <m/>
  </r>
  <r>
    <x v="515"/>
    <s v="henryviribus"/>
    <m/>
    <m/>
    <m/>
    <m/>
    <m/>
    <m/>
    <m/>
    <m/>
    <m/>
    <n v="824"/>
    <b v="1"/>
    <m/>
    <x v="0"/>
    <d v="2020-11-11T21:13:38"/>
    <s v="AARON KYRO LEARNS WORLD CHAMPION FREESTYLE TRICKS! https://t.co/C1a81GceI8 #extreme #xtreme #xgames #skateboard… https://t.co/7gqiLElIm2"/>
    <s v="https://youtu.be/gFxC9N0ufz8 https://twitter.com/i/web/status/1326634212032565249"/>
    <s v="youtu.be twitter.com"/>
    <s v="extreme xtreme xgames skateboard"/>
    <x v="720"/>
    <s v="https://twitter.com/#!/henryviribus/status/1326634212032565249"/>
    <m/>
    <m/>
    <s v="1326634212032565249"/>
    <m/>
  </r>
  <r>
    <x v="515"/>
    <s v="henryviribus"/>
    <m/>
    <m/>
    <m/>
    <m/>
    <m/>
    <m/>
    <m/>
    <m/>
    <m/>
    <n v="825"/>
    <b v="1"/>
    <m/>
    <x v="0"/>
    <d v="2020-11-12T01:43:09"/>
    <s v="ANDY ANDERSON KILLS VENICE SKATEPARK AND MUCH MORE !!! - NKA VIDS - skat... https://t.co/cfTQvpa2ip #extreme… https://t.co/CuYWKKTM1n"/>
    <s v="https://youtu.be/0Ksm2lD4vXI https://twitter.com/i/web/status/1326702039146008576"/>
    <s v="youtu.be twitter.com"/>
    <s v="extreme"/>
    <x v="721"/>
    <s v="https://twitter.com/#!/henryviribus/status/1326702039146008576"/>
    <m/>
    <m/>
    <s v="1326702039146008576"/>
    <m/>
  </r>
  <r>
    <x v="515"/>
    <s v="henryviribus"/>
    <m/>
    <m/>
    <m/>
    <m/>
    <m/>
    <m/>
    <m/>
    <m/>
    <m/>
    <n v="826"/>
    <b v="1"/>
    <m/>
    <x v="0"/>
    <d v="2020-11-12T07:14:12"/>
    <s v="The Real Cost BMX Big Air: FULL BROADCAST | X Games Minneapolis 2019 https://t.co/pAKECqcnZ6 #extreme #xtreme… https://t.co/ERRcPkE8ND"/>
    <s v="https://youtu.be/KHB3PGLe1ww https://twitter.com/i/web/status/1326785347704008712"/>
    <s v="youtu.be twitter.com"/>
    <s v="extreme xtreme"/>
    <x v="722"/>
    <s v="https://twitter.com/#!/henryviribus/status/1326785347704008712"/>
    <m/>
    <m/>
    <s v="1326785347704008712"/>
    <m/>
  </r>
  <r>
    <x v="515"/>
    <s v="henryviribus"/>
    <m/>
    <m/>
    <m/>
    <m/>
    <m/>
    <m/>
    <m/>
    <m/>
    <m/>
    <n v="827"/>
    <b v="1"/>
    <m/>
    <x v="0"/>
    <d v="2020-11-12T09:21:46"/>
    <s v="Men’s BMX Park: FULL BROADCAST | X Games Minneapolis  https://t.co/LIhmPkUk4z #extreme #xtreme #xgames #skateboard… https://t.co/bvisJwwGBt"/>
    <s v="https://youtu.be/e08W4coGvbc https://twitter.com/i/web/status/1326817451896659975"/>
    <s v="youtu.be twitter.com"/>
    <s v="extreme xtreme xgames skateboard"/>
    <x v="723"/>
    <s v="https://twitter.com/#!/henryviribus/status/1326817451896659975"/>
    <m/>
    <m/>
    <s v="1326817451896659975"/>
    <m/>
  </r>
  <r>
    <x v="531"/>
    <s v="coopparamedic"/>
    <m/>
    <m/>
    <m/>
    <m/>
    <m/>
    <m/>
    <m/>
    <m/>
    <m/>
    <n v="828"/>
    <b v="1"/>
    <m/>
    <x v="0"/>
    <d v="2020-11-14T16:49:42"/>
    <s v="Bonne chance à nos #paramedics pour leur dernière compétition de #bmx 🥰_x000a__x000a_C’est bon de voir nos membres qui sont fie… https://t.co/0pZdgj6dQ3"/>
    <s v="https://twitter.com/i/web/status/1327654954274852866"/>
    <s v="twitter.com"/>
    <s v="paramedics bmx"/>
    <x v="724"/>
    <s v="https://twitter.com/#!/coopparamedic/status/1327654954274852866"/>
    <m/>
    <m/>
    <s v="1327654954274852866"/>
    <m/>
  </r>
  <r>
    <x v="532"/>
    <s v="spozom"/>
    <m/>
    <m/>
    <m/>
    <m/>
    <m/>
    <m/>
    <m/>
    <m/>
    <m/>
    <n v="829"/>
    <b v="1"/>
    <m/>
    <x v="0"/>
    <d v="2020-11-14T15:58:26"/>
    <s v="#photography #sayonaraboy #insta #tinyplanet #love #waves #agentgirl #camera #photo #gopro #panorama #cherocky #vr… https://t.co/IqjPOZASdE"/>
    <s v="https://twitter.com/i/web/status/1327642051903582208"/>
    <s v="twitter.com"/>
    <s v="photography sayonaraboy insta tinyplanet love waves agentgirl camera photo gopro panorama cherocky vr"/>
    <x v="725"/>
    <s v="https://twitter.com/#!/spozom/status/1327642051903582208"/>
    <m/>
    <m/>
    <s v="1327642051903582208"/>
    <m/>
  </r>
  <r>
    <x v="424"/>
    <s v="lupotigz"/>
    <m/>
    <m/>
    <m/>
    <m/>
    <m/>
    <m/>
    <m/>
    <m/>
    <m/>
    <n v="830"/>
    <b v="1"/>
    <m/>
    <x v="1"/>
    <d v="2020-11-14T15:57:12"/>
    <s v="@cant_ride_bmx with a signature line at the bridge spot followed by a cheeky one 👀_x000a_🎥 @lupotigz_x000a_•_x000a_•_x000a_•_x000a_•_x000a_#wallerbmx… https://t.co/2HXBNFYDgF"/>
    <s v="https://twitter.com/i/web/status/1327641743496364038"/>
    <s v="twitter.com"/>
    <s v="wallerbmx"/>
    <x v="726"/>
    <s v="https://twitter.com/#!/wallerbmx/status/1327641743496364038"/>
    <m/>
    <m/>
    <s v="1327641743496364038"/>
    <m/>
  </r>
  <r>
    <x v="533"/>
    <s v="nettieedmo"/>
    <m/>
    <m/>
    <m/>
    <m/>
    <m/>
    <m/>
    <m/>
    <m/>
    <m/>
    <n v="831"/>
    <b v="1"/>
    <m/>
    <x v="1"/>
    <d v="2020-11-14T15:49:53"/>
    <s v="😃 Always keep a smile ! @NettieEdmo _x000a__x000a_👉 https://t.co/VdL85z9dQ9 👇_x000a_#velo #velotaf #cyclisme #cycliste #cycling… https://t.co/LEV9w8hDUE"/>
    <s v="http://www.myworld-paris.com https://twitter.com/i/web/status/1327639902759104513"/>
    <s v="myworld-paris.com twitter.com"/>
    <s v="velo velotaf cyclisme cycliste cycling"/>
    <x v="727"/>
    <s v="https://twitter.com/#!/myworldparis75/status/1327639902759104513"/>
    <m/>
    <m/>
    <s v="1327639902759104513"/>
    <m/>
  </r>
  <r>
    <x v="534"/>
    <s v="neozaz"/>
    <m/>
    <m/>
    <m/>
    <m/>
    <m/>
    <m/>
    <m/>
    <m/>
    <m/>
    <n v="832"/>
    <b v="1"/>
    <m/>
    <x v="1"/>
    <d v="2020-11-11T12:51:35"/>
    <s v="This week we get RAD with it! Listen at https://t.co/Fp8wJqFEyu or wherever podcasts are heard! #80s #bmx @neozaz https://t.co/Qb0JJ93kF1"/>
    <s v="https://neozaz.com/the-gr80s-rad/"/>
    <s v="neozaz.com"/>
    <s v="80s bmx"/>
    <x v="728"/>
    <s v="https://twitter.com/#!/thegr80s/status/1326507867818631169"/>
    <m/>
    <m/>
    <s v="1326507867818631169"/>
    <m/>
  </r>
  <r>
    <x v="448"/>
    <s v="thevolumebikes"/>
    <m/>
    <m/>
    <m/>
    <m/>
    <m/>
    <m/>
    <m/>
    <m/>
    <m/>
    <n v="833"/>
    <b v="1"/>
    <m/>
    <x v="0"/>
    <d v="2020-11-14T15:49:17"/>
    <s v="German ripper, @alexxst_ getting some solid clips at an amazing spot. l #bmx #volumebikes #voyagerframe #bmxstreet https://t.co/O7Z35521ap"/>
    <s v="https://www.instagram.com/p/CHk6LPEHvt7/?igshid=z6d6sfui0nk0"/>
    <s v="instagram.com"/>
    <s v="bmx volumebikes voyagerframe bmxstreet"/>
    <x v="729"/>
    <s v="https://twitter.com/#!/thevolumebikes/status/1327639750962909186"/>
    <m/>
    <m/>
    <s v="1327639750962909186"/>
    <m/>
  </r>
  <r>
    <x v="535"/>
    <s v="cd1025fm"/>
    <m/>
    <m/>
    <m/>
    <m/>
    <m/>
    <m/>
    <m/>
    <m/>
    <m/>
    <n v="834"/>
    <b v="1"/>
    <m/>
    <x v="1"/>
    <d v="2020-11-14T15:47:01"/>
    <s v="56 Minutes #bmx #orlando #orlandopunk #orlandoskate #skatefla #powellperalta #skatepark @CD1025FM #detroitpunk… https://t.co/TQFhKLf2yT"/>
    <s v="https://twitter.com/i/web/status/1327639179413630976"/>
    <s v="twitter.com"/>
    <s v="bmx orlando orlandopunk orlandoskate skatefla powellperalta skatepark detroitpunk"/>
    <x v="730"/>
    <s v="https://twitter.com/#!/detentionlive/status/1327639179413630976"/>
    <m/>
    <m/>
    <s v="1327639179413630976"/>
    <m/>
  </r>
  <r>
    <x v="536"/>
    <s v="ma"/>
    <m/>
    <m/>
    <m/>
    <m/>
    <m/>
    <m/>
    <m/>
    <m/>
    <m/>
    <n v="835"/>
    <b v="1"/>
    <m/>
    <x v="1"/>
    <d v="2020-11-14T15:41:54"/>
    <s v="RT @JoeGudgeonPhoto: Plan of action._x000a__x000a_#photography #bike #photographer @DocumentBritain @britcultarchive @Gillylancs @studant47 #brutal @Ma…"/>
    <m/>
    <m/>
    <s v="photography bike photographer brutal"/>
    <x v="731"/>
    <s v="https://twitter.com/#!/prbusstation/status/1327637893498671111"/>
    <m/>
    <m/>
    <s v="1327637893498671111"/>
    <m/>
  </r>
  <r>
    <x v="536"/>
    <s v="studant47"/>
    <m/>
    <m/>
    <m/>
    <m/>
    <m/>
    <m/>
    <m/>
    <m/>
    <m/>
    <n v="836"/>
    <b v="1"/>
    <m/>
    <x v="1"/>
    <d v="2020-11-14T15:41:54"/>
    <s v="RT @JoeGudgeonPhoto: Plan of action._x000a__x000a_#photography #bike #photographer @DocumentBritain @britcultarchive @Gillylancs @studant47 #brutal @Ma…"/>
    <m/>
    <m/>
    <s v="photography bike photographer brutal"/>
    <x v="731"/>
    <s v="https://twitter.com/#!/prbusstation/status/1327637893498671111"/>
    <m/>
    <m/>
    <s v="1327637893498671111"/>
    <m/>
  </r>
  <r>
    <x v="512"/>
    <s v="darden4130"/>
    <m/>
    <m/>
    <m/>
    <m/>
    <m/>
    <m/>
    <m/>
    <m/>
    <m/>
    <n v="837"/>
    <b v="1"/>
    <m/>
    <x v="0"/>
    <d v="2020-11-10T21:04:22"/>
    <s v="Shout out to @shotguntrails for the hospitality a couple weeks back. Looking forward to more good times this fall.… https://t.co/9jnJNSdXTZ"/>
    <s v="https://twitter.com/i/web/status/1326269490166902792"/>
    <s v="twitter.com"/>
    <m/>
    <x v="732"/>
    <s v="https://twitter.com/#!/darden4130/status/1326269490166902792"/>
    <n v="35.5"/>
    <n v="-80"/>
    <s v="1326269490166902792"/>
    <m/>
  </r>
  <r>
    <x v="536"/>
    <s v="gillylancs"/>
    <m/>
    <m/>
    <m/>
    <m/>
    <m/>
    <m/>
    <m/>
    <m/>
    <m/>
    <n v="838"/>
    <b v="1"/>
    <m/>
    <x v="1"/>
    <d v="2020-11-14T15:41:54"/>
    <s v="RT @JoeGudgeonPhoto: Plan of action._x000a__x000a_#photography #bike #photographer @DocumentBritain @britcultarchive @Gillylancs @studant47 #brutal @Ma…"/>
    <m/>
    <m/>
    <s v="photography bike photographer brutal"/>
    <x v="731"/>
    <s v="https://twitter.com/#!/prbusstation/status/1327637893498671111"/>
    <m/>
    <m/>
    <s v="1327637893498671111"/>
    <m/>
  </r>
  <r>
    <x v="536"/>
    <s v="britcultarchive"/>
    <m/>
    <m/>
    <m/>
    <m/>
    <m/>
    <m/>
    <m/>
    <m/>
    <m/>
    <n v="839"/>
    <b v="1"/>
    <m/>
    <x v="1"/>
    <d v="2020-11-14T15:41:54"/>
    <s v="RT @JoeGudgeonPhoto: Plan of action._x000a__x000a_#photography #bike #photographer @DocumentBritain @britcultarchive @Gillylancs @studant47 #brutal @Ma…"/>
    <m/>
    <m/>
    <s v="photography bike photographer brutal"/>
    <x v="731"/>
    <s v="https://twitter.com/#!/prbusstation/status/1327637893498671111"/>
    <m/>
    <m/>
    <s v="1327637893498671111"/>
    <m/>
  </r>
  <r>
    <x v="536"/>
    <s v="documentbritain"/>
    <m/>
    <m/>
    <m/>
    <m/>
    <m/>
    <m/>
    <m/>
    <m/>
    <m/>
    <n v="840"/>
    <b v="1"/>
    <m/>
    <x v="1"/>
    <d v="2020-11-14T15:41:54"/>
    <s v="RT @JoeGudgeonPhoto: Plan of action._x000a__x000a_#photography #bike #photographer @DocumentBritain @britcultarchive @Gillylancs @studant47 #brutal @Ma…"/>
    <m/>
    <m/>
    <s v="photography bike photographer brutal"/>
    <x v="731"/>
    <s v="https://twitter.com/#!/prbusstation/status/1327637893498671111"/>
    <m/>
    <m/>
    <s v="1327637893498671111"/>
    <m/>
  </r>
  <r>
    <x v="536"/>
    <s v="joegudgeonphoto"/>
    <m/>
    <m/>
    <m/>
    <m/>
    <m/>
    <m/>
    <m/>
    <m/>
    <m/>
    <n v="841"/>
    <b v="1"/>
    <m/>
    <x v="1"/>
    <d v="2020-11-14T15:41:54"/>
    <s v="RT @JoeGudgeonPhoto: Plan of action._x000a__x000a_#photography #bike #photographer @DocumentBritain @britcultarchive @Gillylancs @studant47 #brutal @Ma…"/>
    <m/>
    <m/>
    <s v="photography bike photographer brutal"/>
    <x v="731"/>
    <s v="https://twitter.com/#!/prbusstation/status/1327637893498671111"/>
    <m/>
    <m/>
    <s v="1327637893498671111"/>
    <m/>
  </r>
  <r>
    <x v="537"/>
    <s v="konya"/>
    <m/>
    <m/>
    <m/>
    <m/>
    <m/>
    <m/>
    <m/>
    <m/>
    <m/>
    <n v="842"/>
    <b v="1"/>
    <m/>
    <x v="0"/>
    <d v="2020-11-14T15:20:50"/>
    <s v="#bmx #フラットランド"/>
    <m/>
    <m/>
    <s v="bmx フラットランド"/>
    <x v="733"/>
    <s v="https://twitter.com/#!/konya/status/1327632588794593280"/>
    <m/>
    <m/>
    <s v="1327632588794593280"/>
    <s v="1327632456111951872"/>
  </r>
  <r>
    <x v="427"/>
    <s v="xativa"/>
    <m/>
    <m/>
    <m/>
    <m/>
    <m/>
    <m/>
    <m/>
    <m/>
    <m/>
    <n v="843"/>
    <b v="1"/>
    <m/>
    <x v="1"/>
    <d v="2020-11-14T15:03:11"/>
    <s v="@XativaTurisme @Xativa #bmx #race #supercross #circuit #circuito #xativa #valencia #cycling #training #saturday… https://t.co/Od0Xa49ug4"/>
    <s v="https://twitter.com/i/web/status/1327628147299389440"/>
    <s v="twitter.com"/>
    <s v="bmx race supercross circuit circuito xativa valencia cycling training saturday"/>
    <x v="734"/>
    <s v="https://twitter.com/#!/sedavier_nt06/status/1327628147299389440"/>
    <m/>
    <m/>
    <s v="1327628147299389440"/>
    <s v="1327628140454289411"/>
  </r>
  <r>
    <x v="427"/>
    <s v="xativaturisme"/>
    <m/>
    <m/>
    <m/>
    <m/>
    <m/>
    <m/>
    <m/>
    <m/>
    <m/>
    <n v="844"/>
    <b v="1"/>
    <m/>
    <x v="2"/>
    <d v="2020-11-14T15:03:11"/>
    <s v="@XativaTurisme @Xativa #bmx #race #supercross #circuit #circuito #xativa #valencia #cycling #training #saturday… https://t.co/Od0Xa49ug4"/>
    <s v="https://twitter.com/i/web/status/1327628147299389440"/>
    <s v="twitter.com"/>
    <s v="bmx race supercross circuit circuito xativa valencia cycling training saturday"/>
    <x v="734"/>
    <s v="https://twitter.com/#!/sedavier_nt06/status/1327628147299389440"/>
    <m/>
    <m/>
    <s v="1327628147299389440"/>
    <s v="1327628140454289411"/>
  </r>
  <r>
    <x v="506"/>
    <s v="the__snowman"/>
    <m/>
    <m/>
    <m/>
    <m/>
    <m/>
    <m/>
    <m/>
    <m/>
    <m/>
    <n v="845"/>
    <b v="1"/>
    <m/>
    <x v="0"/>
    <d v="2020-11-10T12:45:20"/>
    <s v="We NEVER skip a beat! Park is cute. Street is where it’s at. 3 a.m. Jedi training on Dagobah. 24 hours a day ain’t… https://t.co/PYkrsd9OYP"/>
    <s v="https://twitter.com/i/web/status/1326143906728222720"/>
    <s v="twitter.com"/>
    <m/>
    <x v="735"/>
    <s v="https://twitter.com/#!/the__snowman/status/1326143906728222720"/>
    <m/>
    <m/>
    <s v="1326143906728222720"/>
    <m/>
  </r>
  <r>
    <x v="463"/>
    <s v="freerider_hd"/>
    <m/>
    <m/>
    <m/>
    <m/>
    <m/>
    <m/>
    <m/>
    <m/>
    <m/>
    <n v="846"/>
    <b v="1"/>
    <m/>
    <x v="0"/>
    <d v="2020-11-14T15:00:02"/>
    <s v="15 sec holdup (desc) by yeetyeet220 - Play Now! https://t.co/Nf1HR6udMh #bmx #learning #game"/>
    <s v="https://www.freeriderhd.com/t/757501/m?utm_source=twitter&amp;utm_medium=twitter&amp;utm_campaign=trendingtrack"/>
    <s v="freeriderhd.com"/>
    <s v="bmx learning game"/>
    <x v="736"/>
    <s v="https://twitter.com/#!/freerider_hd/status/1327627358212399104"/>
    <m/>
    <m/>
    <s v="1327627358212399104"/>
    <m/>
  </r>
  <r>
    <x v="458"/>
    <s v="houseofleo_tees"/>
    <m/>
    <m/>
    <m/>
    <m/>
    <m/>
    <m/>
    <m/>
    <m/>
    <m/>
    <n v="847"/>
    <b v="1"/>
    <m/>
    <x v="0"/>
    <d v="2020-11-14T14:37:36"/>
    <s v="I can, therefore I am. _x000a_  -Simone Weil_x000a_#startup #business #entrepreneur #Believe #rasta #skate #surf #bmx #dreambig… https://t.co/CxCQJoqbXs"/>
    <s v="https://twitter.com/i/web/status/1327621709965488130"/>
    <s v="twitter.com"/>
    <s v="startup business entrepreneur believe rasta skate surf bmx dreambig"/>
    <x v="737"/>
    <s v="https://twitter.com/#!/houseofleo_tees/status/1327621709965488130"/>
    <m/>
    <m/>
    <s v="1327621709965488130"/>
    <m/>
  </r>
  <r>
    <x v="476"/>
    <s v="awireonabmx"/>
    <m/>
    <m/>
    <m/>
    <m/>
    <m/>
    <m/>
    <m/>
    <m/>
    <m/>
    <n v="848"/>
    <b v="1"/>
    <m/>
    <x v="0"/>
    <d v="2020-11-14T14:26:49"/>
    <s v="Finished day 1 shooting.  Next spot let’s go. #bmx #japan #bmxlife https://t.co/QJmMyiJnNX"/>
    <s v="https://www.instagram.com/p/CHkxFQ8hRUM/?igshid=2q1nbrzc2ulm"/>
    <s v="instagram.com"/>
    <s v="bmx japan bmxlife"/>
    <x v="738"/>
    <s v="https://twitter.com/#!/awireonabmx/status/1327618997626544129"/>
    <m/>
    <m/>
    <s v="1327618997626544129"/>
    <m/>
  </r>
  <r>
    <x v="498"/>
    <s v="artdealership"/>
    <m/>
    <m/>
    <m/>
    <m/>
    <m/>
    <m/>
    <m/>
    <m/>
    <m/>
    <n v="849"/>
    <b v="1"/>
    <m/>
    <x v="0"/>
    <d v="2020-11-07T02:18:03"/>
    <s v="#iloveskateboarding #fun #skateboardingisnotacrime #kickflip #vans #skateforfun #love #fingerboarding #skaters… https://t.co/rlgeq5USpN"/>
    <s v="https://twitter.com/i/web/status/1324898883454066691"/>
    <s v="twitter.com"/>
    <s v="iloveskateboarding fun skateboardingisnotacrime kickflip vans skateforfun love fingerboarding skaters"/>
    <x v="739"/>
    <s v="https://twitter.com/#!/artdealership/status/1324898883454066691"/>
    <m/>
    <m/>
    <s v="1324898883454066691"/>
    <m/>
  </r>
  <r>
    <x v="498"/>
    <s v="artdealership"/>
    <m/>
    <m/>
    <m/>
    <m/>
    <m/>
    <m/>
    <m/>
    <m/>
    <m/>
    <n v="850"/>
    <b v="1"/>
    <m/>
    <x v="0"/>
    <d v="2020-11-08T02:18:05"/>
    <s v="#iloveskateboarding #fun #skateboardingisnotacrime #kickflip #vans #skateforfun #love #fingerboarding #skaters… https://t.co/p7TuKKEHdg"/>
    <s v="https://twitter.com/i/web/status/1325261276004626433"/>
    <s v="twitter.com"/>
    <s v="iloveskateboarding fun skateboardingisnotacrime kickflip vans skateforfun love fingerboarding skaters"/>
    <x v="740"/>
    <s v="https://twitter.com/#!/artdealership/status/1325261276004626433"/>
    <m/>
    <m/>
    <s v="1325261276004626433"/>
    <m/>
  </r>
  <r>
    <x v="498"/>
    <s v="artdealership"/>
    <m/>
    <m/>
    <m/>
    <m/>
    <m/>
    <m/>
    <m/>
    <m/>
    <m/>
    <n v="851"/>
    <b v="1"/>
    <m/>
    <x v="0"/>
    <d v="2020-11-09T02:18:05"/>
    <s v="#iloveskateboarding #fun #skateboardingisnotacrime #kickflip #vans #skateforfun #love #fingerboarding #skaters… https://t.co/LeW27Ogd7I"/>
    <s v="https://twitter.com/i/web/status/1325623663794720770"/>
    <s v="twitter.com"/>
    <s v="iloveskateboarding fun skateboardingisnotacrime kickflip vans skateforfun love fingerboarding skaters"/>
    <x v="741"/>
    <s v="https://twitter.com/#!/artdealership/status/1325623663794720770"/>
    <m/>
    <m/>
    <s v="1325623663794720770"/>
    <m/>
  </r>
  <r>
    <x v="498"/>
    <s v="artdealership"/>
    <m/>
    <m/>
    <m/>
    <m/>
    <m/>
    <m/>
    <m/>
    <m/>
    <m/>
    <n v="852"/>
    <b v="1"/>
    <m/>
    <x v="0"/>
    <d v="2020-11-10T02:18:04"/>
    <s v="#iloveskateboarding #fun #skateboardingisnotacrime #kickflip #vans #skateforfun #love #fingerboarding #skaters… https://t.co/simke1npUE"/>
    <s v="https://twitter.com/i/web/status/1325986049038770176"/>
    <s v="twitter.com"/>
    <s v="iloveskateboarding fun skateboardingisnotacrime kickflip vans skateforfun love fingerboarding skaters"/>
    <x v="742"/>
    <s v="https://twitter.com/#!/artdealership/status/1325986049038770176"/>
    <m/>
    <m/>
    <s v="1325986049038770176"/>
    <m/>
  </r>
  <r>
    <x v="498"/>
    <s v="artdealership"/>
    <m/>
    <m/>
    <m/>
    <m/>
    <m/>
    <m/>
    <m/>
    <m/>
    <m/>
    <n v="853"/>
    <b v="1"/>
    <m/>
    <x v="0"/>
    <d v="2020-11-11T02:18:04"/>
    <s v="#iloveskateboarding #fun #skateboardingisnotacrime #kickflip #vans #skateforfun #love #fingerboarding #skaters… https://t.co/Izhq48ucz2"/>
    <s v="https://twitter.com/i/web/status/1326348438779404291"/>
    <s v="twitter.com"/>
    <s v="iloveskateboarding fun skateboardingisnotacrime kickflip vans skateforfun love fingerboarding skaters"/>
    <x v="743"/>
    <s v="https://twitter.com/#!/artdealership/status/1326348438779404291"/>
    <m/>
    <m/>
    <s v="1326348438779404291"/>
    <m/>
  </r>
  <r>
    <x v="498"/>
    <s v="artdealership"/>
    <m/>
    <m/>
    <m/>
    <m/>
    <m/>
    <m/>
    <m/>
    <m/>
    <m/>
    <n v="854"/>
    <b v="1"/>
    <m/>
    <x v="0"/>
    <d v="2020-11-12T02:18:05"/>
    <s v="#iloveskateboarding #fun #skateboardingisnotacrime #kickflip #vans #skateforfun #love #fingerboarding #skaters… https://t.co/QtetYMASvk"/>
    <s v="https://twitter.com/i/web/status/1326710829459320834"/>
    <s v="twitter.com"/>
    <s v="iloveskateboarding fun skateboardingisnotacrime kickflip vans skateforfun love fingerboarding skaters"/>
    <x v="744"/>
    <s v="https://twitter.com/#!/artdealership/status/1326710829459320834"/>
    <m/>
    <m/>
    <s v="1326710829459320834"/>
    <m/>
  </r>
  <r>
    <x v="538"/>
    <s v="houseofleo_tees"/>
    <m/>
    <m/>
    <m/>
    <m/>
    <m/>
    <m/>
    <m/>
    <m/>
    <m/>
    <n v="855"/>
    <b v="1"/>
    <m/>
    <x v="1"/>
    <d v="2020-11-14T14:26:26"/>
    <s v="RT @HouseofLeo_Tees: #startup #business #Entrepreneur #believe #rasta #skate #surf #bmx #dreambig #hardworkpaysoff #putinthework #skatelife…"/>
    <m/>
    <m/>
    <s v="startup business entrepreneur believe rasta skate surf bmx dreambig hardworkpaysoff putinthework skatelife"/>
    <x v="745"/>
    <s v="https://twitter.com/#!/teamofindore/status/1327618898791976960"/>
    <m/>
    <m/>
    <s v="1327618898791976960"/>
    <m/>
  </r>
  <r>
    <x v="458"/>
    <s v="houseofleo_tees"/>
    <m/>
    <m/>
    <m/>
    <m/>
    <m/>
    <m/>
    <m/>
    <m/>
    <m/>
    <n v="856"/>
    <b v="1"/>
    <m/>
    <x v="0"/>
    <d v="2020-11-14T14:26:00"/>
    <s v="#startup #business #Entrepreneur #believe #rasta #skate #surf #bmx #dreambig #hardworkpaysoff #putinthework… https://t.co/9IGrloUEub"/>
    <s v="https://twitter.com/i/web/status/1327618793489788928"/>
    <s v="twitter.com"/>
    <s v="startup business entrepreneur believe rasta skate surf bmx dreambig hardworkpaysoff putinthework"/>
    <x v="746"/>
    <s v="https://twitter.com/#!/houseofleo_tees/status/1327618793489788928"/>
    <m/>
    <m/>
    <s v="1327618793489788928"/>
    <m/>
  </r>
  <r>
    <x v="539"/>
    <s v="bmxworld_nl"/>
    <m/>
    <m/>
    <m/>
    <m/>
    <m/>
    <m/>
    <m/>
    <m/>
    <m/>
    <n v="857"/>
    <b v="1"/>
    <m/>
    <x v="0"/>
    <d v="2020-11-14T14:17:07"/>
    <s v="Leuk voor op de verlanglijst voor Sinterklaas, De 4-Way Ramp om al je coole tricks op te oefenen met je Skateboard,… https://t.co/QoxT8TOqdl"/>
    <s v="https://twitter.com/i/web/status/1327616554779992067"/>
    <s v="twitter.com"/>
    <m/>
    <x v="747"/>
    <s v="https://twitter.com/#!/bmxworld_nl/status/1327616554779992067"/>
    <m/>
    <m/>
    <s v="1327616554779992067"/>
    <m/>
  </r>
  <r>
    <x v="501"/>
    <s v="danbrummitt"/>
    <m/>
    <m/>
    <m/>
    <m/>
    <m/>
    <m/>
    <m/>
    <m/>
    <m/>
    <n v="858"/>
    <b v="1"/>
    <m/>
    <x v="0"/>
    <d v="2020-11-07T02:18:03"/>
    <s v="#iloveskateboarding #fun #skateboardingisnotacrime #kickflip #vans #skateforfun #love #fingerboarding #skaters… https://t.co/G7KZawCxab"/>
    <s v="https://twitter.com/i/web/status/1324898883558903808"/>
    <s v="twitter.com"/>
    <s v="iloveskateboarding fun skateboardingisnotacrime kickflip vans skateforfun love fingerboarding skaters"/>
    <x v="739"/>
    <s v="https://twitter.com/#!/danbrummitt/status/1324898883558903808"/>
    <m/>
    <m/>
    <s v="1324898883558903808"/>
    <m/>
  </r>
  <r>
    <x v="501"/>
    <s v="danbrummitt"/>
    <m/>
    <m/>
    <m/>
    <m/>
    <m/>
    <m/>
    <m/>
    <m/>
    <m/>
    <n v="859"/>
    <b v="1"/>
    <m/>
    <x v="0"/>
    <d v="2020-11-08T02:18:04"/>
    <s v="#iloveskateboarding #fun #skateboardingisnotacrime #kickflip #vans #skateforfun #love #fingerboarding #skaters… https://t.co/l4u6kfFHnh"/>
    <s v="https://twitter.com/i/web/status/1325261275857883140"/>
    <s v="twitter.com"/>
    <s v="iloveskateboarding fun skateboardingisnotacrime kickflip vans skateforfun love fingerboarding skaters"/>
    <x v="748"/>
    <s v="https://twitter.com/#!/danbrummitt/status/1325261275857883140"/>
    <m/>
    <m/>
    <s v="1325261275857883140"/>
    <m/>
  </r>
  <r>
    <x v="501"/>
    <s v="danbrummitt"/>
    <m/>
    <m/>
    <m/>
    <m/>
    <m/>
    <m/>
    <m/>
    <m/>
    <m/>
    <n v="860"/>
    <b v="1"/>
    <m/>
    <x v="0"/>
    <d v="2020-11-09T02:18:04"/>
    <s v="#iloveskateboarding #fun #skateboardingisnotacrime #kickflip #vans #skateforfun #love #fingerboarding #skaters… https://t.co/BGJVt1TJ28"/>
    <s v="https://twitter.com/i/web/status/1325623663387930627"/>
    <s v="twitter.com"/>
    <s v="iloveskateboarding fun skateboardingisnotacrime kickflip vans skateforfun love fingerboarding skaters"/>
    <x v="749"/>
    <s v="https://twitter.com/#!/danbrummitt/status/1325623663387930627"/>
    <m/>
    <m/>
    <s v="1325623663387930627"/>
    <m/>
  </r>
  <r>
    <x v="501"/>
    <s v="danbrummitt"/>
    <m/>
    <m/>
    <m/>
    <m/>
    <m/>
    <m/>
    <m/>
    <m/>
    <m/>
    <n v="861"/>
    <b v="1"/>
    <m/>
    <x v="0"/>
    <d v="2020-11-10T02:18:05"/>
    <s v="#iloveskateboarding #fun #skateboardingisnotacrime #kickflip #vans #skateforfun #love #fingerboarding #skaters… https://t.co/zQD4z42GVv"/>
    <s v="https://twitter.com/i/web/status/1325986053287768064"/>
    <s v="twitter.com"/>
    <s v="iloveskateboarding fun skateboardingisnotacrime kickflip vans skateforfun love fingerboarding skaters"/>
    <x v="750"/>
    <s v="https://twitter.com/#!/danbrummitt/status/1325986053287768064"/>
    <m/>
    <m/>
    <s v="1325986053287768064"/>
    <m/>
  </r>
  <r>
    <x v="501"/>
    <s v="danbrummitt"/>
    <m/>
    <m/>
    <m/>
    <m/>
    <m/>
    <m/>
    <m/>
    <m/>
    <m/>
    <n v="862"/>
    <b v="1"/>
    <m/>
    <x v="0"/>
    <d v="2020-11-11T02:18:04"/>
    <s v="#iloveskateboarding #fun #skateboardingisnotacrime #kickflip #vans #skateforfun #love #fingerboarding #skaters… https://t.co/YkGrhQL6na"/>
    <s v="https://twitter.com/i/web/status/1326348438833930241"/>
    <s v="twitter.com"/>
    <s v="iloveskateboarding fun skateboardingisnotacrime kickflip vans skateforfun love fingerboarding skaters"/>
    <x v="743"/>
    <s v="https://twitter.com/#!/danbrummitt/status/1326348438833930241"/>
    <m/>
    <m/>
    <s v="1326348438833930241"/>
    <m/>
  </r>
  <r>
    <x v="501"/>
    <s v="danbrummitt"/>
    <m/>
    <m/>
    <m/>
    <m/>
    <m/>
    <m/>
    <m/>
    <m/>
    <m/>
    <n v="863"/>
    <b v="1"/>
    <m/>
    <x v="0"/>
    <d v="2020-11-12T02:18:05"/>
    <s v="#iloveskateboarding #fun #skateboardingisnotacrime #kickflip #vans #skateforfun #love #fingerboarding #skaters… https://t.co/ip7Rawnttd"/>
    <s v="https://twitter.com/i/web/status/1326710829660696579"/>
    <s v="twitter.com"/>
    <s v="iloveskateboarding fun skateboardingisnotacrime kickflip vans skateforfun love fingerboarding skaters"/>
    <x v="744"/>
    <s v="https://twitter.com/#!/danbrummitt/status/1326710829660696579"/>
    <m/>
    <m/>
    <s v="1326710829660696579"/>
    <m/>
  </r>
  <r>
    <x v="540"/>
    <s v="zeroninebmx"/>
    <m/>
    <m/>
    <m/>
    <m/>
    <m/>
    <m/>
    <m/>
    <m/>
    <m/>
    <n v="864"/>
    <b v="1"/>
    <m/>
    <x v="0"/>
    <d v="2020-11-14T13:29:15"/>
    <s v="📷 Repost Cole Tesar with Zeronine USA … Getting my TTC Pull ready for the #greatestraceonearth • • • #bmx… https://t.co/ttanmPfFsJ"/>
    <s v="https://twitter.com/i/web/status/1327604511662354433"/>
    <s v="twitter.com"/>
    <s v="greatestraceonearth bmx"/>
    <x v="751"/>
    <s v="https://twitter.com/#!/zeroninebmx/status/1327604511662354433"/>
    <m/>
    <m/>
    <s v="1327604511662354433"/>
    <m/>
  </r>
  <r>
    <x v="540"/>
    <s v="zeroninebmx"/>
    <m/>
    <m/>
    <m/>
    <m/>
    <m/>
    <m/>
    <m/>
    <m/>
    <m/>
    <n v="865"/>
    <b v="1"/>
    <m/>
    <x v="0"/>
    <d v="2020-11-14T12:31:55"/>
    <s v="📷 Cole Tesar Repost with Zeronine ・・ Getting my TTC Pull ready for the #greatestraceonearth • • • #bmx #bmxracing… https://t.co/oW0HKa43Y5"/>
    <s v="https://twitter.com/i/web/status/1327590081927000064"/>
    <s v="twitter.com"/>
    <s v="greatestraceonearth bmx bmxracing"/>
    <x v="752"/>
    <s v="https://twitter.com/#!/zeroninebmx/status/1327590081927000064"/>
    <m/>
    <m/>
    <s v="1327590081927000064"/>
    <m/>
  </r>
  <r>
    <x v="541"/>
    <s v="kevin_johnn"/>
    <m/>
    <m/>
    <m/>
    <m/>
    <m/>
    <m/>
    <m/>
    <m/>
    <m/>
    <n v="866"/>
    <b v="1"/>
    <m/>
    <x v="0"/>
    <d v="2020-11-14T12:31:53"/>
    <s v="Cole Tesar Repost with Zeronine_x000a_・・_x000a_Getting my TTC Pull ready for the #greatestraceonearth_x000a_•_x000a_•_x000a_• #bmx #bmxracing… https://t.co/3ipa0w7A5F"/>
    <s v="https://twitter.com/i/web/status/1327590071667658752"/>
    <s v="twitter.com"/>
    <s v="greatestraceonearth bmx bmxracing"/>
    <x v="753"/>
    <s v="https://twitter.com/#!/kevin_johnn/status/1327590071667658752"/>
    <m/>
    <m/>
    <s v="1327590071667658752"/>
    <m/>
  </r>
  <r>
    <x v="505"/>
    <s v="fineartdetroit"/>
    <m/>
    <m/>
    <m/>
    <m/>
    <m/>
    <m/>
    <m/>
    <m/>
    <m/>
    <n v="867"/>
    <b v="1"/>
    <m/>
    <x v="0"/>
    <d v="2020-11-07T02:18:03"/>
    <s v="#iloveskateboarding #fun #skateboardingisnotacrime #kickflip #vans #skateforfun #love #fingerboarding #skaters… https://t.co/VZ8JqmipZW"/>
    <s v="https://twitter.com/i/web/status/1324898883407851520"/>
    <s v="twitter.com"/>
    <s v="iloveskateboarding fun skateboardingisnotacrime kickflip vans skateforfun love fingerboarding skaters"/>
    <x v="739"/>
    <s v="https://twitter.com/#!/fineartdetroit/status/1324898883407851520"/>
    <m/>
    <m/>
    <s v="1324898883407851520"/>
    <m/>
  </r>
  <r>
    <x v="505"/>
    <s v="fineartdetroit"/>
    <m/>
    <m/>
    <m/>
    <m/>
    <m/>
    <m/>
    <m/>
    <m/>
    <m/>
    <n v="868"/>
    <b v="1"/>
    <m/>
    <x v="0"/>
    <d v="2020-11-08T02:18:05"/>
    <s v="#iloveskateboarding #fun #skateboardingisnotacrime #kickflip #vans #skateforfun #love #fingerboarding #skaters… https://t.co/vYHSkoqPwx"/>
    <s v="https://twitter.com/i/web/status/1325261276034043904"/>
    <s v="twitter.com"/>
    <s v="iloveskateboarding fun skateboardingisnotacrime kickflip vans skateforfun love fingerboarding skaters"/>
    <x v="740"/>
    <s v="https://twitter.com/#!/fineartdetroit/status/1325261276034043904"/>
    <m/>
    <m/>
    <s v="1325261276034043904"/>
    <m/>
  </r>
  <r>
    <x v="505"/>
    <s v="fineartdetroit"/>
    <m/>
    <m/>
    <m/>
    <m/>
    <m/>
    <m/>
    <m/>
    <m/>
    <m/>
    <n v="869"/>
    <b v="1"/>
    <m/>
    <x v="0"/>
    <d v="2020-11-09T02:18:04"/>
    <s v="#iloveskateboarding #fun #skateboardingisnotacrime #kickflip #vans #skateforfun #love #fingerboarding #skaters… https://t.co/8OLCJxde6J"/>
    <s v="https://twitter.com/i/web/status/1325623663538941952"/>
    <s v="twitter.com"/>
    <s v="iloveskateboarding fun skateboardingisnotacrime kickflip vans skateforfun love fingerboarding skaters"/>
    <x v="749"/>
    <s v="https://twitter.com/#!/fineartdetroit/status/1325623663538941952"/>
    <m/>
    <m/>
    <s v="1325623663538941952"/>
    <m/>
  </r>
  <r>
    <x v="505"/>
    <s v="fineartdetroit"/>
    <m/>
    <m/>
    <m/>
    <m/>
    <m/>
    <m/>
    <m/>
    <m/>
    <m/>
    <n v="870"/>
    <b v="1"/>
    <m/>
    <x v="0"/>
    <d v="2020-11-10T02:18:05"/>
    <s v="#iloveskateboarding #fun #skateboardingisnotacrime #kickflip #vans #skateforfun #love #fingerboarding #skaters… https://t.co/QmuF9luqH8"/>
    <s v="https://twitter.com/i/web/status/1325986055066181632"/>
    <s v="twitter.com"/>
    <s v="iloveskateboarding fun skateboardingisnotacrime kickflip vans skateforfun love fingerboarding skaters"/>
    <x v="750"/>
    <s v="https://twitter.com/#!/fineartdetroit/status/1325986055066181632"/>
    <m/>
    <m/>
    <s v="1325986055066181632"/>
    <m/>
  </r>
  <r>
    <x v="505"/>
    <s v="fineartdetroit"/>
    <m/>
    <m/>
    <m/>
    <m/>
    <m/>
    <m/>
    <m/>
    <m/>
    <m/>
    <n v="871"/>
    <b v="1"/>
    <m/>
    <x v="0"/>
    <d v="2020-11-11T02:18:04"/>
    <s v="#iloveskateboarding #fun #skateboardingisnotacrime #kickflip #vans #skateforfun #love #fingerboarding #skaters… https://t.co/APa0HyiJor"/>
    <s v="https://twitter.com/i/web/status/1326348438624235521"/>
    <s v="twitter.com"/>
    <s v="iloveskateboarding fun skateboardingisnotacrime kickflip vans skateforfun love fingerboarding skaters"/>
    <x v="743"/>
    <s v="https://twitter.com/#!/fineartdetroit/status/1326348438624235521"/>
    <m/>
    <m/>
    <s v="1326348438624235521"/>
    <m/>
  </r>
  <r>
    <x v="505"/>
    <s v="fineartdetroit"/>
    <m/>
    <m/>
    <m/>
    <m/>
    <m/>
    <m/>
    <m/>
    <m/>
    <m/>
    <n v="872"/>
    <b v="1"/>
    <m/>
    <x v="0"/>
    <d v="2020-11-12T02:18:05"/>
    <s v="#iloveskateboarding #fun #skateboardingisnotacrime #kickflip #vans #skateforfun #love #fingerboarding #skaters… https://t.co/90mF86zCRa"/>
    <s v="https://twitter.com/i/web/status/1326710829430038528"/>
    <s v="twitter.com"/>
    <s v="iloveskateboarding fun skateboardingisnotacrime kickflip vans skateforfun love fingerboarding skaters"/>
    <x v="744"/>
    <s v="https://twitter.com/#!/fineartdetroit/status/1326710829430038528"/>
    <m/>
    <m/>
    <s v="1326710829430038528"/>
    <m/>
  </r>
  <r>
    <x v="542"/>
    <s v="go2tubebular"/>
    <m/>
    <m/>
    <m/>
    <m/>
    <m/>
    <m/>
    <m/>
    <m/>
    <m/>
    <n v="873"/>
    <b v="1"/>
    <m/>
    <x v="0"/>
    <d v="2020-11-14T12:06:56"/>
    <s v="#Number1 SUBSCRIBER to OUR YOUTUBE CHANNEL https://t.co/RdT3bSILos  _x000a_https://t.co/kB4cSt4ynT - #Aaron #Bmx #Braille… https://t.co/MhJ0brvsCU"/>
    <s v="http://www.tubebular.com/MYYTC https://www.tubebular.com/bmx-vs-skater/skateboarding/ https://twitter.com/i/web/status/1327583793054531584"/>
    <s v="tubebular.com tubebular.com twitter.com"/>
    <s v="number1 aaron bmx braille"/>
    <x v="754"/>
    <s v="https://twitter.com/#!/go2tubebular/status/1327583793054531584"/>
    <m/>
    <m/>
    <s v="1327583793054531584"/>
    <m/>
  </r>
  <r>
    <x v="543"/>
    <s v="drsnole"/>
    <m/>
    <m/>
    <m/>
    <m/>
    <m/>
    <m/>
    <m/>
    <m/>
    <m/>
    <n v="874"/>
    <b v="1"/>
    <m/>
    <x v="1"/>
    <d v="2020-11-14T11:56:54"/>
    <s v="RT @DRSNole: It's a good day to have a great day. Let's do this. #BMX"/>
    <m/>
    <m/>
    <s v="bmx"/>
    <x v="755"/>
    <s v="https://twitter.com/#!/canfieldkenny/status/1327581269409095682"/>
    <m/>
    <m/>
    <s v="1327581269409095682"/>
    <m/>
  </r>
  <r>
    <x v="544"/>
    <s v="uuchi_damadama"/>
    <m/>
    <m/>
    <m/>
    <m/>
    <m/>
    <m/>
    <m/>
    <m/>
    <m/>
    <n v="875"/>
    <b v="1"/>
    <m/>
    <x v="0"/>
    <d v="2020-11-14T11:53:38"/>
    <s v="オシャレな写真が撮れましたわ_x000a_ #BMX https://t.co/EDZL4iP3BC"/>
    <m/>
    <m/>
    <s v="bmx"/>
    <x v="756"/>
    <s v="https://twitter.com/#!/uuchi_damadama/status/1327580448197812224"/>
    <m/>
    <m/>
    <s v="1327580448197812224"/>
    <m/>
  </r>
  <r>
    <x v="504"/>
    <s v="disruptivearte"/>
    <m/>
    <m/>
    <m/>
    <m/>
    <m/>
    <m/>
    <m/>
    <m/>
    <m/>
    <n v="876"/>
    <b v="1"/>
    <m/>
    <x v="0"/>
    <d v="2020-11-07T02:18:03"/>
    <s v="#iloveskateboarding #fun #skateboardingisnotacrime #kickflip #vans #skateforfun #love #fingerboarding #skaters… https://t.co/09YvbCQroQ"/>
    <s v="https://twitter.com/i/web/status/1324898883844059136"/>
    <s v="twitter.com"/>
    <s v="iloveskateboarding fun skateboardingisnotacrime kickflip vans skateforfun love fingerboarding skaters"/>
    <x v="739"/>
    <s v="https://twitter.com/#!/disruptivearte/status/1324898883844059136"/>
    <m/>
    <m/>
    <s v="1324898883844059136"/>
    <m/>
  </r>
  <r>
    <x v="504"/>
    <s v="disruptivearte"/>
    <m/>
    <m/>
    <m/>
    <m/>
    <m/>
    <m/>
    <m/>
    <m/>
    <m/>
    <n v="877"/>
    <b v="1"/>
    <m/>
    <x v="0"/>
    <d v="2020-11-08T02:18:04"/>
    <s v="#iloveskateboarding #fun #skateboardingisnotacrime #kickflip #vans #skateforfun #love #fingerboarding #skaters… https://t.co/RtszxxLMCF"/>
    <s v="https://twitter.com/i/web/status/1325261275878854659"/>
    <s v="twitter.com"/>
    <s v="iloveskateboarding fun skateboardingisnotacrime kickflip vans skateforfun love fingerboarding skaters"/>
    <x v="748"/>
    <s v="https://twitter.com/#!/disruptivearte/status/1325261275878854659"/>
    <m/>
    <m/>
    <s v="1325261275878854659"/>
    <m/>
  </r>
  <r>
    <x v="504"/>
    <s v="disruptivearte"/>
    <m/>
    <m/>
    <m/>
    <m/>
    <m/>
    <m/>
    <m/>
    <m/>
    <m/>
    <n v="878"/>
    <b v="1"/>
    <m/>
    <x v="0"/>
    <d v="2020-11-09T02:18:04"/>
    <s v="#iloveskateboarding #fun #skateboardingisnotacrime #kickflip #vans #skateforfun #love #fingerboarding #skaters… https://t.co/SX0xSX3kUh"/>
    <s v="https://twitter.com/i/web/status/1325623663618633728"/>
    <s v="twitter.com"/>
    <s v="iloveskateboarding fun skateboardingisnotacrime kickflip vans skateforfun love fingerboarding skaters"/>
    <x v="749"/>
    <s v="https://twitter.com/#!/disruptivearte/status/1325623663618633728"/>
    <m/>
    <m/>
    <s v="1325623663618633728"/>
    <m/>
  </r>
  <r>
    <x v="504"/>
    <s v="disruptivearte"/>
    <m/>
    <m/>
    <m/>
    <m/>
    <m/>
    <m/>
    <m/>
    <m/>
    <m/>
    <n v="879"/>
    <b v="1"/>
    <m/>
    <x v="0"/>
    <d v="2020-11-10T02:18:05"/>
    <s v="#iloveskateboarding #fun #skateboardingisnotacrime #kickflip #vans #skateforfun #love #fingerboarding #skaters… https://t.co/kcMXx2DGaZ"/>
    <s v="https://twitter.com/i/web/status/1325986052805439489"/>
    <s v="twitter.com"/>
    <s v="iloveskateboarding fun skateboardingisnotacrime kickflip vans skateforfun love fingerboarding skaters"/>
    <x v="750"/>
    <s v="https://twitter.com/#!/disruptivearte/status/1325986052805439489"/>
    <m/>
    <m/>
    <s v="1325986052805439489"/>
    <m/>
  </r>
  <r>
    <x v="504"/>
    <s v="disruptivearte"/>
    <m/>
    <m/>
    <m/>
    <m/>
    <m/>
    <m/>
    <m/>
    <m/>
    <m/>
    <n v="880"/>
    <b v="1"/>
    <m/>
    <x v="0"/>
    <d v="2020-11-11T02:18:04"/>
    <s v="#iloveskateboarding #fun #skateboardingisnotacrime #kickflip #vans #skateforfun #love #fingerboarding #skaters… https://t.co/iirTtIV64h"/>
    <s v="https://twitter.com/i/web/status/1326348438750056454"/>
    <s v="twitter.com"/>
    <s v="iloveskateboarding fun skateboardingisnotacrime kickflip vans skateforfun love fingerboarding skaters"/>
    <x v="743"/>
    <s v="https://twitter.com/#!/disruptivearte/status/1326348438750056454"/>
    <m/>
    <m/>
    <s v="1326348438750056454"/>
    <m/>
  </r>
  <r>
    <x v="504"/>
    <s v="disruptivearte"/>
    <m/>
    <m/>
    <m/>
    <m/>
    <m/>
    <m/>
    <m/>
    <m/>
    <m/>
    <n v="881"/>
    <b v="1"/>
    <m/>
    <x v="0"/>
    <d v="2020-11-12T02:18:05"/>
    <s v="#iloveskateboarding #fun #skateboardingisnotacrime #kickflip #vans #skateforfun #love #fingerboarding #skaters… https://t.co/DTTlWk7sru"/>
    <s v="https://twitter.com/i/web/status/1326710829757173760"/>
    <s v="twitter.com"/>
    <s v="iloveskateboarding fun skateboardingisnotacrime kickflip vans skateforfun love fingerboarding skaters"/>
    <x v="744"/>
    <s v="https://twitter.com/#!/disruptivearte/status/1326710829757173760"/>
    <m/>
    <m/>
    <s v="1326710829757173760"/>
    <m/>
  </r>
  <r>
    <x v="502"/>
    <s v="aipasofficial"/>
    <m/>
    <m/>
    <m/>
    <m/>
    <m/>
    <m/>
    <m/>
    <m/>
    <m/>
    <n v="882"/>
    <b v="1"/>
    <m/>
    <x v="0"/>
    <d v="2020-11-14T11:50:23"/>
    <s v="Some people want it to happen, some wish it would happen, others make it happen._x000a__x000a_#AIPAS #Institute #college #bmx… https://t.co/Jwm2gOGbTT"/>
    <s v="https://twitter.com/i/web/status/1327579627993387008"/>
    <s v="twitter.com"/>
    <s v="aipas institute college bmx"/>
    <x v="757"/>
    <s v="https://twitter.com/#!/aipasofficial/status/1327579627993387008"/>
    <m/>
    <m/>
    <s v="1327579627993387008"/>
    <m/>
  </r>
  <r>
    <x v="506"/>
    <s v="the__snowman"/>
    <m/>
    <m/>
    <m/>
    <m/>
    <m/>
    <m/>
    <m/>
    <m/>
    <m/>
    <n v="883"/>
    <b v="1"/>
    <m/>
    <x v="0"/>
    <d v="2020-11-14T11:44:34"/>
    <s v="Back in the 1900’s we didn’t have sub boxes down here. So I’d make them out of sticks and bricks. The struggle was… https://t.co/NNvHQ8N92b"/>
    <s v="https://twitter.com/i/web/status/1327578167452831744"/>
    <s v="twitter.com"/>
    <m/>
    <x v="758"/>
    <s v="https://twitter.com/#!/the__snowman/status/1327578167452831744"/>
    <m/>
    <m/>
    <s v="1327578167452831744"/>
    <m/>
  </r>
  <r>
    <x v="500"/>
    <s v="yorkblog"/>
    <m/>
    <m/>
    <m/>
    <m/>
    <m/>
    <m/>
    <m/>
    <m/>
    <m/>
    <n v="884"/>
    <b v="1"/>
    <m/>
    <x v="0"/>
    <d v="2020-11-14T11:42:40"/>
    <s v="LINE BL #BMX #FLATLAND #FREESTYLE_BMX #ARESBIKES #ストリートアート #クリエイション #2020tokyo #キッズBMX #BMXフラットランド #フリースタイル… https://t.co/KIa5fnslnn"/>
    <s v="https://twitter.com/i/web/status/1327577686760247297"/>
    <s v="twitter.com"/>
    <s v="bmx flatland freestyle_bmx aresbikes ストリートアート クリエイション 2020tokyo キッズbmx bmxフラットランド フリースタイル"/>
    <x v="759"/>
    <s v="https://twitter.com/#!/yorkblog/status/1327577686760247297"/>
    <m/>
    <m/>
    <s v="1327577686760247297"/>
    <m/>
  </r>
  <r>
    <x v="499"/>
    <s v="dan_brummitt"/>
    <m/>
    <m/>
    <m/>
    <m/>
    <m/>
    <m/>
    <m/>
    <m/>
    <m/>
    <n v="885"/>
    <b v="1"/>
    <m/>
    <x v="0"/>
    <d v="2020-11-07T02:18:03"/>
    <s v="#iloveskateboarding #fun #skateboardingisnotacrime #kickflip #vans #skateforfun #love #fingerboarding #skaters… https://t.co/etb2SH5rK9"/>
    <s v="https://twitter.com/i/web/status/1324898883466649601"/>
    <s v="twitter.com"/>
    <s v="iloveskateboarding fun skateboardingisnotacrime kickflip vans skateforfun love fingerboarding skaters"/>
    <x v="739"/>
    <s v="https://twitter.com/#!/dan_brummitt/status/1324898883466649601"/>
    <m/>
    <m/>
    <s v="1324898883466649601"/>
    <m/>
  </r>
  <r>
    <x v="499"/>
    <s v="dan_brummitt"/>
    <m/>
    <m/>
    <m/>
    <m/>
    <m/>
    <m/>
    <m/>
    <m/>
    <m/>
    <n v="886"/>
    <b v="1"/>
    <m/>
    <x v="0"/>
    <d v="2020-11-08T02:18:04"/>
    <s v="#iloveskateboarding #fun #skateboardingisnotacrime #kickflip #vans #skateforfun #love #fingerboarding #skaters… https://t.co/5wPG3fswz5"/>
    <s v="https://twitter.com/i/web/status/1325261275841040386"/>
    <s v="twitter.com"/>
    <s v="iloveskateboarding fun skateboardingisnotacrime kickflip vans skateforfun love fingerboarding skaters"/>
    <x v="748"/>
    <s v="https://twitter.com/#!/dan_brummitt/status/1325261275841040386"/>
    <m/>
    <m/>
    <s v="1325261275841040386"/>
    <m/>
  </r>
  <r>
    <x v="499"/>
    <s v="dan_brummitt"/>
    <m/>
    <m/>
    <m/>
    <m/>
    <m/>
    <m/>
    <m/>
    <m/>
    <m/>
    <n v="887"/>
    <b v="1"/>
    <m/>
    <x v="0"/>
    <d v="2020-11-09T02:18:04"/>
    <s v="#iloveskateboarding #fun #skateboardingisnotacrime #kickflip #vans #skateforfun #love #fingerboarding #skaters… https://t.co/xRAswGWpOi"/>
    <s v="https://twitter.com/i/web/status/1325623663677345794"/>
    <s v="twitter.com"/>
    <s v="iloveskateboarding fun skateboardingisnotacrime kickflip vans skateforfun love fingerboarding skaters"/>
    <x v="749"/>
    <s v="https://twitter.com/#!/dan_brummitt/status/1325623663677345794"/>
    <m/>
    <m/>
    <s v="1325623663677345794"/>
    <m/>
  </r>
  <r>
    <x v="499"/>
    <s v="dan_brummitt"/>
    <m/>
    <m/>
    <m/>
    <m/>
    <m/>
    <m/>
    <m/>
    <m/>
    <m/>
    <n v="888"/>
    <b v="1"/>
    <m/>
    <x v="0"/>
    <d v="2020-11-10T02:18:05"/>
    <s v="#iloveskateboarding #fun #skateboardingisnotacrime #kickflip #vans #skateforfun #love #fingerboarding #skaters… https://t.co/wIOi8XKjqz"/>
    <s v="https://twitter.com/i/web/status/1325986052914491392"/>
    <s v="twitter.com"/>
    <s v="iloveskateboarding fun skateboardingisnotacrime kickflip vans skateforfun love fingerboarding skaters"/>
    <x v="750"/>
    <s v="https://twitter.com/#!/dan_brummitt/status/1325986052914491392"/>
    <m/>
    <m/>
    <s v="1325986052914491392"/>
    <m/>
  </r>
  <r>
    <x v="499"/>
    <s v="dan_brummitt"/>
    <m/>
    <m/>
    <m/>
    <m/>
    <m/>
    <m/>
    <m/>
    <m/>
    <m/>
    <n v="889"/>
    <b v="1"/>
    <m/>
    <x v="0"/>
    <d v="2020-11-11T02:18:04"/>
    <s v="#iloveskateboarding #fun #skateboardingisnotacrime #kickflip #vans #skateforfun #love #fingerboarding #skaters… https://t.co/Nw7mEHNRG1"/>
    <s v="https://twitter.com/i/web/status/1326348438695518208"/>
    <s v="twitter.com"/>
    <s v="iloveskateboarding fun skateboardingisnotacrime kickflip vans skateforfun love fingerboarding skaters"/>
    <x v="743"/>
    <s v="https://twitter.com/#!/dan_brummitt/status/1326348438695518208"/>
    <m/>
    <m/>
    <s v="1326348438695518208"/>
    <m/>
  </r>
  <r>
    <x v="499"/>
    <s v="dan_brummitt"/>
    <m/>
    <m/>
    <m/>
    <m/>
    <m/>
    <m/>
    <m/>
    <m/>
    <m/>
    <n v="890"/>
    <b v="1"/>
    <m/>
    <x v="0"/>
    <d v="2020-11-12T02:18:04"/>
    <s v="#iloveskateboarding #fun #skateboardingisnotacrime #kickflip #vans #skateforfun #love #fingerboarding #skaters… https://t.co/eFPTzeY4N4"/>
    <s v="https://twitter.com/i/web/status/1326710823771795456"/>
    <s v="twitter.com"/>
    <s v="iloveskateboarding fun skateboardingisnotacrime kickflip vans skateforfun love fingerboarding skaters"/>
    <x v="760"/>
    <s v="https://twitter.com/#!/dan_brummitt/status/1326710823771795456"/>
    <m/>
    <m/>
    <s v="1326710823771795456"/>
    <m/>
  </r>
  <r>
    <x v="545"/>
    <s v="drsnole"/>
    <m/>
    <m/>
    <m/>
    <m/>
    <m/>
    <m/>
    <m/>
    <m/>
    <m/>
    <n v="891"/>
    <b v="1"/>
    <m/>
    <x v="0"/>
    <d v="2020-11-14T11:23:32"/>
    <s v="It's a good day to have a great day. Let's do this. #BMX"/>
    <m/>
    <m/>
    <s v="bmx"/>
    <x v="761"/>
    <s v="https://twitter.com/#!/drsnole/status/1327572870982152193"/>
    <m/>
    <m/>
    <s v="1327572870982152193"/>
    <m/>
  </r>
  <r>
    <x v="546"/>
    <s v="uclansport"/>
    <m/>
    <m/>
    <m/>
    <m/>
    <m/>
    <m/>
    <m/>
    <m/>
    <m/>
    <n v="892"/>
    <b v="1"/>
    <m/>
    <x v="1"/>
    <d v="2020-11-14T11:18:12"/>
    <s v="RT @Howard_Hurst: Great chatting about this issue this week. @UCLanResearch @UCLanSNaCS @UCLanSport #cycling #concussion #bmx #mtb"/>
    <m/>
    <m/>
    <s v="cycling concussion bmx mtb"/>
    <x v="762"/>
    <s v="https://twitter.com/#!/chriskirk_asp/status/1327571530696577026"/>
    <m/>
    <m/>
    <s v="1327571530696577026"/>
    <m/>
  </r>
  <r>
    <x v="546"/>
    <s v="uclansnacs"/>
    <m/>
    <m/>
    <m/>
    <m/>
    <m/>
    <m/>
    <m/>
    <m/>
    <m/>
    <n v="893"/>
    <b v="1"/>
    <m/>
    <x v="1"/>
    <d v="2020-11-14T11:18:12"/>
    <s v="RT @Howard_Hurst: Great chatting about this issue this week. @UCLanResearch @UCLanSNaCS @UCLanSport #cycling #concussion #bmx #mtb"/>
    <m/>
    <m/>
    <s v="cycling concussion bmx mtb"/>
    <x v="762"/>
    <s v="https://twitter.com/#!/chriskirk_asp/status/1327571530696577026"/>
    <m/>
    <m/>
    <s v="1327571530696577026"/>
    <m/>
  </r>
  <r>
    <x v="496"/>
    <s v="_d_a_n_i_e_l__b"/>
    <m/>
    <m/>
    <m/>
    <m/>
    <m/>
    <m/>
    <m/>
    <m/>
    <m/>
    <n v="894"/>
    <b v="1"/>
    <m/>
    <x v="0"/>
    <d v="2020-11-07T02:18:03"/>
    <s v="#iloveskateboarding #fun #skateboardingisnotacrime #kickflip #vans #skateforfun #love #fingerboarding #skaters… https://t.co/UHAl3faVV0"/>
    <s v="https://twitter.com/i/web/status/1324898883588272131"/>
    <s v="twitter.com"/>
    <s v="iloveskateboarding fun skateboardingisnotacrime kickflip vans skateforfun love fingerboarding skaters"/>
    <x v="739"/>
    <s v="https://twitter.com/#!/_d_a_n_i_e_l__b/status/1324898883588272131"/>
    <m/>
    <m/>
    <s v="1324898883588272131"/>
    <m/>
  </r>
  <r>
    <x v="496"/>
    <s v="_d_a_n_i_e_l__b"/>
    <m/>
    <m/>
    <m/>
    <m/>
    <m/>
    <m/>
    <m/>
    <m/>
    <m/>
    <n v="895"/>
    <b v="1"/>
    <m/>
    <x v="0"/>
    <d v="2020-11-08T02:18:04"/>
    <s v="#iloveskateboarding #fun #skateboardingisnotacrime #kickflip #vans #skateforfun #love #fingerboarding #skaters… https://t.co/xVsAoYekr5"/>
    <s v="https://twitter.com/i/web/status/1325261275794960385"/>
    <s v="twitter.com"/>
    <s v="iloveskateboarding fun skateboardingisnotacrime kickflip vans skateforfun love fingerboarding skaters"/>
    <x v="748"/>
    <s v="https://twitter.com/#!/_d_a_n_i_e_l__b/status/1325261275794960385"/>
    <m/>
    <m/>
    <s v="1325261275794960385"/>
    <m/>
  </r>
  <r>
    <x v="496"/>
    <s v="_d_a_n_i_e_l__b"/>
    <m/>
    <m/>
    <m/>
    <m/>
    <m/>
    <m/>
    <m/>
    <m/>
    <m/>
    <n v="896"/>
    <b v="1"/>
    <m/>
    <x v="0"/>
    <d v="2020-11-09T02:18:04"/>
    <s v="#iloveskateboarding #fun #skateboardingisnotacrime #kickflip #vans #skateforfun #love #fingerboarding #skaters… https://t.co/x11mwsNkjl"/>
    <s v="https://twitter.com/i/web/status/1325623663488602118"/>
    <s v="twitter.com"/>
    <s v="iloveskateboarding fun skateboardingisnotacrime kickflip vans skateforfun love fingerboarding skaters"/>
    <x v="749"/>
    <s v="https://twitter.com/#!/_d_a_n_i_e_l__b/status/1325623663488602118"/>
    <m/>
    <m/>
    <s v="1325623663488602118"/>
    <m/>
  </r>
  <r>
    <x v="496"/>
    <s v="_d_a_n_i_e_l__b"/>
    <m/>
    <m/>
    <m/>
    <m/>
    <m/>
    <m/>
    <m/>
    <m/>
    <m/>
    <n v="897"/>
    <b v="1"/>
    <m/>
    <x v="0"/>
    <d v="2020-11-10T02:18:05"/>
    <s v="#iloveskateboarding #fun #skateboardingisnotacrime #kickflip #vans #skateforfun #love #fingerboarding #skaters… https://t.co/i4rI1cXORb"/>
    <s v="https://twitter.com/i/web/status/1325986052809625600"/>
    <s v="twitter.com"/>
    <s v="iloveskateboarding fun skateboardingisnotacrime kickflip vans skateforfun love fingerboarding skaters"/>
    <x v="750"/>
    <s v="https://twitter.com/#!/_d_a_n_i_e_l__b/status/1325986052809625600"/>
    <m/>
    <m/>
    <s v="1325986052809625600"/>
    <m/>
  </r>
  <r>
    <x v="496"/>
    <s v="_d_a_n_i_e_l__b"/>
    <m/>
    <m/>
    <m/>
    <m/>
    <m/>
    <m/>
    <m/>
    <m/>
    <m/>
    <n v="898"/>
    <b v="1"/>
    <m/>
    <x v="0"/>
    <d v="2020-11-11T02:18:04"/>
    <s v="#iloveskateboarding #fun #skateboardingisnotacrime #kickflip #vans #skateforfun #love #fingerboarding #skaters… https://t.co/oWNwQ0ZmEK"/>
    <s v="https://twitter.com/i/web/status/1326348438808764416"/>
    <s v="twitter.com"/>
    <s v="iloveskateboarding fun skateboardingisnotacrime kickflip vans skateforfun love fingerboarding skaters"/>
    <x v="743"/>
    <s v="https://twitter.com/#!/_d_a_n_i_e_l__b/status/1326348438808764416"/>
    <m/>
    <m/>
    <s v="1326348438808764416"/>
    <m/>
  </r>
  <r>
    <x v="496"/>
    <s v="_d_a_n_i_e_l__b"/>
    <m/>
    <m/>
    <m/>
    <m/>
    <m/>
    <m/>
    <m/>
    <m/>
    <m/>
    <n v="899"/>
    <b v="1"/>
    <m/>
    <x v="0"/>
    <d v="2020-11-12T02:18:05"/>
    <s v="#iloveskateboarding #fun #skateboardingisnotacrime #kickflip #vans #skateforfun #love #fingerboarding #skaters… https://t.co/rhtcSvnh6n"/>
    <s v="https://twitter.com/i/web/status/1326710829614583813"/>
    <s v="twitter.com"/>
    <s v="iloveskateboarding fun skateboardingisnotacrime kickflip vans skateforfun love fingerboarding skaters"/>
    <x v="744"/>
    <s v="https://twitter.com/#!/_d_a_n_i_e_l__b/status/1326710829614583813"/>
    <m/>
    <m/>
    <s v="1326710829614583813"/>
    <m/>
  </r>
  <r>
    <x v="546"/>
    <s v="uclanresearch"/>
    <m/>
    <m/>
    <m/>
    <m/>
    <m/>
    <m/>
    <m/>
    <m/>
    <m/>
    <n v="900"/>
    <b v="1"/>
    <m/>
    <x v="1"/>
    <d v="2020-11-14T11:18:12"/>
    <s v="RT @Howard_Hurst: Great chatting about this issue this week. @UCLanResearch @UCLanSNaCS @UCLanSport #cycling #concussion #bmx #mtb"/>
    <m/>
    <m/>
    <s v="cycling concussion bmx mtb"/>
    <x v="762"/>
    <s v="https://twitter.com/#!/chriskirk_asp/status/1327571530696577026"/>
    <m/>
    <m/>
    <s v="1327571530696577026"/>
    <m/>
  </r>
  <r>
    <x v="546"/>
    <s v="howard_hurst"/>
    <m/>
    <m/>
    <m/>
    <m/>
    <m/>
    <m/>
    <m/>
    <m/>
    <m/>
    <n v="901"/>
    <b v="1"/>
    <m/>
    <x v="1"/>
    <d v="2020-11-14T11:18:12"/>
    <s v="RT @Howard_Hurst: Great chatting about this issue this week. @UCLanResearch @UCLanSNaCS @UCLanSport #cycling #concussion #bmx #mtb"/>
    <m/>
    <m/>
    <s v="cycling concussion bmx mtb"/>
    <x v="762"/>
    <s v="https://twitter.com/#!/chriskirk_asp/status/1327571530696577026"/>
    <m/>
    <m/>
    <s v="1327571530696577026"/>
    <m/>
  </r>
  <r>
    <x v="547"/>
    <s v="localouterwear"/>
    <m/>
    <m/>
    <m/>
    <m/>
    <m/>
    <m/>
    <m/>
    <m/>
    <m/>
    <n v="902"/>
    <b v="1"/>
    <m/>
    <x v="0"/>
    <d v="2020-11-14T09:50:24"/>
    <s v="Green, Blue or Black? What’s your preferred color?_x000a_#mtb #mtblife #mtbfreiburg #schwarzwald #freiburg #skate #bmx… https://t.co/6SaPHlyuMg"/>
    <s v="https://twitter.com/i/web/status/1327549434222276611"/>
    <s v="twitter.com"/>
    <s v="mtb mtblife mtbfreiburg schwarzwald freiburg skate bmx"/>
    <x v="763"/>
    <s v="https://twitter.com/#!/localouterwear/status/1327549434222276611"/>
    <m/>
    <m/>
    <s v="1327549434222276611"/>
    <m/>
  </r>
  <r>
    <x v="503"/>
    <s v="dannyboyseo"/>
    <m/>
    <m/>
    <m/>
    <m/>
    <m/>
    <m/>
    <m/>
    <m/>
    <m/>
    <n v="903"/>
    <b v="1"/>
    <m/>
    <x v="0"/>
    <d v="2020-11-07T02:18:04"/>
    <s v="#iloveskateboarding #fun #skateboardingisnotacrime #kickflip #vans #skateforfun #love #fingerboarding #skaters… https://t.co/hdyjd5y2Cz"/>
    <s v="https://twitter.com/i/web/status/1324898883969953792"/>
    <s v="twitter.com"/>
    <s v="iloveskateboarding fun skateboardingisnotacrime kickflip vans skateforfun love fingerboarding skaters"/>
    <x v="764"/>
    <s v="https://twitter.com/#!/dannyboyseo/status/1324898883969953792"/>
    <m/>
    <m/>
    <s v="1324898883969953792"/>
    <m/>
  </r>
  <r>
    <x v="503"/>
    <s v="dannyboyseo"/>
    <m/>
    <m/>
    <m/>
    <m/>
    <m/>
    <m/>
    <m/>
    <m/>
    <m/>
    <n v="904"/>
    <b v="1"/>
    <m/>
    <x v="0"/>
    <d v="2020-11-08T02:18:05"/>
    <s v="#iloveskateboarding #fun #skateboardingisnotacrime #kickflip #vans #skateforfun #love #fingerboarding #skaters… https://t.co/vJvCaLBT7t"/>
    <s v="https://twitter.com/i/web/status/1325261275987894274"/>
    <s v="twitter.com"/>
    <s v="iloveskateboarding fun skateboardingisnotacrime kickflip vans skateforfun love fingerboarding skaters"/>
    <x v="740"/>
    <s v="https://twitter.com/#!/dannyboyseo/status/1325261275987894274"/>
    <m/>
    <m/>
    <s v="1325261275987894274"/>
    <m/>
  </r>
  <r>
    <x v="503"/>
    <s v="dannyboyseo"/>
    <m/>
    <m/>
    <m/>
    <m/>
    <m/>
    <m/>
    <m/>
    <m/>
    <m/>
    <n v="905"/>
    <b v="1"/>
    <m/>
    <x v="0"/>
    <d v="2020-11-09T02:18:04"/>
    <s v="#iloveskateboarding #fun #skateboardingisnotacrime #kickflip #vans #skateforfun #love #fingerboarding #skaters… https://t.co/tR5OBWhObI"/>
    <s v="https://twitter.com/i/web/status/1325623663534673920"/>
    <s v="twitter.com"/>
    <s v="iloveskateboarding fun skateboardingisnotacrime kickflip vans skateforfun love fingerboarding skaters"/>
    <x v="749"/>
    <s v="https://twitter.com/#!/dannyboyseo/status/1325623663534673920"/>
    <m/>
    <m/>
    <s v="1325623663534673920"/>
    <m/>
  </r>
  <r>
    <x v="503"/>
    <s v="dannyboyseo"/>
    <m/>
    <m/>
    <m/>
    <m/>
    <m/>
    <m/>
    <m/>
    <m/>
    <m/>
    <n v="906"/>
    <b v="1"/>
    <m/>
    <x v="0"/>
    <d v="2020-11-10T02:18:05"/>
    <s v="#iloveskateboarding #fun #skateboardingisnotacrime #kickflip #vans #skateforfun #love #fingerboarding #skaters… https://t.co/1wIZk5X5Wc"/>
    <s v="https://twitter.com/i/web/status/1325986052859957250"/>
    <s v="twitter.com"/>
    <s v="iloveskateboarding fun skateboardingisnotacrime kickflip vans skateforfun love fingerboarding skaters"/>
    <x v="750"/>
    <s v="https://twitter.com/#!/dannyboyseo/status/1325986052859957250"/>
    <m/>
    <m/>
    <s v="1325986052859957250"/>
    <m/>
  </r>
  <r>
    <x v="503"/>
    <s v="dannyboyseo"/>
    <m/>
    <m/>
    <m/>
    <m/>
    <m/>
    <m/>
    <m/>
    <m/>
    <m/>
    <n v="907"/>
    <b v="1"/>
    <m/>
    <x v="0"/>
    <d v="2020-11-11T02:18:04"/>
    <s v="#iloveskateboarding #fun #skateboardingisnotacrime #kickflip #vans #skateforfun #love #fingerboarding #skaters… https://t.co/qzQZRXrT2K"/>
    <s v="https://twitter.com/i/web/status/1326348438687059968"/>
    <s v="twitter.com"/>
    <s v="iloveskateboarding fun skateboardingisnotacrime kickflip vans skateforfun love fingerboarding skaters"/>
    <x v="743"/>
    <s v="https://twitter.com/#!/dannyboyseo/status/1326348438687059968"/>
    <m/>
    <m/>
    <s v="1326348438687059968"/>
    <m/>
  </r>
  <r>
    <x v="503"/>
    <s v="dannyboyseo"/>
    <m/>
    <m/>
    <m/>
    <m/>
    <m/>
    <m/>
    <m/>
    <m/>
    <m/>
    <n v="908"/>
    <b v="1"/>
    <m/>
    <x v="0"/>
    <d v="2020-11-12T02:18:05"/>
    <s v="#iloveskateboarding #fun #skateboardingisnotacrime #kickflip #vans #skateforfun #love #fingerboarding #skaters… https://t.co/TJD0p7TW1C"/>
    <s v="https://twitter.com/i/web/status/1326710829832671238"/>
    <s v="twitter.com"/>
    <s v="iloveskateboarding fun skateboardingisnotacrime kickflip vans skateforfun love fingerboarding skaters"/>
    <x v="744"/>
    <s v="https://twitter.com/#!/dannyboyseo/status/1326710829832671238"/>
    <m/>
    <m/>
    <s v="1326710829832671238"/>
    <m/>
  </r>
  <r>
    <x v="548"/>
    <s v="uclansport"/>
    <m/>
    <m/>
    <m/>
    <m/>
    <m/>
    <m/>
    <m/>
    <m/>
    <m/>
    <n v="909"/>
    <b v="1"/>
    <m/>
    <x v="1"/>
    <d v="2020-11-14T09:10:36"/>
    <s v="RT @Howard_Hurst: Great chatting about this issue this week. @UCLanResearch @UCLanSNaCS @UCLanSport #cycling #concussion #bmx #mtb"/>
    <m/>
    <m/>
    <s v="cycling concussion bmx mtb"/>
    <x v="765"/>
    <s v="https://twitter.com/#!/uclansnacs/status/1327539419230965761"/>
    <m/>
    <m/>
    <s v="1327539419230965761"/>
    <m/>
  </r>
  <r>
    <x v="548"/>
    <s v="uclanresearch"/>
    <m/>
    <m/>
    <m/>
    <m/>
    <m/>
    <m/>
    <m/>
    <m/>
    <m/>
    <n v="910"/>
    <b v="1"/>
    <m/>
    <x v="1"/>
    <d v="2020-11-14T09:10:36"/>
    <s v="RT @Howard_Hurst: Great chatting about this issue this week. @UCLanResearch @UCLanSNaCS @UCLanSport #cycling #concussion #bmx #mtb"/>
    <m/>
    <m/>
    <s v="cycling concussion bmx mtb"/>
    <x v="765"/>
    <s v="https://twitter.com/#!/uclansnacs/status/1327539419230965761"/>
    <m/>
    <m/>
    <s v="1327539419230965761"/>
    <m/>
  </r>
  <r>
    <x v="548"/>
    <s v="howard_hurst"/>
    <m/>
    <m/>
    <m/>
    <m/>
    <m/>
    <m/>
    <m/>
    <m/>
    <m/>
    <n v="911"/>
    <b v="1"/>
    <m/>
    <x v="1"/>
    <d v="2020-11-14T09:10:36"/>
    <s v="RT @Howard_Hurst: Great chatting about this issue this week. @UCLanResearch @UCLanSNaCS @UCLanSport #cycling #concussion #bmx #mtb"/>
    <m/>
    <m/>
    <s v="cycling concussion bmx mtb"/>
    <x v="765"/>
    <s v="https://twitter.com/#!/uclansnacs/status/1327539419230965761"/>
    <m/>
    <m/>
    <s v="1327539419230965761"/>
    <m/>
  </r>
  <r>
    <x v="497"/>
    <s v="57kazqz6uyiq2p2"/>
    <m/>
    <m/>
    <m/>
    <m/>
    <m/>
    <m/>
    <m/>
    <m/>
    <m/>
    <n v="912"/>
    <b v="1"/>
    <m/>
    <x v="0"/>
    <d v="2020-11-07T02:18:03"/>
    <s v="#iloveskateboarding #fun #skateboardingisnotacrime #kickflip #vans #skateforfun #love #fingerboarding #skaters… https://t.co/SgcLkXdzZk"/>
    <s v="https://twitter.com/i/web/status/1324898883701501954"/>
    <s v="twitter.com"/>
    <s v="iloveskateboarding fun skateboardingisnotacrime kickflip vans skateforfun love fingerboarding skaters"/>
    <x v="739"/>
    <s v="https://twitter.com/#!/57kazqz6uyiq2p2/status/1324898883701501954"/>
    <m/>
    <m/>
    <s v="1324898883701501954"/>
    <m/>
  </r>
  <r>
    <x v="497"/>
    <s v="57kazqz6uyiq2p2"/>
    <m/>
    <m/>
    <m/>
    <m/>
    <m/>
    <m/>
    <m/>
    <m/>
    <m/>
    <n v="913"/>
    <b v="1"/>
    <m/>
    <x v="0"/>
    <d v="2020-11-08T02:18:04"/>
    <s v="#iloveskateboarding #fun #skateboardingisnotacrime #kickflip #vans #skateforfun #love #fingerboarding #skaters… https://t.co/VWfEzaxJRh"/>
    <s v="https://twitter.com/i/web/status/1325261275828465664"/>
    <s v="twitter.com"/>
    <s v="iloveskateboarding fun skateboardingisnotacrime kickflip vans skateforfun love fingerboarding skaters"/>
    <x v="748"/>
    <s v="https://twitter.com/#!/57kazqz6uyiq2p2/status/1325261275828465664"/>
    <m/>
    <m/>
    <s v="1325261275828465664"/>
    <m/>
  </r>
  <r>
    <x v="497"/>
    <s v="57kazqz6uyiq2p2"/>
    <m/>
    <m/>
    <m/>
    <m/>
    <m/>
    <m/>
    <m/>
    <m/>
    <m/>
    <n v="914"/>
    <b v="1"/>
    <m/>
    <x v="0"/>
    <d v="2020-11-09T02:18:04"/>
    <s v="#iloveskateboarding #fun #skateboardingisnotacrime #kickflip #vans #skateforfun #love #fingerboarding #skaters… https://t.co/lq8TBxusmQ"/>
    <s v="https://twitter.com/i/web/status/1325623663559921666"/>
    <s v="twitter.com"/>
    <s v="iloveskateboarding fun skateboardingisnotacrime kickflip vans skateforfun love fingerboarding skaters"/>
    <x v="749"/>
    <s v="https://twitter.com/#!/57kazqz6uyiq2p2/status/1325623663559921666"/>
    <m/>
    <m/>
    <s v="1325623663559921666"/>
    <m/>
  </r>
  <r>
    <x v="497"/>
    <s v="57kazqz6uyiq2p2"/>
    <m/>
    <m/>
    <m/>
    <m/>
    <m/>
    <m/>
    <m/>
    <m/>
    <m/>
    <n v="915"/>
    <b v="1"/>
    <m/>
    <x v="0"/>
    <d v="2020-11-10T02:18:05"/>
    <s v="#iloveskateboarding #fun #skateboardingisnotacrime #kickflip #vans #skateforfun #love #fingerboarding #skaters… https://t.co/tHPr55EER7"/>
    <s v="https://twitter.com/i/web/status/1325986052914499585"/>
    <s v="twitter.com"/>
    <s v="iloveskateboarding fun skateboardingisnotacrime kickflip vans skateforfun love fingerboarding skaters"/>
    <x v="750"/>
    <s v="https://twitter.com/#!/57kazqz6uyiq2p2/status/1325986052914499585"/>
    <m/>
    <m/>
    <s v="1325986052914499585"/>
    <m/>
  </r>
  <r>
    <x v="497"/>
    <s v="57kazqz6uyiq2p2"/>
    <m/>
    <m/>
    <m/>
    <m/>
    <m/>
    <m/>
    <m/>
    <m/>
    <m/>
    <n v="916"/>
    <b v="1"/>
    <m/>
    <x v="0"/>
    <d v="2020-11-11T02:18:04"/>
    <s v="#iloveskateboarding #fun #skateboardingisnotacrime #kickflip #vans #skateforfun #love #fingerboarding #skaters… https://t.co/ffVIRzEXFK"/>
    <s v="https://twitter.com/i/web/status/1326348438770999299"/>
    <s v="twitter.com"/>
    <s v="iloveskateboarding fun skateboardingisnotacrime kickflip vans skateforfun love fingerboarding skaters"/>
    <x v="743"/>
    <s v="https://twitter.com/#!/57kazqz6uyiq2p2/status/1326348438770999299"/>
    <m/>
    <m/>
    <s v="1326348438770999299"/>
    <m/>
  </r>
  <r>
    <x v="497"/>
    <s v="57kazqz6uyiq2p2"/>
    <m/>
    <m/>
    <m/>
    <m/>
    <m/>
    <m/>
    <m/>
    <m/>
    <m/>
    <n v="917"/>
    <b v="1"/>
    <m/>
    <x v="0"/>
    <d v="2020-11-12T02:18:05"/>
    <s v="#iloveskateboarding #fun #skateboardingisnotacrime #kickflip #vans #skateforfun #love #fingerboarding #skaters… https://t.co/XmTHhXegp1"/>
    <s v="https://twitter.com/i/web/status/1326710829274820613"/>
    <s v="twitter.com"/>
    <s v="iloveskateboarding fun skateboardingisnotacrime kickflip vans skateforfun love fingerboarding skaters"/>
    <x v="744"/>
    <s v="https://twitter.com/#!/57kazqz6uyiq2p2/status/1326710829274820613"/>
    <m/>
    <m/>
    <s v="1326710829274820613"/>
    <m/>
  </r>
  <r>
    <x v="488"/>
    <s v="senadgrosic"/>
    <m/>
    <m/>
    <m/>
    <m/>
    <m/>
    <m/>
    <m/>
    <m/>
    <m/>
    <n v="918"/>
    <b v="1"/>
    <m/>
    <x v="0"/>
    <d v="2020-11-14T09:06:05"/>
    <s v="Autumn vibes with the 1&amp;amp;only @lorenzholder 🙏_x000a_._x000a_#quattroroadtrip #givesyouwings #bmx #alphatauri #contitrade @ Austr… https://t.co/aH4bxGuVFB"/>
    <s v="https://twitter.com/i/web/status/1327538282973057026"/>
    <s v="twitter.com"/>
    <s v="quattroroadtrip givesyouwings bmx alphatauri contitrade"/>
    <x v="766"/>
    <s v="https://twitter.com/#!/senadgrosic/status/1327538282973057026"/>
    <m/>
    <m/>
    <s v="1327538282973057026"/>
    <m/>
  </r>
  <r>
    <x v="549"/>
    <s v="crispbrosracing"/>
    <m/>
    <m/>
    <m/>
    <m/>
    <m/>
    <m/>
    <m/>
    <m/>
    <m/>
    <n v="919"/>
    <b v="1"/>
    <m/>
    <x v="0"/>
    <d v="2020-11-14T09:05:23"/>
    <s v="Just in time for Christmas a fresh drop CBR tee’s - online now while stocks last._x000a_#crispbrosracing #bmx #since82 https://t.co/wmgLQXpvlc"/>
    <s v="https://www.instagram.com/p/CHkIMkFBpFr/?igshid=1q5w2vaj0hxtv"/>
    <s v="instagram.com"/>
    <s v="crispbrosracing bmx since82"/>
    <x v="767"/>
    <s v="https://twitter.com/#!/crispbrosracing/status/1327538103855296514"/>
    <m/>
    <m/>
    <s v="1327538103855296514"/>
    <m/>
  </r>
  <r>
    <x v="550"/>
    <s v="uclansport"/>
    <m/>
    <m/>
    <m/>
    <m/>
    <m/>
    <m/>
    <m/>
    <m/>
    <m/>
    <n v="920"/>
    <b v="1"/>
    <m/>
    <x v="1"/>
    <d v="2020-11-14T08:59:44"/>
    <s v="Great chatting about this issue this week. @UCLanResearch @UCLanSNaCS @UCLanSport #cycling #concussion #bmx #mtb https://t.co/w2YtKQajII"/>
    <s v="https://twitter.com/cyclingphysios/status/1327533552582451201"/>
    <s v="twitter.com"/>
    <s v="cycling concussion bmx mtb"/>
    <x v="768"/>
    <s v="https://twitter.com/#!/howard_hurst/status/1327536684246966272"/>
    <m/>
    <m/>
    <s v="1327536684246966272"/>
    <m/>
  </r>
  <r>
    <x v="495"/>
    <s v="nicholas_will"/>
    <m/>
    <m/>
    <m/>
    <m/>
    <m/>
    <m/>
    <m/>
    <m/>
    <m/>
    <n v="921"/>
    <b v="1"/>
    <m/>
    <x v="0"/>
    <d v="2020-11-08T15:02:09"/>
    <s v="Wood is good? From last nights solo ride around a excited city. #bmx #jibbcrew #atlbmx #bmxstreet #ridebmx #4pegs… https://t.co/5bhLqSq5gL"/>
    <s v="https://twitter.com/i/web/status/1325453562126630912"/>
    <s v="twitter.com"/>
    <s v="bmx jibbcrew atlbmx bmxstreet ridebmx 4pegs"/>
    <x v="769"/>
    <s v="https://twitter.com/#!/nicholas_will/status/1325453562126630912"/>
    <m/>
    <m/>
    <s v="1325453562126630912"/>
    <m/>
  </r>
  <r>
    <x v="495"/>
    <s v="nicholas_will"/>
    <m/>
    <m/>
    <m/>
    <m/>
    <m/>
    <m/>
    <m/>
    <m/>
    <m/>
    <n v="922"/>
    <b v="1"/>
    <m/>
    <x v="0"/>
    <d v="2020-11-09T19:48:45"/>
    <s v="Monday’s amirite?! #bmx #jibbcrew #mondays #atlbmx https://t.co/HT1X170bDD"/>
    <s v="https://www.instagram.com/p/CHYdyejnepl/?igshid=1fdfpb3yvv9m0"/>
    <s v="instagram.com"/>
    <s v="bmx jibbcrew mondays atlbmx"/>
    <x v="770"/>
    <s v="https://twitter.com/#!/nicholas_will/status/1325888073733820416"/>
    <m/>
    <m/>
    <s v="1325888073733820416"/>
    <m/>
  </r>
  <r>
    <x v="550"/>
    <s v="uclansnacs"/>
    <m/>
    <m/>
    <m/>
    <m/>
    <m/>
    <m/>
    <m/>
    <m/>
    <m/>
    <n v="923"/>
    <b v="1"/>
    <m/>
    <x v="1"/>
    <d v="2020-11-14T08:59:44"/>
    <s v="Great chatting about this issue this week. @UCLanResearch @UCLanSNaCS @UCLanSport #cycling #concussion #bmx #mtb https://t.co/w2YtKQajII"/>
    <s v="https://twitter.com/cyclingphysios/status/1327533552582451201"/>
    <s v="twitter.com"/>
    <s v="cycling concussion bmx mtb"/>
    <x v="768"/>
    <s v="https://twitter.com/#!/howard_hurst/status/1327536684246966272"/>
    <m/>
    <m/>
    <s v="1327536684246966272"/>
    <m/>
  </r>
  <r>
    <x v="494"/>
    <s v="jcspa_official"/>
    <m/>
    <m/>
    <m/>
    <m/>
    <m/>
    <m/>
    <m/>
    <m/>
    <m/>
    <n v="924"/>
    <b v="1"/>
    <m/>
    <x v="0"/>
    <d v="2020-11-09T04:00:52"/>
    <s v="【スースーチャンネル動画更新📺】_x000a__x000a_今回はスースーが岩手県大船渡市にオープンした「三陸BMXスタジアム」に潜入！なんと廃校を活用し作成されたコースなんです。施設には宿泊施設や室内パークも併設。詳細は動画からチェックです！_x000a_動画… https://t.co/TVgdwX4NsW"/>
    <s v="https://twitter.com/i/web/status/1325649533569703936"/>
    <s v="twitter.com"/>
    <m/>
    <x v="771"/>
    <s v="https://twitter.com/#!/jcspa_official/status/1325649533569703936"/>
    <m/>
    <m/>
    <s v="1325649533569703936"/>
    <m/>
  </r>
  <r>
    <x v="494"/>
    <s v="jcspa_official"/>
    <m/>
    <m/>
    <m/>
    <m/>
    <m/>
    <m/>
    <m/>
    <m/>
    <m/>
    <n v="925"/>
    <b v="1"/>
    <m/>
    <x v="0"/>
    <d v="2020-11-12T11:00:01"/>
    <s v="【「JCSPA BMX ACADEMY」追加募集締め切り迫る📣】_x000a__x000a_10/18(日)よりスタートした「JCSPA BMX ACADEMY」の追加募集が、11月13日(金)15:00までとなっております！_x000a_まだ若干名空きがございます… https://t.co/oQaQGBw1WN"/>
    <s v="https://twitter.com/i/web/status/1326842179986354177"/>
    <s v="twitter.com"/>
    <m/>
    <x v="772"/>
    <s v="https://twitter.com/#!/jcspa_official/status/1326842179986354177"/>
    <m/>
    <m/>
    <s v="1326842179986354177"/>
    <m/>
  </r>
  <r>
    <x v="550"/>
    <s v="uclanresearch"/>
    <m/>
    <m/>
    <m/>
    <m/>
    <m/>
    <m/>
    <m/>
    <m/>
    <m/>
    <n v="926"/>
    <b v="1"/>
    <m/>
    <x v="1"/>
    <d v="2020-11-14T08:59:44"/>
    <s v="Great chatting about this issue this week. @UCLanResearch @UCLanSNaCS @UCLanSport #cycling #concussion #bmx #mtb https://t.co/w2YtKQajII"/>
    <s v="https://twitter.com/cyclingphysios/status/1327533552582451201"/>
    <s v="twitter.com"/>
    <s v="cycling concussion bmx mtb"/>
    <x v="768"/>
    <s v="https://twitter.com/#!/howard_hurst/status/1327536684246966272"/>
    <m/>
    <m/>
    <s v="1327536684246966272"/>
    <m/>
  </r>
  <r>
    <x v="447"/>
    <s v="badajozbmx"/>
    <m/>
    <m/>
    <m/>
    <m/>
    <m/>
    <m/>
    <m/>
    <m/>
    <m/>
    <n v="927"/>
    <b v="1"/>
    <m/>
    <x v="1"/>
    <d v="2020-11-14T08:58:03"/>
    <s v="RT @BadajozBmx: Team work._x000a_Resurfacing local track._x000a_#BMX_x000a_#BADAJOZ_x000a_#BMXBadajoz https://t.co/Gx22GWdPuW"/>
    <m/>
    <m/>
    <s v="bmx badajoz bmxbadajoz"/>
    <x v="773"/>
    <s v="https://twitter.com/#!/elmonapedals/status/1327536261771489281"/>
    <m/>
    <m/>
    <s v="1327536261771489281"/>
    <m/>
  </r>
  <r>
    <x v="542"/>
    <s v="go2tubebular"/>
    <m/>
    <m/>
    <m/>
    <m/>
    <m/>
    <m/>
    <m/>
    <m/>
    <m/>
    <n v="928"/>
    <b v="1"/>
    <m/>
    <x v="0"/>
    <d v="2020-11-14T08:13:40"/>
    <s v="#Number1 SUBSCRIBER to OUR YOUTUBE CHANNEL https://t.co/RdT3bSILos  _x000a_https://t.co/hesloRF6iG - #Aaron #Bmx #Braille… https://t.co/wL4lGz0C5u"/>
    <s v="http://www.tubebular.com/MYYTC https://www.tubebular.com/can-a-skateboarder-backflip-a-bmx-in-1o-minutes/skateboarding/ https://twitter.com/i/web/status/1327525092201414656"/>
    <s v="tubebular.com tubebular.com twitter.com"/>
    <s v="number1 aaron bmx braille"/>
    <x v="774"/>
    <s v="https://twitter.com/#!/go2tubebular/status/1327525092201414656"/>
    <m/>
    <m/>
    <s v="1327525092201414656"/>
    <m/>
  </r>
  <r>
    <x v="491"/>
    <s v="bmxtkc"/>
    <m/>
    <m/>
    <m/>
    <m/>
    <m/>
    <m/>
    <m/>
    <m/>
    <m/>
    <n v="929"/>
    <b v="1"/>
    <m/>
    <x v="0"/>
    <d v="2020-11-07T02:01:38"/>
    <s v="雨の日はヒナスケートパークっしょ！_x000a_#BMX_x000a_#姫路_x000a_#ヒナスケートパーク https://t.co/wxqJgpmAUl"/>
    <m/>
    <m/>
    <s v="bmx 姫路 ヒナスケートパーク"/>
    <x v="775"/>
    <s v="https://twitter.com/#!/bmxtkc/status/1324894749325623296"/>
    <m/>
    <m/>
    <s v="1324894749325623296"/>
    <m/>
  </r>
  <r>
    <x v="491"/>
    <s v="bmxtkc"/>
    <m/>
    <m/>
    <m/>
    <m/>
    <m/>
    <m/>
    <m/>
    <m/>
    <m/>
    <n v="930"/>
    <b v="1"/>
    <m/>
    <x v="0"/>
    <d v="2020-11-07T03:59:29"/>
    <s v="メイクメイクメイクメイクメーーーーーイク！！！！_x000a_これやからチャリは辞められへん！_x000a_#BMX_x000a_#姫路_x000a_#テールウィップ https://t.co/jVHXPiRUCX"/>
    <m/>
    <m/>
    <s v="bmx 姫路 テールウィップ"/>
    <x v="776"/>
    <s v="https://twitter.com/#!/bmxtkc/status/1324924407706390528"/>
    <m/>
    <m/>
    <s v="1324924407706390528"/>
    <m/>
  </r>
  <r>
    <x v="491"/>
    <s v="bmxtkc"/>
    <m/>
    <m/>
    <m/>
    <m/>
    <m/>
    <m/>
    <m/>
    <m/>
    <m/>
    <n v="931"/>
    <b v="1"/>
    <m/>
    <x v="0"/>
    <d v="2020-11-08T06:46:24"/>
    <s v="神戸はチャリいっぱいやなー！_x000a_#BMX_x000a_#フラットランド https://t.co/KYoMROEuXQ"/>
    <m/>
    <m/>
    <s v="bmx フラットランド"/>
    <x v="777"/>
    <s v="https://twitter.com/#!/bmxtkc/status/1325328800847073280"/>
    <m/>
    <m/>
    <s v="1325328800847073280"/>
    <m/>
  </r>
  <r>
    <x v="485"/>
    <s v="cyclcaserental"/>
    <m/>
    <m/>
    <m/>
    <m/>
    <m/>
    <m/>
    <m/>
    <m/>
    <m/>
    <n v="932"/>
    <b v="1"/>
    <m/>
    <x v="0"/>
    <d v="2020-11-14T07:51:20"/>
    <s v="#bike #mountainbike #cycling #bikelife #downhill #ciclismo  #mountainbiking #mtblove #cyclinglife #enduromtb… https://t.co/BKU6kcYe04"/>
    <s v="https://twitter.com/i/web/status/1327519469074325504"/>
    <s v="twitter.com"/>
    <s v="bike mountainbike cycling bikelife downhill ciclismo mountainbiking mtblove cyclinglife enduromtb"/>
    <x v="778"/>
    <s v="https://twitter.com/#!/cyclcaserental/status/1327519469074325504"/>
    <m/>
    <m/>
    <s v="1327519469074325504"/>
    <m/>
  </r>
  <r>
    <x v="551"/>
    <s v="andonut11311131"/>
    <m/>
    <m/>
    <m/>
    <m/>
    <m/>
    <m/>
    <m/>
    <m/>
    <m/>
    <n v="933"/>
    <b v="1"/>
    <m/>
    <x v="0"/>
    <d v="2020-11-14T07:39:11"/>
    <s v="病院とマン喫の帰りにちょっとだけ、チャリ(｡-_-｡)ずっと逃げてたエドガー(｡-_-｡)_x000a__x000a_#bmx #flatland #Lardyard #練習 _x000a_#腰にくるぜ https://t.co/cdl24iaBV1"/>
    <m/>
    <m/>
    <s v="bmx flatland lardyard 練習 腰にくるぜ"/>
    <x v="779"/>
    <s v="https://twitter.com/#!/andonut11311131/status/1327516412064137218"/>
    <m/>
    <m/>
    <s v="1327516412064137218"/>
    <m/>
  </r>
  <r>
    <x v="490"/>
    <s v="delmarbmx"/>
    <m/>
    <m/>
    <m/>
    <m/>
    <m/>
    <m/>
    <m/>
    <m/>
    <m/>
    <n v="934"/>
    <b v="1"/>
    <m/>
    <x v="0"/>
    <d v="2020-11-07T11:11:31"/>
    <s v="MOTO-BUNKA「MOTO文化通信」Vol,2 Tシャツセット | DELMARBMX https://t.co/Neab6rmVle  @delmarbmx_x000a_MOTO文化通信 Vol,2にTシャツがセットになったパッケージ。… https://t.co/EwEerin8QN"/>
    <s v="https://delmarbmx.thebase.in/items/35875741 https://twitter.com/i/web/status/1325033134757306369"/>
    <s v="thebase.in twitter.com"/>
    <m/>
    <x v="780"/>
    <s v="https://twitter.com/#!/delmarbmx/status/1325033134757306369"/>
    <m/>
    <m/>
    <s v="1325033134757306369"/>
    <m/>
  </r>
  <r>
    <x v="552"/>
    <s v="edgesporttv"/>
    <m/>
    <m/>
    <m/>
    <m/>
    <m/>
    <m/>
    <m/>
    <m/>
    <m/>
    <n v="935"/>
    <b v="1"/>
    <m/>
    <x v="1"/>
    <d v="2020-11-14T07:03:11"/>
    <s v="RT @EDGEsportTV: imaginExtreme Barcelona will be LIVE from Parc del Fòrum on EDGEsport this weekend! _x000a_._x000a_Don’t miss the chance to watch comp…"/>
    <m/>
    <m/>
    <m/>
    <x v="781"/>
    <s v="https://twitter.com/#!/gotenbcn/status/1327507354800316417"/>
    <m/>
    <m/>
    <s v="1327507354800316417"/>
    <m/>
  </r>
  <r>
    <x v="481"/>
    <s v="usprobikes"/>
    <m/>
    <m/>
    <m/>
    <m/>
    <m/>
    <m/>
    <m/>
    <m/>
    <m/>
    <n v="936"/>
    <b v="1"/>
    <m/>
    <x v="0"/>
    <d v="2020-11-14T05:56:51"/>
    <s v="Imaginez, dans les commentaires , la discussion de ces 2 champions !!!#jorisdaudet #gautierpaulin  #winwithchase… https://t.co/yJPyyv4ei2"/>
    <s v="https://twitter.com/i/web/status/1327490659566030848"/>
    <s v="twitter.com"/>
    <s v="jorisdaudet gautierpaulin winwithchase"/>
    <x v="782"/>
    <s v="https://twitter.com/#!/usprobikes/status/1327490659566030848"/>
    <m/>
    <m/>
    <s v="1327490659566030848"/>
    <m/>
  </r>
  <r>
    <x v="483"/>
    <s v="matrixconcepts"/>
    <m/>
    <m/>
    <m/>
    <m/>
    <m/>
    <m/>
    <m/>
    <m/>
    <m/>
    <n v="937"/>
    <b v="1"/>
    <m/>
    <x v="0"/>
    <d v="2020-11-14T04:03:58"/>
    <s v="📷 Fun stuff the factory teams use. ⬅️ Link to the website in the bio. #moto #dirtbikes #motocross #motolife… https://t.co/aWFJ1QQ6Vk"/>
    <s v="https://twitter.com/i/web/status/1327462251310313473"/>
    <s v="twitter.com"/>
    <s v="moto dirtbikes motocross motolife"/>
    <x v="783"/>
    <s v="https://twitter.com/#!/matrixconcepts/status/1327462251310313473"/>
    <m/>
    <m/>
    <s v="1327462251310313473"/>
    <m/>
  </r>
  <r>
    <x v="428"/>
    <s v="indynowak"/>
    <m/>
    <m/>
    <m/>
    <m/>
    <m/>
    <m/>
    <m/>
    <m/>
    <m/>
    <n v="938"/>
    <b v="1"/>
    <m/>
    <x v="1"/>
    <d v="2020-11-14T03:35:22"/>
    <s v="Uprail 📹 @indynowak #bmx #oldguyswithfreecoasters @ Duncan creek skate bmx and scooter shop https://t.co/zVwseK5epY"/>
    <s v="https://www.instagram.com/p/CHjmV4_HxkO/?igshid=14eylsty05enn"/>
    <s v="instagram.com"/>
    <s v="bmx oldguyswithfreecoasters"/>
    <x v="784"/>
    <s v="https://twitter.com/#!/steveiridebikes/status/1327455054979235840"/>
    <n v="34.069208850000003"/>
    <n v="-83.906298359999994"/>
    <s v="1327455054979235840"/>
    <m/>
  </r>
  <r>
    <x v="486"/>
    <s v="nkymbmx"/>
    <m/>
    <m/>
    <m/>
    <m/>
    <m/>
    <m/>
    <m/>
    <m/>
    <m/>
    <n v="939"/>
    <b v="1"/>
    <m/>
    <x v="0"/>
    <d v="2020-11-08T09:33:51"/>
    <s v="相変わらず良いスポットだ🍂 #bmx https://t.co/FAJudVnSKf"/>
    <m/>
    <m/>
    <s v="bmx"/>
    <x v="785"/>
    <s v="https://twitter.com/#!/nkymbmx/status/1325370944299257857"/>
    <m/>
    <m/>
    <s v="1325370944299257857"/>
    <m/>
  </r>
  <r>
    <x v="428"/>
    <s v="theridemov"/>
    <m/>
    <m/>
    <m/>
    <m/>
    <m/>
    <m/>
    <m/>
    <m/>
    <m/>
    <n v="940"/>
    <b v="1"/>
    <m/>
    <x v="1"/>
    <d v="2020-11-14T03:32:55"/>
    <s v="Got a session in tonight before getting pizza and watching my friend @johnbuultjens life story @theridemov on… https://t.co/ajzdFHtavg"/>
    <s v="https://twitter.com/i/web/status/1327454435673579522"/>
    <s v="twitter.com"/>
    <m/>
    <x v="786"/>
    <s v="https://twitter.com/#!/steveiridebikes/status/1327454435673579522"/>
    <n v="34.069208850000003"/>
    <n v="-83.906298359999994"/>
    <s v="1327454435673579522"/>
    <m/>
  </r>
  <r>
    <x v="428"/>
    <s v="johnbuultjens"/>
    <m/>
    <m/>
    <m/>
    <m/>
    <m/>
    <m/>
    <m/>
    <m/>
    <m/>
    <n v="941"/>
    <b v="1"/>
    <m/>
    <x v="1"/>
    <d v="2020-11-14T03:32:55"/>
    <s v="Got a session in tonight before getting pizza and watching my friend @johnbuultjens life story @theridemov on… https://t.co/ajzdFHtavg"/>
    <s v="https://twitter.com/i/web/status/1327454435673579522"/>
    <s v="twitter.com"/>
    <m/>
    <x v="786"/>
    <s v="https://twitter.com/#!/steveiridebikes/status/1327454435673579522"/>
    <n v="34.069208850000003"/>
    <n v="-83.906298359999994"/>
    <s v="1327454435673579522"/>
    <m/>
  </r>
  <r>
    <x v="404"/>
    <s v="stephonfung"/>
    <m/>
    <m/>
    <m/>
    <m/>
    <m/>
    <m/>
    <m/>
    <m/>
    <m/>
    <n v="942"/>
    <b v="1"/>
    <m/>
    <x v="2"/>
    <d v="2020-11-14T02:50:34"/>
    <s v="@stephonfung clippin’ in paradise 🌞_x000a__x000a_“Winter what?! @stephonfung clippin with the crew in Hawaii ❤️🌴🤟 “ -… https://t.co/XeuW3JUPnt"/>
    <s v="https://twitter.com/i/web/status/1327443780736344067"/>
    <s v="twitter.com"/>
    <m/>
    <x v="787"/>
    <s v="https://twitter.com/#!/digbmx/status/1327443780736344067"/>
    <m/>
    <m/>
    <s v="1327443780736344067"/>
    <m/>
  </r>
  <r>
    <x v="553"/>
    <s v="smokedsignals"/>
    <m/>
    <m/>
    <m/>
    <m/>
    <m/>
    <m/>
    <m/>
    <m/>
    <m/>
    <n v="943"/>
    <b v="1"/>
    <m/>
    <x v="1"/>
    <d v="2020-11-14T02:48:36"/>
    <s v="One from a dope session mid dtla wit to many homies to tag #bmx_x000a__x000a_Photo by @smokedsignals _x000a__x000a_#flashbackfriday… https://t.co/j7AkPzx14q"/>
    <s v="https://twitter.com/i/web/status/1327443286928318464"/>
    <s v="twitter.com"/>
    <s v="bmx flashbackfriday"/>
    <x v="788"/>
    <s v="https://twitter.com/#!/boyrack87/status/1327443286928318464"/>
    <m/>
    <m/>
    <s v="1327443286928318464"/>
    <m/>
  </r>
  <r>
    <x v="491"/>
    <s v="bmxtkc"/>
    <m/>
    <m/>
    <m/>
    <m/>
    <m/>
    <m/>
    <m/>
    <m/>
    <m/>
    <n v="944"/>
    <b v="1"/>
    <m/>
    <x v="0"/>
    <d v="2020-11-14T02:46:33"/>
    <s v="マニュアルー！_x000a_#BMX_x000a_#姫路_x000a_#マニュアル https://t.co/xmdVXSMlVI"/>
    <m/>
    <m/>
    <s v="bmx 姫路 マニュアル"/>
    <x v="789"/>
    <s v="https://twitter.com/#!/bmxtkc/status/1327442768206041089"/>
    <m/>
    <m/>
    <s v="1327442768206041089"/>
    <m/>
  </r>
  <r>
    <x v="553"/>
    <s v="boyrack87"/>
    <m/>
    <m/>
    <m/>
    <m/>
    <m/>
    <m/>
    <m/>
    <m/>
    <m/>
    <n v="945"/>
    <b v="1"/>
    <m/>
    <x v="0"/>
    <d v="2020-11-14T02:42:05"/>
    <s v="Throwback donkey kickin wit @anthonyboyflores #bmx_x000a__x000a_Filmed by @officialdandan_x000a_Weak wrist _x000a__x000a_#familiarbmx… https://t.co/UNIzmdp9Pe"/>
    <s v="https://twitter.com/i/web/status/1327441643264499713"/>
    <s v="twitter.com"/>
    <s v="bmx familiarbmx"/>
    <x v="790"/>
    <s v="https://twitter.com/#!/boyrack87/status/1327441643264499713"/>
    <n v="34.022503"/>
    <n v="-118.166996"/>
    <s v="1327441643264499713"/>
    <m/>
  </r>
  <r>
    <x v="554"/>
    <s v="bmx_union"/>
    <m/>
    <m/>
    <m/>
    <m/>
    <m/>
    <m/>
    <m/>
    <m/>
    <m/>
    <n v="946"/>
    <b v="1"/>
    <m/>
    <x v="1"/>
    <d v="2020-11-14T02:41:29"/>
    <s v="RT @BMX_UNION: . @cultcrew &quot;Big Mood&quot; UK Road Trip_x000a__x000a_VIDEO: https://t.co/JahqHlgot3_x000a__x000a_#BMX"/>
    <s v="https://bmxunion.com/daily/cult-big-mood-uk-road-trip-bmx-video/"/>
    <s v="bmxunion.com"/>
    <s v="bmx"/>
    <x v="791"/>
    <s v="https://twitter.com/#!/cultcrew/status/1327441495742300161"/>
    <m/>
    <m/>
    <s v="1327441495742300161"/>
    <m/>
  </r>
  <r>
    <x v="555"/>
    <s v="godsperformance"/>
    <m/>
    <m/>
    <m/>
    <m/>
    <m/>
    <m/>
    <m/>
    <m/>
    <m/>
    <n v="947"/>
    <b v="1"/>
    <m/>
    <x v="0"/>
    <d v="2020-11-14T02:18:22"/>
    <s v="BMX YUYAさんの_x000a_パフォーマンス_x000a_大技すごかった(*^^*)_x000a__x000a_#静岡 #大道芸ワールドカップin静岡 #大道芸ワールドカップ #静岡市 #BMX https://t.co/89Y5ECBC77"/>
    <m/>
    <m/>
    <s v="静岡 大道芸ワールドカップin静岡 大道芸ワールドカップ 静岡市 bmx"/>
    <x v="792"/>
    <s v="https://twitter.com/#!/godsperformance/status/1327435678443991040"/>
    <m/>
    <m/>
    <s v="1327435678443991040"/>
    <m/>
  </r>
  <r>
    <x v="476"/>
    <s v="hide_9999"/>
    <m/>
    <m/>
    <m/>
    <m/>
    <m/>
    <m/>
    <m/>
    <m/>
    <m/>
    <n v="948"/>
    <b v="1"/>
    <m/>
    <x v="1"/>
    <d v="2020-11-11T07:34:23"/>
    <s v="Don’t call it a come back!!   🎥/ bike by: @hide_9999 #bmx #japan #work #manual #kink #firstsesh #welcomback… https://t.co/rG2O7UGUNo"/>
    <s v="https://twitter.com/i/web/status/1326428039106994177"/>
    <s v="twitter.com"/>
    <s v="bmx japan work manual kink firstsesh welcomback"/>
    <x v="793"/>
    <s v="https://twitter.com/#!/awireonabmx/status/1326428039106994177"/>
    <n v="35.68"/>
    <n v="139.77000000000001"/>
    <s v="1326428039106994177"/>
    <m/>
  </r>
  <r>
    <x v="476"/>
    <s v="agustinmunoz"/>
    <m/>
    <m/>
    <m/>
    <m/>
    <m/>
    <m/>
    <m/>
    <m/>
    <m/>
    <n v="949"/>
    <b v="1"/>
    <m/>
    <x v="1"/>
    <d v="2020-11-12T22:59:14"/>
    <s v="Bmx.   🇯🇲 Photo:  @agustinmunoz #bmx #hangfive #model #modellife #bmxlife #lifestyle #nolimit #beach @ Portmore, Ja… https://t.co/w4SLJKzSqI"/>
    <s v="https://twitter.com/i/web/status/1327023176140943363"/>
    <s v="twitter.com"/>
    <s v="bmx hangfive model modellife bmxlife lifestyle nolimit beach"/>
    <x v="794"/>
    <s v="https://twitter.com/#!/awireonabmx/status/1327023176140943363"/>
    <n v="17.960699999999999"/>
    <n v="-76.874600000000001"/>
    <s v="1327023176140943363"/>
    <m/>
  </r>
  <r>
    <x v="496"/>
    <s v="_d_a_n_i_e_l__b"/>
    <m/>
    <m/>
    <m/>
    <m/>
    <m/>
    <m/>
    <m/>
    <m/>
    <m/>
    <n v="950"/>
    <b v="1"/>
    <m/>
    <x v="0"/>
    <d v="2020-11-14T02:18:05"/>
    <s v="#iloveskateboarding #fun #skateboardingisnotacrime #kickflip #vans #skateforfun #love #fingerboarding #skaters… https://t.co/kEdR8Yay2u"/>
    <s v="https://twitter.com/i/web/status/1327435605832314880"/>
    <s v="twitter.com"/>
    <s v="iloveskateboarding fun skateboardingisnotacrime kickflip vans skateforfun love fingerboarding skaters"/>
    <x v="795"/>
    <s v="https://twitter.com/#!/_d_a_n_i_e_l__b/status/1327435605832314880"/>
    <m/>
    <m/>
    <s v="1327435605832314880"/>
    <m/>
  </r>
  <r>
    <x v="476"/>
    <s v="awireonabmx"/>
    <m/>
    <m/>
    <m/>
    <m/>
    <m/>
    <m/>
    <m/>
    <m/>
    <m/>
    <n v="951"/>
    <b v="1"/>
    <m/>
    <x v="0"/>
    <d v="2020-11-12T16:43:33"/>
    <s v="Bmx... #bikelife #bmx #model #japan #tokyo #vans #myob #kinkbmx #redwood #photography #lifestyle #streetfashion # @… https://t.co/qAYqEsSwNF"/>
    <s v="https://twitter.com/i/web/status/1326928633034809344"/>
    <s v="twitter.com"/>
    <s v="bikelife bmx model japan tokyo vans myob kinkbmx redwood photography lifestyle streetfashion"/>
    <x v="796"/>
    <s v="https://twitter.com/#!/awireonabmx/status/1326928633034809344"/>
    <n v="35.68"/>
    <n v="139.77000000000001"/>
    <s v="1326928633034809344"/>
    <m/>
  </r>
  <r>
    <x v="497"/>
    <s v="57kazqz6uyiq2p2"/>
    <m/>
    <m/>
    <m/>
    <m/>
    <m/>
    <m/>
    <m/>
    <m/>
    <m/>
    <n v="952"/>
    <b v="1"/>
    <m/>
    <x v="0"/>
    <d v="2020-11-14T02:18:05"/>
    <s v="#iloveskateboarding #fun #skateboardingisnotacrime #kickflip #vans #skateforfun #love #fingerboarding #skaters… https://t.co/MrTs0rkCmV"/>
    <s v="https://twitter.com/i/web/status/1327435605907697666"/>
    <s v="twitter.com"/>
    <s v="iloveskateboarding fun skateboardingisnotacrime kickflip vans skateforfun love fingerboarding skaters"/>
    <x v="795"/>
    <s v="https://twitter.com/#!/57kazqz6uyiq2p2/status/1327435605907697666"/>
    <m/>
    <m/>
    <s v="1327435605907697666"/>
    <m/>
  </r>
  <r>
    <x v="498"/>
    <s v="artdealership"/>
    <m/>
    <m/>
    <m/>
    <m/>
    <m/>
    <m/>
    <m/>
    <m/>
    <m/>
    <n v="953"/>
    <b v="1"/>
    <m/>
    <x v="0"/>
    <d v="2020-11-14T02:18:05"/>
    <s v="#iloveskateboarding #fun #skateboardingisnotacrime #kickflip #vans #skateforfun #love #fingerboarding #skaters… https://t.co/atW2v04sGX"/>
    <s v="https://twitter.com/i/web/status/1327435605568053249"/>
    <s v="twitter.com"/>
    <s v="iloveskateboarding fun skateboardingisnotacrime kickflip vans skateforfun love fingerboarding skaters"/>
    <x v="795"/>
    <s v="https://twitter.com/#!/artdealership/status/1327435605568053249"/>
    <m/>
    <m/>
    <s v="1327435605568053249"/>
    <m/>
  </r>
  <r>
    <x v="499"/>
    <s v="dan_brummitt"/>
    <m/>
    <m/>
    <m/>
    <m/>
    <m/>
    <m/>
    <m/>
    <m/>
    <m/>
    <n v="954"/>
    <b v="1"/>
    <m/>
    <x v="0"/>
    <d v="2020-11-14T02:18:05"/>
    <s v="#iloveskateboarding #fun #skateboardingisnotacrime #kickflip #vans #skateforfun #love #fingerboarding #skaters… https://t.co/vQ2KpYtDCA"/>
    <s v="https://twitter.com/i/web/status/1327435605819740161"/>
    <s v="twitter.com"/>
    <s v="iloveskateboarding fun skateboardingisnotacrime kickflip vans skateforfun love fingerboarding skaters"/>
    <x v="795"/>
    <s v="https://twitter.com/#!/dan_brummitt/status/1327435605819740161"/>
    <m/>
    <m/>
    <s v="1327435605819740161"/>
    <m/>
  </r>
  <r>
    <x v="501"/>
    <s v="danbrummitt"/>
    <m/>
    <m/>
    <m/>
    <m/>
    <m/>
    <m/>
    <m/>
    <m/>
    <m/>
    <n v="955"/>
    <b v="1"/>
    <m/>
    <x v="0"/>
    <d v="2020-11-14T02:18:05"/>
    <s v="#iloveskateboarding #fun #skateboardingisnotacrime #kickflip #vans #skateforfun #love #fingerboarding #skaters… https://t.co/rvyscN8WNZ"/>
    <s v="https://twitter.com/i/web/status/1327435606171869184"/>
    <s v="twitter.com"/>
    <s v="iloveskateboarding fun skateboardingisnotacrime kickflip vans skateforfun love fingerboarding skaters"/>
    <x v="795"/>
    <s v="https://twitter.com/#!/danbrummitt/status/1327435606171869184"/>
    <m/>
    <m/>
    <s v="1327435606171869184"/>
    <m/>
  </r>
  <r>
    <x v="503"/>
    <s v="dannyboyseo"/>
    <m/>
    <m/>
    <m/>
    <m/>
    <m/>
    <m/>
    <m/>
    <m/>
    <m/>
    <n v="956"/>
    <b v="1"/>
    <m/>
    <x v="0"/>
    <d v="2020-11-14T02:18:05"/>
    <s v="#iloveskateboarding #fun #skateboardingisnotacrime #kickflip #vans #skateforfun #love #fingerboarding #skaters… https://t.co/bZ7f1cpujy"/>
    <s v="https://twitter.com/i/web/status/1327435605647761412"/>
    <s v="twitter.com"/>
    <s v="iloveskateboarding fun skateboardingisnotacrime kickflip vans skateforfun love fingerboarding skaters"/>
    <x v="795"/>
    <s v="https://twitter.com/#!/dannyboyseo/status/1327435605647761412"/>
    <m/>
    <m/>
    <s v="1327435605647761412"/>
    <m/>
  </r>
  <r>
    <x v="472"/>
    <s v="markhawkins_uk"/>
    <m/>
    <m/>
    <m/>
    <m/>
    <m/>
    <m/>
    <m/>
    <m/>
    <m/>
    <n v="957"/>
    <b v="1"/>
    <m/>
    <x v="0"/>
    <d v="2020-11-07T07:13:03"/>
    <s v="https://t.co/0jEZ6mwM0n - DILLIGAF Coffee_x000a_#wild #extremesports #racing #skateboard #bmx #motorcycle https://t.co/5m12yuwDSu"/>
    <s v="https://dilligafclothing.uk/product/dilligaf-coffee/"/>
    <s v="dilligafclothing.uk"/>
    <s v="wild extremesports racing skateboard bmx motorcycle"/>
    <x v="797"/>
    <s v="https://twitter.com/#!/markhawkins_uk/status/1324973122219544576"/>
    <m/>
    <m/>
    <s v="1324973122219544576"/>
    <m/>
  </r>
  <r>
    <x v="472"/>
    <s v="markhawkins_uk"/>
    <m/>
    <m/>
    <m/>
    <m/>
    <m/>
    <m/>
    <m/>
    <m/>
    <m/>
    <n v="958"/>
    <b v="1"/>
    <m/>
    <x v="0"/>
    <d v="2020-11-08T20:21:34"/>
    <s v="Chopped Bikes: Cool And Confident - https://t.co/TtcHGhyC39 #skateboard #bmx #motorcycle https://t.co/aAL5wigzCY"/>
    <s v="https://dilligafclothing.uk/chopped-bikes-cool-and-confident/"/>
    <s v="dilligafclothing.uk"/>
    <s v="skateboard bmx motorcycle"/>
    <x v="798"/>
    <s v="https://twitter.com/#!/markhawkins_uk/status/1325533943752511488"/>
    <m/>
    <m/>
    <s v="1325533943752511488"/>
    <m/>
  </r>
  <r>
    <x v="472"/>
    <s v="markhawkins_uk"/>
    <m/>
    <m/>
    <m/>
    <m/>
    <m/>
    <m/>
    <m/>
    <m/>
    <m/>
    <n v="959"/>
    <b v="1"/>
    <m/>
    <x v="0"/>
    <d v="2020-11-08T21:04:01"/>
    <s v="https://t.co/zMseVxxHuJ - DILLIGAF College Grunge - Short-Sleeve Unisex T-Shirt_x000a_#wild #extremesports #racing… https://t.co/LrCNQr5AvY"/>
    <s v="https://dilligafclothing.uk/product/dilligaf-college-grunge-short-sleeve-unisex-t-shirt/ https://twitter.com/i/web/status/1325544627705876481"/>
    <s v="dilligafclothing.uk twitter.com"/>
    <s v="wild extremesports racing"/>
    <x v="799"/>
    <s v="https://twitter.com/#!/markhawkins_uk/status/1325544627705876481"/>
    <m/>
    <m/>
    <s v="1325544627705876481"/>
    <m/>
  </r>
  <r>
    <x v="472"/>
    <s v="markhawkins_uk"/>
    <m/>
    <m/>
    <m/>
    <m/>
    <m/>
    <m/>
    <m/>
    <m/>
    <m/>
    <n v="960"/>
    <b v="1"/>
    <m/>
    <x v="0"/>
    <d v="2020-11-08T21:35:23"/>
    <s v="https://t.co/T7SM32woar - DILLIGAF Grunge - Short-Sleeve Unisex T-Shirt_x000a_#wild #extremesports #racing #skateboard… https://t.co/ybxry7fsHQ"/>
    <s v="https://dilligafclothing.uk/product/dilligaf-grunge-short-sleeve-unisex-t-shirt/ https://twitter.com/i/web/status/1325552522619138053"/>
    <s v="dilligafclothing.uk twitter.com"/>
    <s v="wild extremesports racing skateboard"/>
    <x v="800"/>
    <s v="https://twitter.com/#!/markhawkins_uk/status/1325552522619138053"/>
    <m/>
    <m/>
    <s v="1325552522619138053"/>
    <m/>
  </r>
  <r>
    <x v="472"/>
    <s v="markhawkins_uk"/>
    <m/>
    <m/>
    <m/>
    <m/>
    <m/>
    <m/>
    <m/>
    <m/>
    <m/>
    <n v="961"/>
    <b v="1"/>
    <m/>
    <x v="0"/>
    <d v="2020-11-08T22:05:47"/>
    <s v="SNAFU - Short-Sleeve Unisex T-Shirt - https://t.co/mtCLzJP3QH_x000a_#wild #extremesports #racing #skateboard #bmx… https://t.co/LdJMmIYfVj"/>
    <s v="https://dilligafclothing.uk/product/snafu-short-sleeve-unisex-t-shirt-2/ https://twitter.com/i/web/status/1325560171838513152"/>
    <s v="dilligafclothing.uk twitter.com"/>
    <s v="wild extremesports racing skateboard bmx"/>
    <x v="801"/>
    <s v="https://twitter.com/#!/markhawkins_uk/status/1325560171838513152"/>
    <m/>
    <m/>
    <s v="1325560171838513152"/>
    <m/>
  </r>
  <r>
    <x v="472"/>
    <s v="markhawkins_uk"/>
    <m/>
    <m/>
    <m/>
    <m/>
    <m/>
    <m/>
    <m/>
    <m/>
    <m/>
    <n v="962"/>
    <b v="1"/>
    <m/>
    <x v="0"/>
    <d v="2020-11-09T20:21:31"/>
    <s v="Choosing Your Scuba Diving Equipment - https://t.co/id1Jmmeqen #skateboard #bmx #motorcycle https://t.co/XPUvgeF6L7"/>
    <s v="https://dilligafclothing.uk/choosing-your-scuba-diving-equipment/"/>
    <s v="dilligafclothing.uk"/>
    <s v="skateboard bmx motorcycle"/>
    <x v="802"/>
    <s v="https://twitter.com/#!/markhawkins_uk/status/1325896320943525888"/>
    <m/>
    <m/>
    <s v="1325896320943525888"/>
    <m/>
  </r>
  <r>
    <x v="472"/>
    <s v="markhawkins_uk"/>
    <m/>
    <m/>
    <m/>
    <m/>
    <m/>
    <m/>
    <m/>
    <m/>
    <m/>
    <n v="963"/>
    <b v="1"/>
    <m/>
    <x v="0"/>
    <d v="2020-11-11T20:42:00"/>
    <s v="Easy Backpacking Dinner Recipes - https://t.co/N96ajXBo9t #skateboard #bmx #motorcycle https://t.co/OohbXgSO6R"/>
    <s v="https://dilligafclothing.uk/easy-backpacking-dinner-recipes/"/>
    <s v="dilligafclothing.uk"/>
    <s v="skateboard bmx motorcycle"/>
    <x v="803"/>
    <s v="https://twitter.com/#!/markhawkins_uk/status/1326626253160460291"/>
    <m/>
    <m/>
    <s v="1326626253160460291"/>
    <m/>
  </r>
  <r>
    <x v="472"/>
    <s v="markhawkins_uk"/>
    <m/>
    <m/>
    <m/>
    <m/>
    <m/>
    <m/>
    <m/>
    <m/>
    <m/>
    <n v="964"/>
    <b v="1"/>
    <m/>
    <x v="0"/>
    <d v="2020-11-12T11:32:23"/>
    <s v="DILLIGAF Grunge - Short-Sleeve Unisex T-Shirt (Copy) - https://t.co/fbp2mfVBfM_x000a_#wild #extremesports #racing… https://t.co/uGf2sgCfnw"/>
    <s v="https://dilligafclothing.uk/product/dilligaf-grunge-short-sleeve-unisex-t-shirt-copy/ https://twitter.com/i/web/status/1326850323298856961"/>
    <s v="dilligafclothing.uk twitter.com"/>
    <s v="wild extremesports racing"/>
    <x v="804"/>
    <s v="https://twitter.com/#!/markhawkins_uk/status/1326850323298856961"/>
    <m/>
    <m/>
    <s v="1326850323298856961"/>
    <m/>
  </r>
  <r>
    <x v="504"/>
    <s v="disruptivearte"/>
    <m/>
    <m/>
    <m/>
    <m/>
    <m/>
    <m/>
    <m/>
    <m/>
    <m/>
    <n v="965"/>
    <b v="1"/>
    <m/>
    <x v="0"/>
    <d v="2020-11-14T02:18:05"/>
    <s v="#iloveskateboarding #fun #skateboardingisnotacrime #kickflip #vans #skateforfun #love #fingerboarding #skaters… https://t.co/4sDwiZgT4h"/>
    <s v="https://twitter.com/i/web/status/1327435607199584259"/>
    <s v="twitter.com"/>
    <s v="iloveskateboarding fun skateboardingisnotacrime kickflip vans skateforfun love fingerboarding skaters"/>
    <x v="795"/>
    <s v="https://twitter.com/#!/disruptivearte/status/1327435607199584259"/>
    <m/>
    <m/>
    <s v="1327435607199584259"/>
    <m/>
  </r>
  <r>
    <x v="505"/>
    <s v="fineartdetroit"/>
    <m/>
    <m/>
    <m/>
    <m/>
    <m/>
    <m/>
    <m/>
    <m/>
    <m/>
    <n v="966"/>
    <b v="1"/>
    <m/>
    <x v="0"/>
    <d v="2020-11-14T02:18:05"/>
    <s v="#iloveskateboarding #fun #skateboardingisnotacrime #kickflip #vans #skateforfun #love #fingerboarding #skaters… https://t.co/eodHwgvlJX"/>
    <s v="https://twitter.com/i/web/status/1327435605618421760"/>
    <s v="twitter.com"/>
    <s v="iloveskateboarding fun skateboardingisnotacrime kickflip vans skateforfun love fingerboarding skaters"/>
    <x v="795"/>
    <s v="https://twitter.com/#!/fineartdetroit/status/1327435605618421760"/>
    <m/>
    <m/>
    <s v="1327435605618421760"/>
    <m/>
  </r>
  <r>
    <x v="448"/>
    <s v="jprossbmx"/>
    <m/>
    <m/>
    <m/>
    <m/>
    <m/>
    <m/>
    <m/>
    <m/>
    <m/>
    <n v="967"/>
    <b v="1"/>
    <m/>
    <x v="1"/>
    <d v="2020-11-14T01:52:07"/>
    <s v="Closeup and personal to @jprossbmx’s euro air. 📷 @briancastillo l #bmx #volumebikes #bmxpark https://t.co/eMxQn9HA5s"/>
    <s v="https://www.instagram.com/p/CHjapIGHaPh/?igshid=1oza789sxsffs"/>
    <s v="instagram.com"/>
    <s v="bmx volumebikes bmxpark"/>
    <x v="805"/>
    <s v="https://twitter.com/#!/thevolumebikes/status/1327429070217469953"/>
    <m/>
    <m/>
    <s v="1327429070217469953"/>
    <m/>
  </r>
  <r>
    <x v="471"/>
    <s v="whatasunnyday"/>
    <m/>
    <m/>
    <m/>
    <m/>
    <m/>
    <m/>
    <m/>
    <m/>
    <m/>
    <n v="968"/>
    <b v="1"/>
    <m/>
    <x v="1"/>
    <d v="2020-11-09T02:37:04"/>
    <s v="Probably 2004 _x000a_Shoot by @whatasunnyday _x000a_At Queens Pier HONGKONG _x000a__x000a_#430 #fourthirty #clothing #idea #bmx #decade… https://t.co/O3k4x2gkOi"/>
    <s v="https://twitter.com/i/web/status/1325628443934023680"/>
    <s v="twitter.com"/>
    <s v="fourthirty clothing idea bmx decade"/>
    <x v="806"/>
    <s v="https://twitter.com/#!/team430/status/1325628443934023680"/>
    <m/>
    <m/>
    <s v="1325628443934023680"/>
    <m/>
  </r>
  <r>
    <x v="471"/>
    <s v="kotaro430"/>
    <m/>
    <m/>
    <m/>
    <m/>
    <m/>
    <m/>
    <m/>
    <m/>
    <m/>
    <n v="969"/>
    <b v="1"/>
    <m/>
    <x v="1"/>
    <d v="2020-11-12T15:42:01"/>
    <s v="The exhibition is over.  It's been 25 years, but I've been doing it all the time._x000a_@kotaro430 _x000a_@fourthirty_official… https://t.co/quh4qAnPNW"/>
    <s v="https://twitter.com/i/web/status/1326913144644636674"/>
    <s v="twitter.com"/>
    <m/>
    <x v="807"/>
    <s v="https://twitter.com/#!/team430/status/1326913144644636674"/>
    <m/>
    <m/>
    <s v="1326913144644636674"/>
    <m/>
  </r>
  <r>
    <x v="448"/>
    <s v="briancastillo"/>
    <m/>
    <m/>
    <m/>
    <m/>
    <m/>
    <m/>
    <m/>
    <m/>
    <m/>
    <n v="970"/>
    <b v="1"/>
    <m/>
    <x v="1"/>
    <d v="2020-11-14T01:52:07"/>
    <s v="Closeup and personal to @jprossbmx’s euro air. 📷 @briancastillo l #bmx #volumebikes #bmxpark https://t.co/eMxQn9HA5s"/>
    <s v="https://www.instagram.com/p/CHjapIGHaPh/?igshid=1oza789sxsffs"/>
    <s v="instagram.com"/>
    <s v="bmx volumebikes bmxpark"/>
    <x v="805"/>
    <s v="https://twitter.com/#!/thevolumebikes/status/1327429070217469953"/>
    <m/>
    <m/>
    <s v="1327429070217469953"/>
    <m/>
  </r>
  <r>
    <x v="556"/>
    <s v="62xxisnake"/>
    <m/>
    <m/>
    <m/>
    <m/>
    <m/>
    <m/>
    <m/>
    <m/>
    <m/>
    <n v="971"/>
    <b v="1"/>
    <m/>
    <x v="0"/>
    <d v="2020-11-14T01:42:37"/>
    <s v="野村周平さんの趣味って、男を極めてると思うｗ_x000a_＃野村周平　＃BMX　＃スノボー_x000a_https://t.co/aMurkX1jJ5"/>
    <s v="http://geinounews-and-zatugaku.com/2017/09/28/%e9%87%8e%e6%9d%91%e5%91%a8%e5%b9%b3%e3%81%ae%e3%82%b9%e3%83%8e%e3%83%bc%e3%83%9c%e3%83%bc%e3%83%89%e3%81%abbmx%e3%81%9d%e3%81%97%e3%81%a6%e3%80%81%e4%b8%ad%e5%9b%bd%e8%aa%9e%e3%81%8c%e3%83%9a/"/>
    <s v="geinounews-and-zatugaku.com"/>
    <s v="野村周平 bmx スノボー"/>
    <x v="808"/>
    <s v="https://twitter.com/#!/62xxisnake/status/1327426680944697344"/>
    <m/>
    <m/>
    <s v="1327426680944697344"/>
    <m/>
  </r>
  <r>
    <x v="478"/>
    <s v="kindrei2"/>
    <m/>
    <m/>
    <m/>
    <m/>
    <m/>
    <m/>
    <m/>
    <m/>
    <m/>
    <n v="972"/>
    <b v="1"/>
    <m/>
    <x v="0"/>
    <d v="2020-11-14T01:38:23"/>
    <s v="My next BMX Streets: Pipe edit is in the works! This week it’ll be the OBC park!_x000a__x000a_Hit the subscribe button to see w… https://t.co/GM5PHNGijz"/>
    <s v="https://twitter.com/i/web/status/1327425615394377730"/>
    <s v="twitter.com"/>
    <m/>
    <x v="809"/>
    <s v="https://twitter.com/#!/kindrei2/status/1327425615394377730"/>
    <m/>
    <m/>
    <s v="1327425615394377730"/>
    <m/>
  </r>
  <r>
    <x v="477"/>
    <s v="toolate2"/>
    <m/>
    <m/>
    <m/>
    <m/>
    <m/>
    <m/>
    <m/>
    <m/>
    <m/>
    <n v="973"/>
    <b v="1"/>
    <m/>
    <x v="0"/>
    <d v="2020-11-14T01:26:24"/>
    <s v="BMX street school!_x000a_#toyama #bmx #toolatesports 場所: TOOLATE SPORTS https://t.co/nDrJGv91xd"/>
    <s v="https://www.instagram.com/p/CHjXxPpgi8d/?igshid=dvp5ls3plzw2"/>
    <s v="instagram.com"/>
    <s v="toyama bmx toolatesports"/>
    <x v="810"/>
    <s v="https://twitter.com/#!/toolate2/status/1327422597932453888"/>
    <m/>
    <m/>
    <s v="1327422597932453888"/>
    <m/>
  </r>
  <r>
    <x v="557"/>
    <s v="mrmystereo"/>
    <m/>
    <m/>
    <m/>
    <m/>
    <m/>
    <m/>
    <m/>
    <m/>
    <m/>
    <n v="974"/>
    <b v="1"/>
    <m/>
    <x v="0"/>
    <d v="2020-11-14T01:12:38"/>
    <s v="For #sale Haro Bikes 2020 Thread Slope Dirt Jumper 26&quot; Bike (22.6&quot; TT) (Cool Grey) #Haro https://t.co/XCwMqv11bv vi… https://t.co/6ECgdiq7ZV"/>
    <s v="https://ebay.us/5kapSF https://twitter.com/i/web/status/1327419135765123072"/>
    <s v="ebay.us twitter.com"/>
    <s v="sale haro"/>
    <x v="811"/>
    <s v="https://twitter.com/#!/mrmystereo/status/1327419135765123072"/>
    <m/>
    <m/>
    <s v="1327419135765123072"/>
    <m/>
  </r>
  <r>
    <x v="519"/>
    <s v="shadowbmx"/>
    <m/>
    <m/>
    <m/>
    <m/>
    <m/>
    <m/>
    <m/>
    <m/>
    <m/>
    <n v="975"/>
    <b v="1"/>
    <m/>
    <x v="0"/>
    <d v="2020-11-09T15:23:28"/>
    <s v="Lewis Colascione (@lewiscolascione ) stacking lines during this session._x000a_•_x000a_#theshadowconspiracy #shadowbmx #bmx… https://t.co/5wjPHSLjJg"/>
    <s v="https://twitter.com/i/web/status/1325821314897240066"/>
    <s v="twitter.com"/>
    <s v="theshadowconspiracy shadowbmx bmx"/>
    <x v="812"/>
    <s v="https://twitter.com/#!/shadowbmx/status/1325821314897240066"/>
    <m/>
    <m/>
    <s v="1325821314897240066"/>
    <m/>
  </r>
  <r>
    <x v="519"/>
    <s v="shadowbmx"/>
    <m/>
    <m/>
    <m/>
    <m/>
    <m/>
    <m/>
    <m/>
    <m/>
    <m/>
    <n v="976"/>
    <b v="1"/>
    <m/>
    <x v="0"/>
    <d v="2020-11-10T22:28:14"/>
    <s v="After a dealing with an injury , Jabe Jones (@jabejones ) is getting back on the horse. Hell ya jabe!_x000a_•… https://t.co/vfMxtPdgEI"/>
    <s v="https://twitter.com/i/web/status/1326290598106640387"/>
    <s v="twitter.com"/>
    <m/>
    <x v="813"/>
    <s v="https://twitter.com/#!/shadowbmx/status/1326290598106640387"/>
    <m/>
    <m/>
    <s v="1326290598106640387"/>
    <m/>
  </r>
  <r>
    <x v="519"/>
    <s v="shadowbmx"/>
    <m/>
    <m/>
    <m/>
    <m/>
    <m/>
    <m/>
    <m/>
    <m/>
    <m/>
    <n v="977"/>
    <b v="1"/>
    <m/>
    <x v="0"/>
    <d v="2020-11-11T17:24:46"/>
    <s v="New parts are arriving to dealers now worldwide. Be on the lookout or let your local dealer know about the… https://t.co/keEfnKdbtT"/>
    <s v="https://twitter.com/i/web/status/1326576616915554304"/>
    <s v="twitter.com"/>
    <m/>
    <x v="814"/>
    <s v="https://twitter.com/#!/shadowbmx/status/1326576616915554304"/>
    <m/>
    <m/>
    <s v="1326576616915554304"/>
    <m/>
  </r>
  <r>
    <x v="519"/>
    <s v="shadowbmx"/>
    <m/>
    <m/>
    <m/>
    <m/>
    <m/>
    <m/>
    <m/>
    <m/>
    <m/>
    <n v="978"/>
    <b v="1"/>
    <m/>
    <x v="0"/>
    <d v="2020-11-12T14:08:25"/>
    <s v="Miguel Smajli (@smilesridesbikes ) soaking up those fall vibes. 🍂_x000a_•_x000a_#theshadowconspiracy #shadowbmx #bmx… https://t.co/2M6uOWUHbA"/>
    <s v="https://twitter.com/i/web/status/1326889589265604608"/>
    <s v="twitter.com"/>
    <s v="theshadowconspiracy shadowbmx bmx"/>
    <x v="815"/>
    <s v="https://twitter.com/#!/shadowbmx/status/1326889589265604608"/>
    <m/>
    <m/>
    <s v="1326889589265604608"/>
    <m/>
  </r>
  <r>
    <x v="558"/>
    <s v="ridepabmx"/>
    <m/>
    <m/>
    <m/>
    <m/>
    <m/>
    <m/>
    <m/>
    <m/>
    <m/>
    <n v="979"/>
    <b v="1"/>
    <m/>
    <x v="0"/>
    <d v="2020-11-14T01:05:26"/>
    <s v="@mystik47max with a mix of creative spot usage and technical skills. _x000a__x000a_#ridepabmx #bmx #pennsylvania #ethikbmx… https://t.co/CuytKClQda"/>
    <s v="https://twitter.com/i/web/status/1327417320692621312"/>
    <s v="twitter.com"/>
    <s v="ridepabmx bmx pennsylvania ethikbmx"/>
    <x v="816"/>
    <s v="https://twitter.com/#!/ridepabmx/status/1327417320692621312"/>
    <m/>
    <m/>
    <s v="1327417320692621312"/>
    <m/>
  </r>
  <r>
    <x v="472"/>
    <s v="markhawkins_uk"/>
    <m/>
    <m/>
    <m/>
    <m/>
    <m/>
    <m/>
    <m/>
    <m/>
    <m/>
    <n v="980"/>
    <b v="1"/>
    <m/>
    <x v="0"/>
    <d v="2020-11-14T00:43:54"/>
    <s v="https://t.co/mpkFPgDr9H - DC Logo - Mug_x000a_#wild #extremesports #racing #skateboard #bmx #motorcycle https://t.co/pB3m0lBLSn"/>
    <s v="https://dilligafclothing.uk/product/dc-logo-mug/"/>
    <s v="dilligafclothing.uk"/>
    <s v="wild extremesports racing skateboard bmx motorcycle"/>
    <x v="817"/>
    <s v="https://twitter.com/#!/markhawkins_uk/status/1327411901916188673"/>
    <m/>
    <m/>
    <s v="1327411901916188673"/>
    <m/>
  </r>
  <r>
    <x v="559"/>
    <s v="marquetteshaw"/>
    <m/>
    <m/>
    <m/>
    <m/>
    <m/>
    <m/>
    <m/>
    <m/>
    <m/>
    <n v="981"/>
    <b v="1"/>
    <m/>
    <x v="0"/>
    <d v="2020-11-14T00:27:17"/>
    <s v="Skate Park Mayhem_x000a_@avenger_azrael _x000a_@christopheractiejr _x000a_@slightly_salte _x000a_@dreadedxnomad_ _x000a__x000a_Shenanigans:… https://t.co/E0IBZfgRKC"/>
    <s v="https://twitter.com/i/web/status/1327407722908758016"/>
    <s v="twitter.com"/>
    <m/>
    <x v="818"/>
    <s v="https://twitter.com/#!/marquetteshaw/status/1327407722908758016"/>
    <m/>
    <m/>
    <s v="1327407722908758016"/>
    <m/>
  </r>
  <r>
    <x v="476"/>
    <s v="awireonabmx"/>
    <m/>
    <m/>
    <m/>
    <m/>
    <m/>
    <m/>
    <m/>
    <m/>
    <m/>
    <n v="982"/>
    <b v="1"/>
    <m/>
    <x v="0"/>
    <d v="2020-11-14T00:26:04"/>
    <s v="My tables need work. Not a carpenter. Lol #bmx #japan #skatepark #tokyo #model #sesh #tablenot #transfer @ Tokyo, J… https://t.co/3xKEfcuqup"/>
    <s v="https://twitter.com/i/web/status/1327407414304509952"/>
    <s v="twitter.com"/>
    <s v="bmx japan skatepark tokyo model sesh tablenot transfer"/>
    <x v="819"/>
    <s v="https://twitter.com/#!/awireonabmx/status/1327407414304509952"/>
    <n v="35.68"/>
    <n v="139.77000000000001"/>
    <s v="1327407414304509952"/>
    <m/>
  </r>
  <r>
    <x v="560"/>
    <s v="namatamagobang"/>
    <m/>
    <m/>
    <m/>
    <m/>
    <m/>
    <m/>
    <m/>
    <m/>
    <m/>
    <n v="983"/>
    <b v="1"/>
    <m/>
    <x v="1"/>
    <d v="2020-11-14T00:24:43"/>
    <s v="RT @namatamagobang: 来週18日放送の #生たまごBang!は「日野町・江府町 ひのあたるこうふく論MAP」_x000a_鳥取県の日野町・江府町を舞で「日のあたる幸福」なスポット・人を探します！お楽しみに♪_x000a_#鳥取県 #日野町 #江府町 #デニム #チャンポン #bmx…"/>
    <m/>
    <m/>
    <s v="生たまごbang 鳥取県 日野町 江府町 デニム チャンポン bmx"/>
    <x v="820"/>
    <s v="https://twitter.com/#!/kawan0_h/status/1327407075601784832"/>
    <m/>
    <m/>
    <s v="1327407075601784832"/>
    <m/>
  </r>
  <r>
    <x v="474"/>
    <s v="gguendulain"/>
    <m/>
    <m/>
    <m/>
    <m/>
    <m/>
    <m/>
    <m/>
    <m/>
    <m/>
    <n v="984"/>
    <b v="1"/>
    <m/>
    <x v="2"/>
    <d v="2020-11-14T00:17:45"/>
    <s v="@gguendulain No guts, no glory✨✨_x000a_._x000a_._x000a_#eightiesbikeco #rockingsince2001 #thepentagrambrand #bmx #shining… https://t.co/Q17eHXUqYP"/>
    <s v="https://twitter.com/i/web/status/1327405323368484864"/>
    <s v="twitter.com"/>
    <s v="eightiesbikeco rockingsince2001 thepentagrambrand bmx shining"/>
    <x v="821"/>
    <s v="https://twitter.com/#!/eightiesbikeco/status/1327405323368484864"/>
    <m/>
    <m/>
    <s v="1327405323368484864"/>
    <m/>
  </r>
  <r>
    <x v="463"/>
    <s v="freerider_hd"/>
    <m/>
    <m/>
    <m/>
    <m/>
    <m/>
    <m/>
    <m/>
    <m/>
    <m/>
    <n v="985"/>
    <b v="1"/>
    <m/>
    <x v="0"/>
    <d v="2020-11-06T21:00:01"/>
    <s v="Chaos Return is a new track by clockwe2. Play Now: https://t.co/Abj5lnQLLN #bmx #learning #action #game"/>
    <s v="https://www.freeriderhd.com/t/755150/m?utm_source=twitter&amp;utm_medium=twitter&amp;utm_campaign=trendingtrack"/>
    <s v="freeriderhd.com"/>
    <s v="bmx learning action game"/>
    <x v="822"/>
    <s v="https://twitter.com/#!/freerider_hd/status/1324818847719972864"/>
    <m/>
    <m/>
    <s v="1324818847719972864"/>
    <m/>
  </r>
  <r>
    <x v="463"/>
    <s v="freerider_hd"/>
    <m/>
    <m/>
    <m/>
    <m/>
    <m/>
    <m/>
    <m/>
    <m/>
    <m/>
    <n v="986"/>
    <b v="1"/>
    <m/>
    <x v="0"/>
    <d v="2020-11-09T14:00:02"/>
    <s v="Imperial pixel art preview is a new track by DAB0001. Play Now: https://t.co/AKWqW8xeGl #bmx #game"/>
    <s v="https://www.freeriderhd.com/t/755714/m?utm_source=twitter&amp;utm_medium=twitter&amp;utm_campaign=trendingtrack"/>
    <s v="freeriderhd.com"/>
    <s v="bmx game"/>
    <x v="823"/>
    <s v="https://twitter.com/#!/freerider_hd/status/1325800318546939905"/>
    <m/>
    <m/>
    <s v="1325800318546939905"/>
    <m/>
  </r>
  <r>
    <x v="463"/>
    <s v="freerider_hd"/>
    <m/>
    <m/>
    <m/>
    <m/>
    <m/>
    <m/>
    <m/>
    <m/>
    <m/>
    <n v="987"/>
    <b v="1"/>
    <m/>
    <x v="0"/>
    <d v="2020-11-10T13:00:02"/>
    <s v="small forest by JamesSparks80 https://t.co/EaIh9mwkv1 #mobilegames #bmx #game"/>
    <s v="https://www.freeriderhd.com/t/755799/m?utm_source=twitter&amp;utm_medium=twitter&amp;utm_campaign=trendingtrack"/>
    <s v="freeriderhd.com"/>
    <s v="mobilegames bmx game"/>
    <x v="824"/>
    <s v="https://twitter.com/#!/freerider_hd/status/1326147604258942977"/>
    <m/>
    <m/>
    <s v="1326147604258942977"/>
    <m/>
  </r>
  <r>
    <x v="463"/>
    <s v="freerider_hd"/>
    <m/>
    <m/>
    <m/>
    <m/>
    <m/>
    <m/>
    <m/>
    <m/>
    <m/>
    <n v="988"/>
    <b v="1"/>
    <m/>
    <x v="0"/>
    <d v="2020-11-11T16:00:01"/>
    <s v="paranoia(desc) is a new track by rat_reet. Play Now: https://t.co/nMSuWuePu7 #indie #bmx #game"/>
    <s v="https://www.freeriderhd.com/t/756415/m?utm_source=twitter&amp;utm_medium=twitter&amp;utm_campaign=trendingtrack"/>
    <s v="freeriderhd.com"/>
    <s v="indie bmx game"/>
    <x v="825"/>
    <s v="https://twitter.com/#!/freerider_hd/status/1326555289651441668"/>
    <m/>
    <m/>
    <s v="1326555289651441668"/>
    <m/>
  </r>
  <r>
    <x v="463"/>
    <s v="freerider_hd"/>
    <m/>
    <m/>
    <m/>
    <m/>
    <m/>
    <m/>
    <m/>
    <m/>
    <m/>
    <n v="989"/>
    <b v="1"/>
    <m/>
    <x v="0"/>
    <d v="2020-11-11T21:00:05"/>
    <s v="BMX Challenge: Twine by Scythe007 https://t.co/i0gHPAbBd0 #bike #bmx #game"/>
    <s v="https://www.freeriderhd.com/t/756799/m?utm_source=twitter&amp;utm_medium=twitter&amp;utm_campaign=trendingtrack"/>
    <s v="freeriderhd.com"/>
    <s v="bike bmx game"/>
    <x v="826"/>
    <s v="https://twitter.com/#!/freerider_hd/status/1326630800218091521"/>
    <m/>
    <m/>
    <s v="1326630800218091521"/>
    <m/>
  </r>
  <r>
    <x v="463"/>
    <s v="freerider_hd"/>
    <m/>
    <m/>
    <m/>
    <m/>
    <m/>
    <m/>
    <m/>
    <m/>
    <m/>
    <n v="990"/>
    <b v="1"/>
    <m/>
    <x v="0"/>
    <d v="2020-11-12T18:00:01"/>
    <s v="Last track desc is a new track by Wolffang05. Play Now: https://t.co/g8EUWZbjcn #bmx #mobile #linerider #game"/>
    <s v="https://www.freeriderhd.com/t/757069/m?utm_source=twitter&amp;utm_medium=twitter&amp;utm_campaign=trendingtrack"/>
    <s v="freeriderhd.com"/>
    <s v="bmx mobile linerider game"/>
    <x v="827"/>
    <s v="https://twitter.com/#!/freerider_hd/status/1326947875411140611"/>
    <m/>
    <m/>
    <s v="1326947875411140611"/>
    <m/>
  </r>
  <r>
    <x v="561"/>
    <s v="ogglynne"/>
    <m/>
    <m/>
    <m/>
    <m/>
    <m/>
    <m/>
    <m/>
    <m/>
    <m/>
    <n v="991"/>
    <b v="1"/>
    <m/>
    <x v="1"/>
    <d v="2020-11-14T00:14:48"/>
    <s v="RT @OggLynne: The Ride: inspiring story of British #BMX champion @JohnBuultjens who overcame an abusive childhood through the love &amp;amp; life l…"/>
    <m/>
    <m/>
    <s v="bmx"/>
    <x v="828"/>
    <s v="https://twitter.com/#!/johnbuultjens/status/1327404580120850433"/>
    <m/>
    <m/>
    <s v="1327404580120850433"/>
    <m/>
  </r>
  <r>
    <x v="561"/>
    <s v="amazo"/>
    <m/>
    <m/>
    <m/>
    <m/>
    <m/>
    <m/>
    <m/>
    <m/>
    <m/>
    <n v="992"/>
    <b v="1"/>
    <m/>
    <x v="1"/>
    <d v="2020-11-14T00:13:48"/>
    <s v="RT @PeteMc_Fitness: The Ride, a movie about how #BMX helped @JohnBuultjens overcome adversity and starring @Ludacris is out today on @amazo…"/>
    <m/>
    <m/>
    <s v="bmx"/>
    <x v="829"/>
    <s v="https://twitter.com/#!/johnbuultjens/status/1327404329288957952"/>
    <m/>
    <m/>
    <s v="1327404329288957952"/>
    <m/>
  </r>
  <r>
    <x v="561"/>
    <s v="ludacris"/>
    <m/>
    <m/>
    <m/>
    <m/>
    <m/>
    <m/>
    <m/>
    <m/>
    <m/>
    <n v="993"/>
    <b v="1"/>
    <m/>
    <x v="1"/>
    <d v="2020-11-14T00:13:48"/>
    <s v="RT @PeteMc_Fitness: The Ride, a movie about how #BMX helped @JohnBuultjens overcome adversity and starring @Ludacris is out today on @amazo…"/>
    <m/>
    <m/>
    <s v="bmx"/>
    <x v="829"/>
    <s v="https://twitter.com/#!/johnbuultjens/status/1327404329288957952"/>
    <m/>
    <m/>
    <s v="1327404329288957952"/>
    <m/>
  </r>
  <r>
    <x v="561"/>
    <s v="petemc_fitness"/>
    <m/>
    <m/>
    <m/>
    <m/>
    <m/>
    <m/>
    <m/>
    <m/>
    <m/>
    <n v="994"/>
    <b v="1"/>
    <m/>
    <x v="1"/>
    <d v="2020-11-14T00:13:48"/>
    <s v="RT @PeteMc_Fitness: The Ride, a movie about how #BMX helped @JohnBuultjens overcome adversity and starring @Ludacris is out today on @amazo…"/>
    <m/>
    <m/>
    <s v="bmx"/>
    <x v="829"/>
    <s v="https://twitter.com/#!/johnbuultjens/status/1327404329288957952"/>
    <m/>
    <m/>
    <s v="1327404329288957952"/>
    <m/>
  </r>
  <r>
    <x v="460"/>
    <s v="thenortherndad"/>
    <m/>
    <m/>
    <m/>
    <m/>
    <m/>
    <m/>
    <m/>
    <m/>
    <m/>
    <n v="995"/>
    <b v="1"/>
    <m/>
    <x v="0"/>
    <d v="2020-11-07T00:10:10"/>
    <s v="I was born in the late 80’s and grew up in the 90’s, a time of playing out in #BMX groups, but am I too old to ride… https://t.co/1x4NEqmEnR"/>
    <s v="https://twitter.com/i/web/status/1324866699196239875"/>
    <s v="twitter.com"/>
    <s v="bmx"/>
    <x v="830"/>
    <s v="https://twitter.com/#!/thenortherndad/status/1324866699196239875"/>
    <m/>
    <m/>
    <s v="1324866699196239875"/>
    <m/>
  </r>
  <r>
    <x v="460"/>
    <s v="thenortherndad"/>
    <m/>
    <m/>
    <m/>
    <m/>
    <m/>
    <m/>
    <m/>
    <m/>
    <m/>
    <n v="996"/>
    <b v="1"/>
    <m/>
    <x v="0"/>
    <d v="2020-11-07T15:02:41"/>
    <s v="I was born in the late 80’s and grew up in the 90’s, a time of playing out in #BMX groups, but am I too old to ride… https://t.co/Ni3uvbgLhq"/>
    <s v="https://twitter.com/i/web/status/1325091307895861249"/>
    <s v="twitter.com"/>
    <s v="bmx"/>
    <x v="831"/>
    <s v="https://twitter.com/#!/thenortherndad/status/1325091307895861249"/>
    <m/>
    <m/>
    <s v="1325091307895861249"/>
    <m/>
  </r>
  <r>
    <x v="460"/>
    <s v="thenortherndad"/>
    <m/>
    <m/>
    <m/>
    <m/>
    <m/>
    <m/>
    <m/>
    <m/>
    <m/>
    <n v="997"/>
    <b v="1"/>
    <m/>
    <x v="0"/>
    <d v="2020-11-09T12:02:51"/>
    <s v="I was born in the late 80’s and grew up in the 90’s, a time of playing out in #BMX groups, but am I too old to ride… https://t.co/E71Fw3zyeU"/>
    <s v="https://twitter.com/i/web/status/1325770825291747328"/>
    <s v="twitter.com"/>
    <s v="bmx"/>
    <x v="832"/>
    <s v="https://twitter.com/#!/thenortherndad/status/1325770825291747328"/>
    <m/>
    <m/>
    <s v="1325770825291747328"/>
    <m/>
  </r>
  <r>
    <x v="515"/>
    <s v="henryviribus"/>
    <m/>
    <m/>
    <m/>
    <m/>
    <m/>
    <m/>
    <m/>
    <m/>
    <m/>
    <n v="998"/>
    <b v="1"/>
    <m/>
    <x v="0"/>
    <d v="2020-11-14T00:00:06"/>
    <s v="DROP IN ON 5 BOARDS WIN $1000 💰 https://t.co/QERhlWAAJs _x000a_#extreme #xtreme #xgames #skateboard #bmx #sports #fun… https://t.co/KiaQY8ncJS"/>
    <s v="https://youtu.be/F7dQHZRgyOo https://twitter.com/i/web/status/1327400881625591808"/>
    <s v="youtu.be twitter.com"/>
    <s v="extreme xtreme xgames skateboard bmx sports fun"/>
    <x v="833"/>
    <s v="https://twitter.com/#!/henryviribus/status/1327400881625591808"/>
    <m/>
    <m/>
    <s v="1327400881625591808"/>
    <m/>
  </r>
  <r>
    <x v="562"/>
    <s v="ludacris"/>
    <m/>
    <m/>
    <m/>
    <m/>
    <m/>
    <m/>
    <m/>
    <m/>
    <m/>
    <n v="999"/>
    <b v="1"/>
    <m/>
    <x v="1"/>
    <d v="2020-11-13T23:31:53"/>
    <s v="The Ride, a movie about how #BMX helped @JohnBuultjens overcome adversity and starring @Ludacris is out today on… https://t.co/TeYOv9OvMb"/>
    <s v="https://twitter.com/i/web/status/1327393777573457925"/>
    <s v="twitter.com"/>
    <s v="bmx"/>
    <x v="834"/>
    <s v="https://twitter.com/#!/petemc_fitness/status/1327393777573457925"/>
    <m/>
    <m/>
    <s v="1327393777573457925"/>
    <m/>
  </r>
  <r>
    <x v="459"/>
    <s v="turk_ruslan"/>
    <m/>
    <m/>
    <m/>
    <m/>
    <m/>
    <m/>
    <m/>
    <m/>
    <m/>
    <n v="1000"/>
    <b v="1"/>
    <m/>
    <x v="1"/>
    <d v="2020-11-11T15:51:19"/>
    <s v="Give @karma.bmx young blood @turk_ruslan a follow follow follow 👊🏻👊🏻👊🏻_x000a__x000a_#bmx #bmxlife #chinabmx #hongkongbmx… https://t.co/SMzHwyS4AF"/>
    <s v="https://twitter.com/i/web/status/1326553099788451846"/>
    <s v="twitter.com"/>
    <s v="bmx bmxlife chinabmx hongkongbmx"/>
    <x v="835"/>
    <s v="https://twitter.com/#!/evobikeco/status/1326553099788451846"/>
    <m/>
    <m/>
    <s v="1326553099788451846"/>
    <m/>
  </r>
  <r>
    <x v="459"/>
    <s v="animalbikes"/>
    <m/>
    <m/>
    <m/>
    <m/>
    <m/>
    <m/>
    <m/>
    <m/>
    <m/>
    <n v="1001"/>
    <b v="1"/>
    <m/>
    <x v="1"/>
    <d v="2020-11-11T15:58:49"/>
    <s v="@justinbenthien for @animalbikes 💯💯💯 #streetfinest _x000a__x000a_#bmx #bmxlife #chinabmx #hongkongbmx #taiwanbmx #evodistro… https://t.co/Ndf7wtyKDG"/>
    <s v="https://twitter.com/i/web/status/1326554984926863360"/>
    <s v="twitter.com"/>
    <s v="streetfinest bmx bmxlife chinabmx hongkongbmx taiwanbmx evodistro"/>
    <x v="836"/>
    <s v="https://twitter.com/#!/evobikeco/status/1326554984926863360"/>
    <m/>
    <m/>
    <s v="1326554984926863360"/>
    <m/>
  </r>
  <r>
    <x v="459"/>
    <s v="justinbenthien"/>
    <m/>
    <m/>
    <m/>
    <m/>
    <m/>
    <m/>
    <m/>
    <m/>
    <m/>
    <n v="1002"/>
    <b v="1"/>
    <m/>
    <x v="2"/>
    <d v="2020-11-11T15:58:49"/>
    <s v="@justinbenthien for @animalbikes 💯💯💯 #streetfinest _x000a__x000a_#bmx #bmxlife #chinabmx #hongkongbmx #taiwanbmx #evodistro… https://t.co/Ndf7wtyKDG"/>
    <s v="https://twitter.com/i/web/status/1326554984926863360"/>
    <s v="twitter.com"/>
    <s v="streetfinest bmx bmxlife chinabmx hongkongbmx taiwanbmx evodistro"/>
    <x v="836"/>
    <s v="https://twitter.com/#!/evobikeco/status/1326554984926863360"/>
    <m/>
    <m/>
    <s v="1326554984926863360"/>
    <m/>
  </r>
  <r>
    <x v="459"/>
    <s v="irekrizaev"/>
    <m/>
    <m/>
    <m/>
    <m/>
    <m/>
    <m/>
    <m/>
    <m/>
    <m/>
    <n v="1003"/>
    <b v="1"/>
    <m/>
    <x v="1"/>
    <d v="2020-11-10T14:31:07"/>
    <s v="King of @xsatrainingpark 👉🏻👉🏻👉🏻 @irekrizaev 👑👑👑 @redbmxco _x000a__x000a_#bmx #bmxlife #chinabmx #hongkongbmx #taiwanbmx… https://t.co/BkM0FHSRVd"/>
    <s v="https://twitter.com/i/web/status/1326170527799644161"/>
    <s v="twitter.com"/>
    <s v="bmx bmxlife chinabmx hongkongbmx taiwanbmx"/>
    <x v="837"/>
    <s v="https://twitter.com/#!/evobikeco/status/1326170527799644161"/>
    <m/>
    <m/>
    <s v="1326170527799644161"/>
    <m/>
  </r>
  <r>
    <x v="562"/>
    <s v="johnbuultjens"/>
    <m/>
    <m/>
    <m/>
    <m/>
    <m/>
    <m/>
    <m/>
    <m/>
    <m/>
    <n v="1004"/>
    <b v="1"/>
    <m/>
    <x v="1"/>
    <d v="2020-11-13T23:31:53"/>
    <s v="The Ride, a movie about how #BMX helped @JohnBuultjens overcome adversity and starring @Ludacris is out today on… https://t.co/TeYOv9OvMb"/>
    <s v="https://twitter.com/i/web/status/1327393777573457925"/>
    <s v="twitter.com"/>
    <s v="bmx"/>
    <x v="834"/>
    <s v="https://twitter.com/#!/petemc_fitness/status/1327393777573457925"/>
    <m/>
    <m/>
    <s v="1327393777573457925"/>
    <m/>
  </r>
  <r>
    <x v="516"/>
    <s v="rrdblocks"/>
    <m/>
    <m/>
    <m/>
    <m/>
    <m/>
    <m/>
    <m/>
    <m/>
    <m/>
    <n v="1005"/>
    <b v="1"/>
    <m/>
    <x v="1"/>
    <d v="2020-11-13T23:00:01"/>
    <s v="The @rrdblocks tour doesn't end! 😲 Two new stops have been added: New Haven, CT on November 15 and Houston, TX on N… https://t.co/IccbyU9vxu"/>
    <s v="https://twitter.com/i/web/status/1327385759540801536"/>
    <s v="twitter.com"/>
    <m/>
    <x v="838"/>
    <s v="https://twitter.com/#!/sebikes/status/1327385759540801536"/>
    <m/>
    <m/>
    <s v="1327385759540801536"/>
    <m/>
  </r>
  <r>
    <x v="459"/>
    <s v="strangerco"/>
    <m/>
    <m/>
    <m/>
    <m/>
    <m/>
    <m/>
    <m/>
    <m/>
    <m/>
    <n v="1006"/>
    <b v="1"/>
    <m/>
    <x v="2"/>
    <d v="2020-11-10T14:32:21"/>
    <s v="@strangerco x @ismcycling chromoly pegs now back in stock 📣📣📣📣_x000a__x000a_#bmx #bmxlife #chinabmx #hongkongbmx #taiwanbmx… https://t.co/azaypNYx38"/>
    <s v="https://twitter.com/i/web/status/1326170839369146375"/>
    <s v="twitter.com"/>
    <s v="bmx bmxlife chinabmx hongkongbmx taiwanbmx"/>
    <x v="839"/>
    <s v="https://twitter.com/#!/evobikeco/status/1326170839369146375"/>
    <m/>
    <m/>
    <s v="1326170839369146375"/>
    <m/>
  </r>
  <r>
    <x v="459"/>
    <s v="strangerco"/>
    <m/>
    <m/>
    <m/>
    <m/>
    <m/>
    <m/>
    <m/>
    <m/>
    <m/>
    <n v="1007"/>
    <b v="1"/>
    <m/>
    <x v="1"/>
    <d v="2020-11-10T14:38:00"/>
    <s v="@ericlichtenberger signature @strangerco Zefaria 4pc bar now back in stock 📣📣📣📣📣_x000a__x000a_#bmx #bmxlife #chinabmx… https://t.co/kJdb1pxC4n"/>
    <s v="https://twitter.com/i/web/status/1326172261712343042"/>
    <s v="twitter.com"/>
    <s v="bmx bmxlife chinabmx"/>
    <x v="840"/>
    <s v="https://twitter.com/#!/evobikeco/status/1326172261712343042"/>
    <m/>
    <m/>
    <s v="1326172261712343042"/>
    <m/>
  </r>
  <r>
    <x v="441"/>
    <s v="bmx_union"/>
    <m/>
    <m/>
    <m/>
    <m/>
    <m/>
    <m/>
    <m/>
    <m/>
    <m/>
    <n v="1008"/>
    <b v="1"/>
    <m/>
    <x v="0"/>
    <d v="2020-11-13T22:52:14"/>
    <s v="BMX News 11/13/20_x000a__x000a_VIDEO: https://t.co/1eGGM6IZI6_x000a__x000a_#BMX"/>
    <s v="https://bmxunion.com/daily/bmx-news-11-13-20/"/>
    <s v="bmxunion.com"/>
    <s v="bmx"/>
    <x v="841"/>
    <s v="https://twitter.com/#!/bmx_union/status/1327383799429271553"/>
    <m/>
    <m/>
    <s v="1327383799429271553"/>
    <m/>
  </r>
  <r>
    <x v="563"/>
    <s v="octoberangel23"/>
    <m/>
    <m/>
    <m/>
    <m/>
    <m/>
    <m/>
    <m/>
    <m/>
    <m/>
    <n v="1009"/>
    <b v="1"/>
    <m/>
    <x v="0"/>
    <d v="2020-11-13T22:33:22"/>
    <s v="BMX Ride Hard T-Shirt!_x000a_More cool t-shirts available on our amazon!  _x000a_._x000a_._x000a_._x000a_#bmxstreet #BMX #BikerGirl #bikerbabe… https://t.co/RM4MD6RMzz"/>
    <s v="https://twitter.com/i/web/status/1327379052970315776"/>
    <s v="twitter.com"/>
    <s v="bmxstreet bmx bikergirl bikerbabe"/>
    <x v="842"/>
    <s v="https://twitter.com/#!/octoberangel23/status/1327379052970315776"/>
    <m/>
    <m/>
    <s v="1327379052970315776"/>
    <m/>
  </r>
  <r>
    <x v="564"/>
    <s v="rafael"/>
    <m/>
    <m/>
    <m/>
    <m/>
    <m/>
    <m/>
    <m/>
    <m/>
    <m/>
    <n v="1010"/>
    <b v="1"/>
    <m/>
    <x v="1"/>
    <d v="2020-11-13T22:14:50"/>
    <s v="RT @CourageAdams: Here is my balance ⚖️ combo for @urbanworldseries semifinals 💃🏾🎊// 🎥 filmed by @rafael.black 🦸🏽‍♂️ // #bmx #urbanworldser…"/>
    <m/>
    <m/>
    <m/>
    <x v="843"/>
    <s v="https://twitter.com/#!/caavssxx/status/1327374389302726657"/>
    <m/>
    <m/>
    <s v="1327374389302726657"/>
    <m/>
  </r>
  <r>
    <x v="459"/>
    <s v="evobikeco"/>
    <m/>
    <m/>
    <m/>
    <m/>
    <m/>
    <m/>
    <m/>
    <m/>
    <m/>
    <n v="1011"/>
    <b v="1"/>
    <m/>
    <x v="0"/>
    <d v="2020-11-10T14:19:18"/>
    <s v="Rail ride banger from @stressbmx young gun 👉🏻👉🏻👉🏻 @sashka_aksen _x000a__x000a_#bmx #bmxlife #chinabmx #hongkongbmx #taiwanbmx… https://t.co/aP5xMFRSey"/>
    <s v="https://twitter.com/i/web/status/1326167554654695429"/>
    <s v="twitter.com"/>
    <s v="bmx bmxlife chinabmx hongkongbmx taiwanbmx"/>
    <x v="844"/>
    <s v="https://twitter.com/#!/evobikeco/status/1326167554654695429"/>
    <m/>
    <m/>
    <s v="1326167554654695429"/>
    <m/>
  </r>
  <r>
    <x v="459"/>
    <s v="evobikeco"/>
    <m/>
    <m/>
    <m/>
    <m/>
    <m/>
    <m/>
    <m/>
    <m/>
    <m/>
    <n v="1012"/>
    <b v="1"/>
    <m/>
    <x v="0"/>
    <d v="2020-11-10T14:36:19"/>
    <s v="@igor657kuznetsov 🔥🔥🔥🔥 Follow him 📣📣📣📣_x000a__x000a_@stressbmx _x000a__x000a_#bmx #bmxlife #chinabmx #hongkongbmx #taiwanbmx #evodistro… https://t.co/33fdGupTXn"/>
    <s v="https://twitter.com/i/web/status/1326171836804190208"/>
    <s v="twitter.com"/>
    <s v="bmx bmxlife chinabmx hongkongbmx taiwanbmx evodistro"/>
    <x v="845"/>
    <s v="https://twitter.com/#!/evobikeco/status/1326171836804190208"/>
    <m/>
    <m/>
    <s v="1326171836804190208"/>
    <m/>
  </r>
  <r>
    <x v="459"/>
    <s v="evobikeco"/>
    <m/>
    <m/>
    <m/>
    <m/>
    <m/>
    <m/>
    <m/>
    <m/>
    <m/>
    <n v="1013"/>
    <b v="1"/>
    <m/>
    <x v="0"/>
    <d v="2020-11-11T15:56:36"/>
    <s v="New @pr1mobmx BALANCE wheel build 😍😍😍_x000a__x000a_#bmx #bmxlife #chinabmx #hongkongbmx #taiwanbmx #evodistro #evodistribution… https://t.co/UY4RjN6RSa"/>
    <s v="https://twitter.com/i/web/status/1326554429827543040"/>
    <s v="twitter.com"/>
    <s v="bmx bmxlife chinabmx hongkongbmx taiwanbmx evodistro evodistribution"/>
    <x v="846"/>
    <s v="https://twitter.com/#!/evobikeco/status/1326554429827543040"/>
    <m/>
    <m/>
    <s v="1326554429827543040"/>
    <m/>
  </r>
  <r>
    <x v="564"/>
    <s v="courageadams"/>
    <m/>
    <m/>
    <m/>
    <m/>
    <m/>
    <m/>
    <m/>
    <m/>
    <m/>
    <n v="1014"/>
    <b v="1"/>
    <m/>
    <x v="1"/>
    <d v="2020-11-13T22:14:50"/>
    <s v="RT @CourageAdams: Here is my balance ⚖️ combo for @urbanworldseries semifinals 💃🏾🎊// 🎥 filmed by @rafael.black 🦸🏽‍♂️ // #bmx #urbanworldser…"/>
    <m/>
    <m/>
    <m/>
    <x v="843"/>
    <s v="https://twitter.com/#!/caavssxx/status/1327374389302726657"/>
    <m/>
    <m/>
    <s v="1327374389302726657"/>
    <m/>
  </r>
  <r>
    <x v="469"/>
    <s v="marcepue"/>
    <m/>
    <m/>
    <m/>
    <m/>
    <m/>
    <m/>
    <m/>
    <m/>
    <m/>
    <n v="1015"/>
    <b v="1"/>
    <m/>
    <x v="0"/>
    <d v="2020-11-13T22:03:03"/>
    <s v="Igualdad para todos los deportes! La  selección de fútbol masculino llega a entrenar con escolta de carabineros, mi… https://t.co/rVDY77QYM3"/>
    <s v="https://twitter.com/i/web/status/1327371421941698560"/>
    <s v="twitter.com"/>
    <m/>
    <x v="847"/>
    <s v="https://twitter.com/#!/marcepue/status/1327371421941698560"/>
    <m/>
    <m/>
    <s v="1327371421941698560"/>
    <m/>
  </r>
  <r>
    <x v="458"/>
    <s v="houseofleo_tees"/>
    <m/>
    <m/>
    <m/>
    <m/>
    <m/>
    <m/>
    <m/>
    <m/>
    <m/>
    <n v="1016"/>
    <b v="1"/>
    <m/>
    <x v="0"/>
    <d v="2020-11-07T14:45:54"/>
    <s v="#startup #business #Entrepreneur #believe #rasta #skate #surf #bmx #dreambig #hardworkpaysoff #putinthework… https://t.co/Evq2VwDenc"/>
    <s v="https://twitter.com/i/web/status/1325087085527773184"/>
    <s v="twitter.com"/>
    <s v="startup business entrepreneur believe rasta skate surf bmx dreambig hardworkpaysoff putinthework"/>
    <x v="848"/>
    <s v="https://twitter.com/#!/houseofleo_tees/status/1325087085527773184"/>
    <m/>
    <m/>
    <s v="1325087085527773184"/>
    <m/>
  </r>
  <r>
    <x v="458"/>
    <s v="houseofleo_tees"/>
    <m/>
    <m/>
    <m/>
    <m/>
    <m/>
    <m/>
    <m/>
    <m/>
    <m/>
    <n v="1017"/>
    <b v="1"/>
    <m/>
    <x v="0"/>
    <d v="2020-11-07T14:59:38"/>
    <s v="Who seeks shall find. _x000a_  -Sophocles_x000a_#startup #business #entrepreneur #Believe #rasta #skate #surf #bmx #dreambig… https://t.co/fMaFX7wKsy"/>
    <s v="https://twitter.com/i/web/status/1325090540489240578"/>
    <s v="twitter.com"/>
    <s v="startup business entrepreneur believe rasta skate surf bmx dreambig"/>
    <x v="849"/>
    <s v="https://twitter.com/#!/houseofleo_tees/status/1325090540489240578"/>
    <m/>
    <m/>
    <s v="1325090540489240578"/>
    <m/>
  </r>
  <r>
    <x v="458"/>
    <s v="houseofleo_tees"/>
    <m/>
    <m/>
    <m/>
    <m/>
    <m/>
    <m/>
    <m/>
    <m/>
    <m/>
    <n v="1018"/>
    <b v="1"/>
    <m/>
    <x v="0"/>
    <d v="2020-11-08T14:23:42"/>
    <s v="#startup #business #Entrepreneur #believe #rasta #skate #surf #bmx #dreambig #hardworkpaysoff #putinthework… https://t.co/ppliSmQ73g"/>
    <s v="https://twitter.com/i/web/status/1325443887029231617"/>
    <s v="twitter.com"/>
    <s v="startup business entrepreneur believe rasta skate surf bmx dreambig hardworkpaysoff putinthework"/>
    <x v="850"/>
    <s v="https://twitter.com/#!/houseofleo_tees/status/1325443887029231617"/>
    <m/>
    <m/>
    <s v="1325443887029231617"/>
    <m/>
  </r>
  <r>
    <x v="458"/>
    <s v="houseofleo_tees"/>
    <m/>
    <m/>
    <m/>
    <m/>
    <m/>
    <m/>
    <m/>
    <m/>
    <m/>
    <n v="1019"/>
    <b v="1"/>
    <m/>
    <x v="0"/>
    <d v="2020-11-08T14:43:39"/>
    <s v="The secret of getting ahead is getting started. _x000a_   -Mark Twain_x000a_#startup #business #entrepreneur #Believe #rasta… https://t.co/7lRS5gmAxJ"/>
    <s v="https://twitter.com/i/web/status/1325448904805126147"/>
    <s v="twitter.com"/>
    <s v="startup business entrepreneur believe rasta"/>
    <x v="851"/>
    <s v="https://twitter.com/#!/houseofleo_tees/status/1325448904805126147"/>
    <m/>
    <m/>
    <s v="1325448904805126147"/>
    <m/>
  </r>
  <r>
    <x v="458"/>
    <s v="houseofleo_tees"/>
    <m/>
    <m/>
    <m/>
    <m/>
    <m/>
    <m/>
    <m/>
    <m/>
    <m/>
    <n v="1020"/>
    <b v="1"/>
    <m/>
    <x v="0"/>
    <d v="2020-11-09T10:02:16"/>
    <s v="#startup #business #Entrepreneur #believe #rasta #skate #surf #bmx #dreambig #hardworkpaysoff #putinthework… https://t.co/k1s8YApmbW"/>
    <s v="https://twitter.com/i/web/status/1325740482744496129"/>
    <s v="twitter.com"/>
    <s v="startup business entrepreneur believe rasta skate surf bmx dreambig hardworkpaysoff putinthework"/>
    <x v="852"/>
    <s v="https://twitter.com/#!/houseofleo_tees/status/1325740482744496129"/>
    <m/>
    <m/>
    <s v="1325740482744496129"/>
    <m/>
  </r>
  <r>
    <x v="458"/>
    <s v="houseofleo_tees"/>
    <m/>
    <m/>
    <m/>
    <m/>
    <m/>
    <m/>
    <m/>
    <m/>
    <m/>
    <n v="1021"/>
    <b v="1"/>
    <m/>
    <x v="0"/>
    <d v="2020-11-09T10:17:22"/>
    <s v="No bird soars too high if he soars with his own wings. _x000a_  -William Blake_x000a_#startup #business #entrepreneur #Believe… https://t.co/Y5hzfPlyrM"/>
    <s v="https://twitter.com/i/web/status/1325744282196725762"/>
    <s v="twitter.com"/>
    <s v="startup business entrepreneur believe"/>
    <x v="853"/>
    <s v="https://twitter.com/#!/houseofleo_tees/status/1325744282196725762"/>
    <m/>
    <m/>
    <s v="1325744282196725762"/>
    <m/>
  </r>
  <r>
    <x v="458"/>
    <s v="houseofleo_tees"/>
    <m/>
    <m/>
    <m/>
    <m/>
    <m/>
    <m/>
    <m/>
    <m/>
    <m/>
    <n v="1022"/>
    <b v="1"/>
    <m/>
    <x v="0"/>
    <d v="2020-11-10T13:52:05"/>
    <s v="#startup #business #Entrepreneur #believe #rasta #skate #surf #bmx #dreambig #hardworkpaysoff #putinthework… https://t.co/hIQTPkaHQ6"/>
    <s v="https://twitter.com/i/web/status/1326160703372353536"/>
    <s v="twitter.com"/>
    <s v="startup business entrepreneur believe rasta skate surf bmx dreambig hardworkpaysoff putinthework"/>
    <x v="854"/>
    <s v="https://twitter.com/#!/houseofleo_tees/status/1326160703372353536"/>
    <m/>
    <m/>
    <s v="1326160703372353536"/>
    <m/>
  </r>
  <r>
    <x v="458"/>
    <s v="houseofleo_tees"/>
    <m/>
    <m/>
    <m/>
    <m/>
    <m/>
    <m/>
    <m/>
    <m/>
    <m/>
    <n v="1023"/>
    <b v="1"/>
    <m/>
    <x v="0"/>
    <d v="2020-11-10T14:06:53"/>
    <s v="When something is important enough, you do it even if the odds are not in your favor. _x000a_  -Elon Musk_x000a_#startup… https://t.co/NBW4MNbM1V"/>
    <s v="https://twitter.com/i/web/status/1326164429386473474"/>
    <s v="twitter.com"/>
    <s v="startup"/>
    <x v="855"/>
    <s v="https://twitter.com/#!/houseofleo_tees/status/1326164429386473474"/>
    <m/>
    <m/>
    <s v="1326164429386473474"/>
    <m/>
  </r>
  <r>
    <x v="458"/>
    <s v="houseofleo_tees"/>
    <m/>
    <m/>
    <m/>
    <m/>
    <m/>
    <m/>
    <m/>
    <m/>
    <m/>
    <n v="1024"/>
    <b v="1"/>
    <m/>
    <x v="0"/>
    <d v="2020-11-11T10:44:39"/>
    <s v="#startup #business #Entrepreneur #believe #rasta #skate #surf #bmx #dreambig #hardworkpaysoff #putinthework… https://t.co/Xxjj85D0gI"/>
    <s v="https://twitter.com/i/web/status/1326475921679900674"/>
    <s v="twitter.com"/>
    <s v="startup business entrepreneur believe rasta skate surf bmx dreambig hardworkpaysoff putinthework"/>
    <x v="856"/>
    <s v="https://twitter.com/#!/houseofleo_tees/status/1326475921679900674"/>
    <m/>
    <m/>
    <s v="1326475921679900674"/>
    <m/>
  </r>
  <r>
    <x v="458"/>
    <s v="houseofleo_tees"/>
    <m/>
    <m/>
    <m/>
    <m/>
    <m/>
    <m/>
    <m/>
    <m/>
    <m/>
    <n v="1025"/>
    <b v="1"/>
    <m/>
    <x v="0"/>
    <d v="2020-11-11T10:58:29"/>
    <s v="Start where you are. Use what you have. Do what you can.    _x000a_  -Arthur Ashe_x000a_#startup #business #entrepreneur… https://t.co/a46mbQHTdk"/>
    <s v="https://twitter.com/i/web/status/1326479405024206852"/>
    <s v="twitter.com"/>
    <s v="startup business entrepreneur"/>
    <x v="857"/>
    <s v="https://twitter.com/#!/houseofleo_tees/status/1326479405024206852"/>
    <m/>
    <m/>
    <s v="1326479405024206852"/>
    <m/>
  </r>
  <r>
    <x v="458"/>
    <s v="houseofleo_tees"/>
    <m/>
    <m/>
    <m/>
    <m/>
    <m/>
    <m/>
    <m/>
    <m/>
    <m/>
    <n v="1026"/>
    <b v="1"/>
    <m/>
    <x v="0"/>
    <d v="2020-11-12T12:18:08"/>
    <s v="#startup #business #Entrepreneur #believe #rasta #skate #surf #bmx #dreambig #hardworkpaysoff #putinthework… https://t.co/krHhWdl65f"/>
    <s v="https://twitter.com/i/web/status/1326861838831726592"/>
    <s v="twitter.com"/>
    <s v="startup business entrepreneur believe rasta skate surf bmx dreambig hardworkpaysoff putinthework"/>
    <x v="858"/>
    <s v="https://twitter.com/#!/houseofleo_tees/status/1326861838831726592"/>
    <m/>
    <m/>
    <s v="1326861838831726592"/>
    <m/>
  </r>
  <r>
    <x v="458"/>
    <s v="houseofleo_tees"/>
    <m/>
    <m/>
    <m/>
    <m/>
    <m/>
    <m/>
    <m/>
    <m/>
    <m/>
    <n v="1027"/>
    <b v="1"/>
    <m/>
    <x v="0"/>
    <d v="2020-11-12T12:31:25"/>
    <s v="If you can dream it, you can do it. _x000a_  -Walt Disney_x000a_#startup #business #entrepreneur #Believe #rasta #skate #surf… https://t.co/4kL1b3vN3z"/>
    <s v="https://twitter.com/i/web/status/1326865178139500545"/>
    <s v="twitter.com"/>
    <s v="startup business entrepreneur believe rasta skate surf"/>
    <x v="859"/>
    <s v="https://twitter.com/#!/houseofleo_tees/status/1326865178139500545"/>
    <m/>
    <m/>
    <s v="1326865178139500545"/>
    <m/>
  </r>
  <r>
    <x v="408"/>
    <s v="kennethtencio"/>
    <m/>
    <m/>
    <m/>
    <m/>
    <m/>
    <m/>
    <m/>
    <m/>
    <m/>
    <n v="1028"/>
    <b v="1"/>
    <m/>
    <x v="2"/>
    <d v="2020-11-13T21:30:13"/>
    <s v="@kennethtencio in the streets 😮 \\ video by @cruc91 // #bmx #easternbikes #easternbmx https://t.co/rVBsc6zPIP"/>
    <m/>
    <m/>
    <s v="bmx easternbikes easternbmx"/>
    <x v="860"/>
    <s v="https://twitter.com/#!/easternbikes/status/1327363161301901322"/>
    <m/>
    <m/>
    <s v="1327363161301901322"/>
    <m/>
  </r>
  <r>
    <x v="466"/>
    <s v="rafael"/>
    <m/>
    <m/>
    <m/>
    <m/>
    <m/>
    <m/>
    <m/>
    <m/>
    <m/>
    <n v="1029"/>
    <b v="1"/>
    <m/>
    <x v="1"/>
    <d v="2020-11-13T21:27:32"/>
    <s v="RT @CourageAdams: Here is my balance ⚖️ combo for @urbanworldseries semifinals 💃🏾🎊// 🎥 filmed by @rafael.black 🦸🏽‍♂️ // #bmx #urbanworldser…"/>
    <m/>
    <m/>
    <m/>
    <x v="861"/>
    <s v="https://twitter.com/#!/axou_net/status/1327362486497124353"/>
    <m/>
    <m/>
    <s v="1327362486497124353"/>
    <m/>
  </r>
  <r>
    <x v="466"/>
    <s v="courageadams"/>
    <m/>
    <m/>
    <m/>
    <m/>
    <m/>
    <m/>
    <m/>
    <m/>
    <m/>
    <n v="1030"/>
    <b v="1"/>
    <m/>
    <x v="1"/>
    <d v="2020-11-13T21:27:32"/>
    <s v="RT @CourageAdams: Here is my balance ⚖️ combo for @urbanworldseries semifinals 💃🏾🎊// 🎥 filmed by @rafael.black 🦸🏽‍♂️ // #bmx #urbanworldser…"/>
    <m/>
    <m/>
    <m/>
    <x v="861"/>
    <s v="https://twitter.com/#!/axou_net/status/1327362486497124353"/>
    <m/>
    <m/>
    <s v="1327362486497124353"/>
    <m/>
  </r>
  <r>
    <x v="565"/>
    <s v="mongoosebikes"/>
    <m/>
    <m/>
    <m/>
    <m/>
    <m/>
    <m/>
    <m/>
    <m/>
    <m/>
    <n v="1031"/>
    <b v="1"/>
    <m/>
    <x v="1"/>
    <d v="2020-11-13T21:21:16"/>
    <s v="RT @ProfileRacing: @gregillingworth - The Woods_x000a_Latest @mongoosebikes edit up!_x000a_Such a treat..._x000a_HIT THE LINK IN OUR BIO._x000a_#bmx #profileracing…"/>
    <m/>
    <m/>
    <s v="bmx profileracing"/>
    <x v="862"/>
    <s v="https://twitter.com/#!/gregillingworth/status/1327360910193815558"/>
    <m/>
    <m/>
    <s v="1327360910193815558"/>
    <m/>
  </r>
  <r>
    <x v="565"/>
    <s v="profileracing"/>
    <m/>
    <m/>
    <m/>
    <m/>
    <m/>
    <m/>
    <m/>
    <m/>
    <m/>
    <n v="1032"/>
    <b v="1"/>
    <m/>
    <x v="1"/>
    <d v="2020-11-13T21:21:16"/>
    <s v="RT @ProfileRacing: @gregillingworth - The Woods_x000a_Latest @mongoosebikes edit up!_x000a_Such a treat..._x000a_HIT THE LINK IN OUR BIO._x000a_#bmx #profileracing…"/>
    <m/>
    <m/>
    <s v="bmx profileracing"/>
    <x v="862"/>
    <s v="https://twitter.com/#!/gregillingworth/status/1327360910193815558"/>
    <m/>
    <m/>
    <s v="1327360910193815558"/>
    <m/>
  </r>
  <r>
    <x v="464"/>
    <s v="rafael"/>
    <m/>
    <m/>
    <m/>
    <m/>
    <m/>
    <m/>
    <m/>
    <m/>
    <m/>
    <n v="1033"/>
    <b v="1"/>
    <m/>
    <x v="1"/>
    <d v="2020-11-13T21:19:36"/>
    <s v="RT @CourageAdams: Here is my balance ⚖️ combo for @urbanworldseries semifinals 💃🏾🎊// 🎥 filmed by @rafael.black 🦸🏽‍♂️ // #bmx #urbanworldser…"/>
    <m/>
    <m/>
    <m/>
    <x v="863"/>
    <s v="https://twitter.com/#!/bmxstr8nger/status/1327360490855686147"/>
    <m/>
    <m/>
    <s v="1327360490855686147"/>
    <m/>
  </r>
  <r>
    <x v="464"/>
    <s v="courageadams"/>
    <m/>
    <m/>
    <m/>
    <m/>
    <m/>
    <m/>
    <m/>
    <m/>
    <m/>
    <n v="1034"/>
    <b v="1"/>
    <m/>
    <x v="1"/>
    <d v="2020-11-13T21:19:36"/>
    <s v="RT @CourageAdams: Here is my balance ⚖️ combo for @urbanworldseries semifinals 💃🏾🎊// 🎥 filmed by @rafael.black 🦸🏽‍♂️ // #bmx #urbanworldser…"/>
    <m/>
    <m/>
    <m/>
    <x v="863"/>
    <s v="https://twitter.com/#!/bmxstr8nger/status/1327360490855686147"/>
    <m/>
    <m/>
    <s v="1327360490855686147"/>
    <m/>
  </r>
  <r>
    <x v="566"/>
    <s v="estebanchacin"/>
    <m/>
    <m/>
    <m/>
    <m/>
    <m/>
    <m/>
    <m/>
    <m/>
    <m/>
    <n v="1035"/>
    <b v="1"/>
    <m/>
    <x v="1"/>
    <d v="2020-11-07T15:49:08"/>
    <s v="Nothing compares to riding in NYC 🚀🚕 📸- @estebanchacin #bmx #nyc #volumebikes #merrittbmx #ftlbmx @ Midtown Manhatt… https://t.co/39GMIQP4gc"/>
    <s v="https://twitter.com/i/web/status/1325102996838084610"/>
    <s v="twitter.com"/>
    <s v="bmx nyc volumebikes merrittbmx ftlbmx"/>
    <x v="864"/>
    <s v="https://twitter.com/#!/billyperry631/status/1325102996838084610"/>
    <n v="40.754930899999998"/>
    <n v="-73.984019500000002"/>
    <s v="1325102996838084610"/>
    <m/>
  </r>
  <r>
    <x v="448"/>
    <s v="estebanchacin"/>
    <m/>
    <m/>
    <m/>
    <m/>
    <m/>
    <m/>
    <m/>
    <m/>
    <m/>
    <n v="1036"/>
    <b v="1"/>
    <m/>
    <x v="1"/>
    <d v="2020-11-07T16:45:56"/>
    <s v="@billyperry631 spinning his bars off the trailer. 📷 @estebanchacin l #bmx #volumebikes #voyagerframe #bmxstreet https://t.co/wN3RkW9rtq"/>
    <s v="https://www.instagram.com/p/CHS_Uk2nPfj/?igshid=13jbt2vb85myt"/>
    <s v="instagram.com"/>
    <s v="bmx volumebikes voyagerframe bmxstreet"/>
    <x v="865"/>
    <s v="https://twitter.com/#!/thevolumebikes/status/1325117291634323462"/>
    <m/>
    <m/>
    <s v="1325117291634323462"/>
    <m/>
  </r>
  <r>
    <x v="448"/>
    <s v="krisdamexican"/>
    <m/>
    <m/>
    <m/>
    <m/>
    <m/>
    <m/>
    <m/>
    <m/>
    <m/>
    <n v="1037"/>
    <b v="1"/>
    <m/>
    <x v="1"/>
    <d v="2020-11-08T18:05:49"/>
    <s v="Who needs a landing ramp when you got wrists of steel like our man @markelljones__. 🎥 @krisdamexican l #bmx… https://t.co/sHcgwUgNRy"/>
    <s v="https://twitter.com/i/web/status/1325499781674889216"/>
    <s v="twitter.com"/>
    <s v="bmx"/>
    <x v="866"/>
    <s v="https://twitter.com/#!/thevolumebikes/status/1325499781674889216"/>
    <m/>
    <m/>
    <s v="1325499781674889216"/>
    <m/>
  </r>
  <r>
    <x v="567"/>
    <s v="markelljones__"/>
    <m/>
    <m/>
    <m/>
    <m/>
    <m/>
    <m/>
    <m/>
    <m/>
    <m/>
    <n v="1038"/>
    <b v="1"/>
    <m/>
    <x v="0"/>
    <d v="2020-11-10T01:54:53"/>
    <s v="New camera so sexy! #iPhone12 #bmx https://t.co/TQZG3MC4qF"/>
    <m/>
    <m/>
    <s v="iphone12 bmx"/>
    <x v="867"/>
    <s v="https://twitter.com/#!/markelljones__/status/1325980217039486976"/>
    <m/>
    <m/>
    <s v="1325980217039486976"/>
    <m/>
  </r>
  <r>
    <x v="448"/>
    <s v="markelljones__"/>
    <m/>
    <m/>
    <m/>
    <m/>
    <m/>
    <m/>
    <m/>
    <m/>
    <m/>
    <n v="1039"/>
    <b v="1"/>
    <m/>
    <x v="1"/>
    <d v="2020-11-08T18:05:49"/>
    <s v="Who needs a landing ramp when you got wrists of steel like our man @markelljones__. 🎥 @krisdamexican l #bmx… https://t.co/sHcgwUgNRy"/>
    <s v="https://twitter.com/i/web/status/1325499781674889216"/>
    <s v="twitter.com"/>
    <s v="bmx"/>
    <x v="866"/>
    <s v="https://twitter.com/#!/thevolumebikes/status/1325499781674889216"/>
    <m/>
    <m/>
    <s v="1325499781674889216"/>
    <m/>
  </r>
  <r>
    <x v="448"/>
    <s v="alexcannova"/>
    <m/>
    <m/>
    <m/>
    <m/>
    <m/>
    <m/>
    <m/>
    <m/>
    <m/>
    <n v="1040"/>
    <b v="1"/>
    <m/>
    <x v="1"/>
    <d v="2020-11-09T16:35:41"/>
    <s v="@billyperry631 pulling up to spots in style! 🎥 @alexcannova l #bmx #volumebikes #voyagerframe #bmxstreet #bmw https://t.co/QNnqIIW3hj"/>
    <s v="https://www.instagram.com/p/CHYHtPfnsup/?igshid=ooojjy4tlusc"/>
    <s v="instagram.com"/>
    <s v="bmx volumebikes voyagerframe bmxstreet bmw"/>
    <x v="868"/>
    <s v="https://twitter.com/#!/thevolumebikes/status/1325839486236942336"/>
    <m/>
    <m/>
    <s v="1325839486236942336"/>
    <m/>
  </r>
  <r>
    <x v="448"/>
    <s v="billyperry631"/>
    <m/>
    <m/>
    <m/>
    <m/>
    <m/>
    <m/>
    <m/>
    <m/>
    <m/>
    <n v="1041"/>
    <b v="1"/>
    <m/>
    <x v="2"/>
    <d v="2020-11-07T16:45:56"/>
    <s v="@billyperry631 spinning his bars off the trailer. 📷 @estebanchacin l #bmx #volumebikes #voyagerframe #bmxstreet https://t.co/wN3RkW9rtq"/>
    <s v="https://www.instagram.com/p/CHS_Uk2nPfj/?igshid=13jbt2vb85myt"/>
    <s v="instagram.com"/>
    <s v="bmx volumebikes voyagerframe bmxstreet"/>
    <x v="865"/>
    <s v="https://twitter.com/#!/thevolumebikes/status/1325117291634323462"/>
    <m/>
    <m/>
    <s v="1325117291634323462"/>
    <m/>
  </r>
  <r>
    <x v="448"/>
    <s v="billyperry631"/>
    <m/>
    <m/>
    <m/>
    <m/>
    <m/>
    <m/>
    <m/>
    <m/>
    <m/>
    <n v="1042"/>
    <b v="1"/>
    <m/>
    <x v="2"/>
    <d v="2020-11-09T16:35:41"/>
    <s v="@billyperry631 pulling up to spots in style! 🎥 @alexcannova l #bmx #volumebikes #voyagerframe #bmxstreet #bmw https://t.co/QNnqIIW3hj"/>
    <s v="https://www.instagram.com/p/CHYHtPfnsup/?igshid=ooojjy4tlusc"/>
    <s v="instagram.com"/>
    <s v="bmx volumebikes voyagerframe bmxstreet bmw"/>
    <x v="868"/>
    <s v="https://twitter.com/#!/thevolumebikes/status/1325839486236942336"/>
    <m/>
    <m/>
    <s v="1325839486236942336"/>
    <m/>
  </r>
  <r>
    <x v="448"/>
    <s v="alansbmx"/>
    <m/>
    <m/>
    <m/>
    <m/>
    <m/>
    <m/>
    <m/>
    <m/>
    <m/>
    <n v="1043"/>
    <b v="1"/>
    <m/>
    <x v="1"/>
    <d v="2020-11-11T17:57:48"/>
    <s v="@volumebmxuk rider, @bear4130 going all in for the #vansthecircle video contest for @alansbmx. Give them a vote by… https://t.co/WwJMpfttH7"/>
    <s v="https://twitter.com/i/web/status/1326584929996693507"/>
    <s v="twitter.com"/>
    <s v="vansthecircle"/>
    <x v="869"/>
    <s v="https://twitter.com/#!/thevolumebikes/status/1326584929996693507"/>
    <m/>
    <m/>
    <s v="1326584929996693507"/>
    <m/>
  </r>
  <r>
    <x v="448"/>
    <s v="bear4130"/>
    <m/>
    <m/>
    <m/>
    <m/>
    <m/>
    <m/>
    <m/>
    <m/>
    <m/>
    <n v="1044"/>
    <b v="1"/>
    <m/>
    <x v="1"/>
    <d v="2020-11-11T17:57:48"/>
    <s v="@volumebmxuk rider, @bear4130 going all in for the #vansthecircle video contest for @alansbmx. Give them a vote by… https://t.co/WwJMpfttH7"/>
    <s v="https://twitter.com/i/web/status/1326584929996693507"/>
    <s v="twitter.com"/>
    <s v="vansthecircle"/>
    <x v="869"/>
    <s v="https://twitter.com/#!/thevolumebikes/status/1326584929996693507"/>
    <m/>
    <m/>
    <s v="1326584929996693507"/>
    <m/>
  </r>
  <r>
    <x v="462"/>
    <s v="youtube"/>
    <m/>
    <m/>
    <m/>
    <m/>
    <m/>
    <m/>
    <m/>
    <m/>
    <m/>
    <n v="1045"/>
    <b v="1"/>
    <m/>
    <x v="1"/>
    <d v="2020-11-13T21:16:51"/>
    <s v="Top 5 BMX Bikes, October 2020 https://t.co/Kfv0G0qiWy via @YouTube #BMX #TopBMXBikes"/>
    <s v="https://youtu.be/daG4i35WJy0"/>
    <s v="youtu.be"/>
    <s v="bmx topbmxbikes"/>
    <x v="870"/>
    <s v="https://twitter.com/#!/crazyalcayne/status/1327359795737878528"/>
    <m/>
    <m/>
    <s v="1327359795737878528"/>
    <m/>
  </r>
  <r>
    <x v="568"/>
    <s v="rafael"/>
    <m/>
    <m/>
    <m/>
    <m/>
    <m/>
    <m/>
    <m/>
    <m/>
    <m/>
    <n v="1046"/>
    <b v="1"/>
    <m/>
    <x v="1"/>
    <d v="2020-11-13T20:44:39"/>
    <s v="RT @CourageAdams: Here is my balance ⚖️ combo for @urbanworldseries semifinals 💃🏾🎊// 🎥 filmed by @rafael.black 🦸🏽‍♂️ // #bmx #urbanworldser…"/>
    <m/>
    <m/>
    <m/>
    <x v="871"/>
    <s v="https://twitter.com/#!/anthonyvillar_/status/1327351693630205958"/>
    <m/>
    <m/>
    <s v="1327351693630205958"/>
    <m/>
  </r>
  <r>
    <x v="568"/>
    <s v="courageadams"/>
    <m/>
    <m/>
    <m/>
    <m/>
    <m/>
    <m/>
    <m/>
    <m/>
    <m/>
    <n v="1047"/>
    <b v="1"/>
    <m/>
    <x v="1"/>
    <d v="2020-11-13T20:44:39"/>
    <s v="RT @CourageAdams: Here is my balance ⚖️ combo for @urbanworldseries semifinals 💃🏾🎊// 🎥 filmed by @rafael.black 🦸🏽‍♂️ // #bmx #urbanworldser…"/>
    <m/>
    <m/>
    <m/>
    <x v="871"/>
    <s v="https://twitter.com/#!/anthonyvillar_/status/1327351693630205958"/>
    <m/>
    <m/>
    <s v="1327351693630205958"/>
    <m/>
  </r>
  <r>
    <x v="569"/>
    <s v="rafael"/>
    <m/>
    <m/>
    <m/>
    <m/>
    <m/>
    <m/>
    <m/>
    <m/>
    <m/>
    <n v="1048"/>
    <b v="1"/>
    <m/>
    <x v="1"/>
    <d v="2020-11-13T20:43:05"/>
    <s v="RT @CourageAdams: Here is my balance ⚖️ combo for @urbanworldseries semifinals 💃🏾🎊// 🎥 filmed by @rafael.black 🦸🏽‍♂️ // #bmx #urbanworldser…"/>
    <m/>
    <m/>
    <m/>
    <x v="872"/>
    <s v="https://twitter.com/#!/baaarles/status/1327351301550731264"/>
    <m/>
    <m/>
    <s v="1327351301550731264"/>
    <m/>
  </r>
  <r>
    <x v="448"/>
    <s v="jarrenbarboza"/>
    <m/>
    <m/>
    <m/>
    <m/>
    <m/>
    <m/>
    <m/>
    <m/>
    <m/>
    <n v="1049"/>
    <b v="1"/>
    <m/>
    <x v="1"/>
    <d v="2020-11-10T17:10:50"/>
    <s v="#clubvlm of the day goes out to our man, @alexxst_ and his new @jarrenbarboza Asphalt Gray Voyager rig. Click image… https://t.co/ADaUxjMj11"/>
    <s v="https://twitter.com/i/web/status/1326210720007155712"/>
    <s v="twitter.com"/>
    <s v="clubvlm"/>
    <x v="873"/>
    <s v="https://twitter.com/#!/thevolumebikes/status/1326210720007155712"/>
    <m/>
    <m/>
    <s v="1326210720007155712"/>
    <m/>
  </r>
  <r>
    <x v="569"/>
    <s v="courageadams"/>
    <m/>
    <m/>
    <m/>
    <m/>
    <m/>
    <m/>
    <m/>
    <m/>
    <m/>
    <n v="1050"/>
    <b v="1"/>
    <m/>
    <x v="1"/>
    <d v="2020-11-13T20:43:05"/>
    <s v="RT @CourageAdams: Here is my balance ⚖️ combo for @urbanworldseries semifinals 💃🏾🎊// 🎥 filmed by @rafael.black 🦸🏽‍♂️ // #bmx #urbanworldser…"/>
    <m/>
    <m/>
    <m/>
    <x v="872"/>
    <s v="https://twitter.com/#!/baaarles/status/1327351301550731264"/>
    <m/>
    <m/>
    <s v="1327351301550731264"/>
    <m/>
  </r>
  <r>
    <x v="461"/>
    <s v="rafael"/>
    <m/>
    <m/>
    <m/>
    <m/>
    <m/>
    <m/>
    <m/>
    <m/>
    <m/>
    <n v="1051"/>
    <b v="1"/>
    <m/>
    <x v="1"/>
    <d v="2020-11-13T20:42:43"/>
    <s v="Here is my balance ⚖️ combo for @urbanworldseries semifinals 💃🏾🎊// 🎥 filmed by @rafael.black 🦸🏽‍♂️ // #bmx… https://t.co/9d8hmX9FuE"/>
    <s v="https://twitter.com/i/web/status/1327351209196445697"/>
    <s v="twitter.com"/>
    <s v="bmx"/>
    <x v="874"/>
    <s v="https://twitter.com/#!/courageadams/status/1327351209196445697"/>
    <m/>
    <m/>
    <s v="1327351209196445697"/>
    <m/>
  </r>
  <r>
    <x v="441"/>
    <s v="bmx_union"/>
    <m/>
    <m/>
    <m/>
    <m/>
    <m/>
    <m/>
    <m/>
    <m/>
    <m/>
    <n v="1052"/>
    <b v="1"/>
    <m/>
    <x v="0"/>
    <d v="2020-11-13T20:40:45"/>
    <s v="S&amp;amp;M - Dan Norvell Fungi Frame Promo_x000a__x000a_VIDEO: https://t.co/rHcsJ3m3gf_x000a__x000a_#BMX"/>
    <s v="https://bmxunion.com/daily/sm-bikes-dan-norvell-fungi-frame-promo/"/>
    <s v="bmxunion.com"/>
    <s v="bmx"/>
    <x v="875"/>
    <s v="https://twitter.com/#!/bmx_union/status/1327350714205614080"/>
    <m/>
    <m/>
    <s v="1327350714205614080"/>
    <m/>
  </r>
  <r>
    <x v="525"/>
    <s v="badajozbmx"/>
    <m/>
    <m/>
    <m/>
    <m/>
    <m/>
    <m/>
    <m/>
    <m/>
    <m/>
    <n v="1053"/>
    <b v="1"/>
    <m/>
    <x v="0"/>
    <d v="2020-11-11T22:48:00"/>
    <s v="😷 Ojalá..._x000a_#BMX_x000a_#BMXRace https://t.co/7m8Yhh2tl3"/>
    <m/>
    <m/>
    <s v="bmx bmxrace"/>
    <x v="876"/>
    <s v="https://twitter.com/#!/badajozbmx/status/1326657962014806018"/>
    <m/>
    <m/>
    <s v="1326657962014806018"/>
    <m/>
  </r>
  <r>
    <x v="525"/>
    <s v="badajozbmx"/>
    <m/>
    <m/>
    <m/>
    <m/>
    <m/>
    <m/>
    <m/>
    <m/>
    <m/>
    <n v="1054"/>
    <b v="1"/>
    <m/>
    <x v="0"/>
    <d v="2020-11-12T19:59:29"/>
    <s v="Team work._x000a_Resurfacing local track._x000a_#BMX_x000a_#BADAJOZ_x000a_#BMXBadajoz https://t.co/Gx22GWdPuW"/>
    <m/>
    <m/>
    <s v="bmx badajoz bmxbadajoz"/>
    <x v="877"/>
    <s v="https://twitter.com/#!/badajozbmx/status/1326977937728532482"/>
    <m/>
    <m/>
    <s v="1326977937728532482"/>
    <m/>
  </r>
  <r>
    <x v="570"/>
    <s v="dylan_1941"/>
    <m/>
    <m/>
    <m/>
    <m/>
    <m/>
    <m/>
    <m/>
    <m/>
    <m/>
    <n v="1055"/>
    <b v="1"/>
    <m/>
    <x v="0"/>
    <d v="2020-11-13T20:18:28"/>
    <s v="#bmx Geile Mucke , harte Moves ! https://t.co/cLRoKwEsaS"/>
    <s v="https://www.youtube.com/watch?v=iEM1qX_61WI"/>
    <s v="youtube.com"/>
    <s v="bmx"/>
    <x v="878"/>
    <s v="https://twitter.com/#!/dylan_1941/status/1327345104256954372"/>
    <m/>
    <m/>
    <s v="1327345104256954372"/>
    <m/>
  </r>
  <r>
    <x v="571"/>
    <s v="chelseawolfebmx"/>
    <m/>
    <m/>
    <m/>
    <m/>
    <m/>
    <m/>
    <m/>
    <m/>
    <m/>
    <n v="1056"/>
    <b v="1"/>
    <m/>
    <x v="0"/>
    <d v="2020-11-13T20:11:00"/>
    <s v="Blep 😛_x000a_#bmx #bmxfreestyle #freestylebmx #bmxgirl #bmxgirls #womensbmx #bmxfreestylepark #bmxpark @ Palm Beach Garde… https://t.co/6vfSYPi8c0"/>
    <s v="https://twitter.com/i/web/status/1327343224827092993"/>
    <s v="twitter.com"/>
    <s v="bmx bmxfreestyle freestylebmx bmxgirl bmxgirls womensbmx bmxfreestylepark bmxpark"/>
    <x v="879"/>
    <s v="https://twitter.com/#!/chelseawolfebmx/status/1327343224827092993"/>
    <m/>
    <m/>
    <s v="1327343224827092993"/>
    <m/>
  </r>
  <r>
    <x v="572"/>
    <s v="cheernaajor"/>
    <m/>
    <m/>
    <m/>
    <m/>
    <m/>
    <m/>
    <m/>
    <m/>
    <m/>
    <n v="1057"/>
    <b v="1"/>
    <m/>
    <x v="0"/>
    <d v="2020-11-09T06:38:45"/>
    <s v="🚴‍♀️ 4 นักปั่นทีมชาติ กวาดแชมป์จักรยาน BMX สมาคมฯ เรียก 3 เยาวชนแววดีเสริมทัพ_x000a__x000a_https://t.co/yRG0bfyT7f_x000a__x000a_#BMX… https://t.co/HzqlmXHmFH"/>
    <s v="https://facebook.com/CheerNaaJor/posts/206529580854783 https://twitter.com/i/web/status/1325689262734389251"/>
    <s v="facebook.com twitter.com"/>
    <s v="bmx"/>
    <x v="880"/>
    <s v="https://twitter.com/#!/cheernaajor/status/1325689262734389251"/>
    <m/>
    <m/>
    <s v="1325689262734389251"/>
    <m/>
  </r>
  <r>
    <x v="445"/>
    <s v="cheernaajor"/>
    <m/>
    <m/>
    <m/>
    <m/>
    <m/>
    <m/>
    <m/>
    <m/>
    <m/>
    <n v="1058"/>
    <b v="1"/>
    <m/>
    <x v="1"/>
    <d v="2020-11-09T07:20:12"/>
    <s v="RT @CheerNaaJor: 🚴‍♀️ 4 นักปั่นทีมชาติ กวาดแชมป์จักรยาน BMX สมาคมฯ เรียก 3 เยาวชนแววดีเสริมทัพ_x000a__x000a_https://t.co/yRG0bfyT7f_x000a__x000a_#BMX_x000a_#จักรยานบีเอ็…"/>
    <s v="https://facebook.com/CheerNaaJor/posts/206529580854783"/>
    <s v="facebook.com"/>
    <s v="bmx"/>
    <x v="881"/>
    <s v="https://twitter.com/#!/dhumpachika/status/1325699698091503618"/>
    <m/>
    <m/>
    <s v="1325699698091503618"/>
    <m/>
  </r>
  <r>
    <x v="573"/>
    <s v="randysbike"/>
    <m/>
    <m/>
    <m/>
    <m/>
    <m/>
    <m/>
    <m/>
    <m/>
    <m/>
    <n v="1059"/>
    <b v="1"/>
    <m/>
    <x v="0"/>
    <d v="2020-11-10T01:41:17"/>
    <s v="#cycling #cyclingphoto #bmx #bmxlife #skatepark #lifestyle #motivation #bmxdirt #skateboard #kinkbmx #missionbmx… https://t.co/ixkp5KHO7K"/>
    <s v="https://twitter.com/i/web/status/1325976793740939265"/>
    <s v="twitter.com"/>
    <s v="cycling cyclingphoto bmx bmxlife skatepark lifestyle motivation bmxdirt skateboard kinkbmx missionbmx"/>
    <x v="882"/>
    <s v="https://twitter.com/#!/randysbike/status/1325976793740939265"/>
    <m/>
    <m/>
    <s v="1325976793740939265"/>
    <m/>
  </r>
  <r>
    <x v="445"/>
    <s v="randysbike"/>
    <m/>
    <m/>
    <m/>
    <m/>
    <m/>
    <m/>
    <m/>
    <m/>
    <m/>
    <n v="1060"/>
    <b v="1"/>
    <m/>
    <x v="1"/>
    <d v="2020-11-10T02:20:19"/>
    <s v="RT @Randysbike: #cycling #cyclingphoto #bmx #bmxlife #skatepark #lifestyle #motivation #bmxdirt #skateboard #kinkbmx #missionbmx #sanangelo…"/>
    <m/>
    <m/>
    <s v="cycling cyclingphoto bmx bmxlife skatepark lifestyle motivation bmxdirt skateboard kinkbmx missionbmx"/>
    <x v="883"/>
    <s v="https://twitter.com/#!/dhumpachika/status/1325986613973880832"/>
    <m/>
    <m/>
    <s v="1325986613973880832"/>
    <m/>
  </r>
  <r>
    <x v="574"/>
    <s v="dawoodiqbal4"/>
    <m/>
    <m/>
    <m/>
    <m/>
    <m/>
    <m/>
    <m/>
    <m/>
    <m/>
    <n v="1061"/>
    <b v="1"/>
    <m/>
    <x v="0"/>
    <d v="2020-11-10T04:17:04"/>
    <s v="11 kms 🔥❤️ #cycling #MondayMotivaton #CyclingSunday #cyclinglife #cyclinglove #riding #cyclist #ridinglife… https://t.co/VDYfAwBMCo"/>
    <s v="https://twitter.com/i/web/status/1326015995836686337"/>
    <s v="twitter.com"/>
    <s v="cycling mondaymotivaton cyclingsunday cyclinglife cyclinglove riding cyclist ridinglife"/>
    <x v="884"/>
    <s v="https://twitter.com/#!/dawoodiqbal4/status/1326015995836686337"/>
    <m/>
    <m/>
    <s v="1326015995836686337"/>
    <m/>
  </r>
  <r>
    <x v="574"/>
    <s v="dawoodiqbal4"/>
    <m/>
    <m/>
    <m/>
    <m/>
    <m/>
    <m/>
    <m/>
    <m/>
    <m/>
    <n v="1062"/>
    <b v="1"/>
    <m/>
    <x v="0"/>
    <d v="2020-11-11T03:59:33"/>
    <s v="Cycling in winters ❤️ #cycling #cyclinglife #cyclinglove #firefox #GoBiking #FirefoxBikes #ridingboots #riding… https://t.co/dYas2Cr3EO"/>
    <s v="https://twitter.com/i/web/status/1326373977506377728"/>
    <s v="twitter.com"/>
    <s v="cycling cyclinglife cyclinglove firefox gobiking firefoxbikes ridingboots riding"/>
    <x v="885"/>
    <s v="https://twitter.com/#!/dawoodiqbal4/status/1326373977506377728"/>
    <m/>
    <m/>
    <s v="1326373977506377728"/>
    <m/>
  </r>
  <r>
    <x v="574"/>
    <s v="dawoodiqbal4"/>
    <m/>
    <m/>
    <m/>
    <m/>
    <m/>
    <m/>
    <m/>
    <m/>
    <m/>
    <n v="1063"/>
    <b v="1"/>
    <m/>
    <x v="0"/>
    <d v="2020-11-12T03:59:43"/>
    <s v="My ride ❤️ #cycling #cyclinglife #HappyDiwali #cyclinglove #firefox #GoBiking #FirefoxBikes #ridingboots #riding… https://t.co/GDyR398l8n"/>
    <s v="https://twitter.com/i/web/status/1326736405997920257"/>
    <s v="twitter.com"/>
    <s v="cycling cyclinglife happydiwali cyclinglove firefox gobiking firefoxbikes ridingboots riding"/>
    <x v="886"/>
    <s v="https://twitter.com/#!/dawoodiqbal4/status/1326736405997920257"/>
    <m/>
    <m/>
    <s v="1326736405997920257"/>
    <m/>
  </r>
  <r>
    <x v="516"/>
    <s v="sebikes"/>
    <m/>
    <m/>
    <m/>
    <m/>
    <m/>
    <m/>
    <m/>
    <m/>
    <m/>
    <n v="1064"/>
    <b v="1"/>
    <m/>
    <x v="0"/>
    <d v="2020-11-13T20:00:01"/>
    <s v="If you’re not riding everyday, are you really about that life? The new #seeveryday is the perfect bike for young ri… https://t.co/a3buasmxcz"/>
    <s v="https://twitter.com/i/web/status/1327340461531541506"/>
    <s v="twitter.com"/>
    <s v="seeveryday"/>
    <x v="887"/>
    <s v="https://twitter.com/#!/sebikes/status/1327340461531541506"/>
    <m/>
    <m/>
    <s v="1327340461531541506"/>
    <m/>
  </r>
  <r>
    <x v="445"/>
    <s v="dawoodiqbal4"/>
    <m/>
    <m/>
    <m/>
    <m/>
    <m/>
    <m/>
    <m/>
    <m/>
    <m/>
    <n v="1065"/>
    <b v="1"/>
    <m/>
    <x v="1"/>
    <d v="2020-11-10T04:20:35"/>
    <s v="RT @DawoodIqbal4: 11 kms 🔥❤️ #cycling #MondayMotivaton #CyclingSunday #cyclinglife #cyclinglove #riding #cyclist #ridinglife #ridingboots #…"/>
    <m/>
    <m/>
    <s v="cycling mondaymotivaton cyclingsunday cyclinglife cyclinglove riding cyclist ridinglife ridingboots"/>
    <x v="888"/>
    <s v="https://twitter.com/#!/dhumpachika/status/1326016882550468608"/>
    <m/>
    <m/>
    <s v="1326016882550468608"/>
    <m/>
  </r>
  <r>
    <x v="445"/>
    <s v="dawoodiqbal4"/>
    <m/>
    <m/>
    <m/>
    <m/>
    <m/>
    <m/>
    <m/>
    <m/>
    <m/>
    <n v="1066"/>
    <b v="1"/>
    <m/>
    <x v="1"/>
    <d v="2020-11-11T04:20:39"/>
    <s v="RT @DawoodIqbal4: Cycling in winters ❤️ #cycling #cyclinglife #cyclinglove #firefox #GoBiking #FirefoxBikes #ridingboots #riding #ridinglov…"/>
    <m/>
    <m/>
    <s v="cycling cyclinglife cyclinglove firefox gobiking firefoxbikes ridingboots riding"/>
    <x v="889"/>
    <s v="https://twitter.com/#!/dhumpachika/status/1326379287524597760"/>
    <m/>
    <m/>
    <s v="1326379287524597760"/>
    <m/>
  </r>
  <r>
    <x v="445"/>
    <s v="dawoodiqbal4"/>
    <m/>
    <m/>
    <m/>
    <m/>
    <m/>
    <m/>
    <m/>
    <m/>
    <m/>
    <n v="1067"/>
    <b v="1"/>
    <m/>
    <x v="1"/>
    <d v="2020-11-12T04:20:27"/>
    <s v="RT @DawoodIqbal4: My ride ❤️ #cycling #cyclinglife #HappyDiwali #cyclinglove #firefox #GoBiking #FirefoxBikes #ridingboots #riding #ridingl…"/>
    <m/>
    <m/>
    <s v="cycling cyclinglife happydiwali cyclinglove firefox gobiking firefoxbikes ridingboots riding"/>
    <x v="890"/>
    <s v="https://twitter.com/#!/dhumpachika/status/1326741623582109699"/>
    <m/>
    <m/>
    <s v="1326741623582109699"/>
    <m/>
  </r>
  <r>
    <x v="519"/>
    <s v="shadowbmx"/>
    <m/>
    <m/>
    <m/>
    <m/>
    <m/>
    <m/>
    <m/>
    <m/>
    <m/>
    <n v="1068"/>
    <b v="1"/>
    <m/>
    <x v="0"/>
    <d v="2020-11-13T19:38:39"/>
    <s v="Happy Birthday @erikatsparkys ! Erik is our @sparkys_usa  west coast rep and he isnt slowing down on BMX in anyway.… https://t.co/L20nIivB7t"/>
    <s v="https://twitter.com/i/web/status/1327335085478191104"/>
    <s v="twitter.com"/>
    <m/>
    <x v="891"/>
    <s v="https://twitter.com/#!/shadowbmx/status/1327335085478191104"/>
    <m/>
    <m/>
    <s v="1327335085478191104"/>
    <m/>
  </r>
  <r>
    <x v="445"/>
    <s v="scottfit2"/>
    <m/>
    <m/>
    <m/>
    <m/>
    <m/>
    <m/>
    <m/>
    <m/>
    <m/>
    <n v="1069"/>
    <b v="1"/>
    <m/>
    <x v="1"/>
    <d v="2020-11-08T16:20:12"/>
    <s v="RT @scottfit2: #mtb #mtblife #bike #mountainbike #cycling #bikelife #downhill #ciclismo #enduro #mountainbiking #mtblove #cyclinglife #endu…"/>
    <m/>
    <m/>
    <s v="mtb mtblife bike mountainbike cycling bikelife downhill ciclismo enduro mountainbiking mtblove cyclinglife"/>
    <x v="892"/>
    <s v="https://twitter.com/#!/dhumpachika/status/1325473205461651459"/>
    <m/>
    <m/>
    <s v="1325473205461651459"/>
    <m/>
  </r>
  <r>
    <x v="445"/>
    <s v="southcartoccult"/>
    <m/>
    <m/>
    <m/>
    <m/>
    <m/>
    <m/>
    <m/>
    <m/>
    <m/>
    <n v="1070"/>
    <b v="1"/>
    <m/>
    <x v="1"/>
    <d v="2020-11-08T16:20:21"/>
    <s v="RT @southcartoccult: #mtb #mtblife #bike #mountainbike #cycling #bikelife #downhill #ciclismo #enduro #mountainbiking #mtblove #cyclinglife…"/>
    <m/>
    <m/>
    <s v="mtb mtblife bike mountainbike cycling bikelife downhill ciclismo enduro mountainbiking mtblove cyclinglife"/>
    <x v="893"/>
    <s v="https://twitter.com/#!/dhumpachika/status/1325473239573942273"/>
    <m/>
    <m/>
    <s v="1325473239573942273"/>
    <m/>
  </r>
  <r>
    <x v="575"/>
    <s v="profile_racing"/>
    <m/>
    <m/>
    <m/>
    <m/>
    <m/>
    <m/>
    <m/>
    <m/>
    <m/>
    <n v="1071"/>
    <b v="1"/>
    <m/>
    <x v="1"/>
    <d v="2020-11-13T19:09:56"/>
    <s v="Hubs for day! This is a thing of beauty. @profile_racing #profileracing #bmx #madeinamerica #americanmade https://t.co/7uSwQgIwrw"/>
    <s v="https://www.instagram.com/p/CHisrwPJslv/?igshid=sprs1mj7789t"/>
    <s v="instagram.com"/>
    <s v="profileracing bmx madeinamerica americanmade"/>
    <x v="894"/>
    <s v="https://twitter.com/#!/anthonynapo/status/1327327857815683072"/>
    <m/>
    <m/>
    <s v="1327327857815683072"/>
    <m/>
  </r>
  <r>
    <x v="576"/>
    <s v="tonyhawk"/>
    <m/>
    <m/>
    <m/>
    <m/>
    <m/>
    <m/>
    <m/>
    <m/>
    <m/>
    <n v="1072"/>
    <b v="1"/>
    <m/>
    <x v="1"/>
    <d v="2020-11-13T19:04:34"/>
    <s v="RT @NeuroXPF: 20 years later @RickThorne and @TonyHawk are still busting out doubles in the vert ramp! Video by Michael Castillo. #BMX #Ska…"/>
    <m/>
    <m/>
    <s v="bmx"/>
    <x v="895"/>
    <s v="https://twitter.com/#!/dankassalex/status/1327326505374949376"/>
    <m/>
    <m/>
    <s v="1327326505374949376"/>
    <m/>
  </r>
  <r>
    <x v="576"/>
    <s v="rickthorne"/>
    <m/>
    <m/>
    <m/>
    <m/>
    <m/>
    <m/>
    <m/>
    <m/>
    <m/>
    <n v="1073"/>
    <b v="1"/>
    <m/>
    <x v="1"/>
    <d v="2020-11-13T19:04:34"/>
    <s v="RT @NeuroXPF: 20 years later @RickThorne and @TonyHawk are still busting out doubles in the vert ramp! Video by Michael Castillo. #BMX #Ska…"/>
    <m/>
    <m/>
    <s v="bmx"/>
    <x v="895"/>
    <s v="https://twitter.com/#!/dankassalex/status/1327326505374949376"/>
    <m/>
    <m/>
    <s v="1327326505374949376"/>
    <m/>
  </r>
  <r>
    <x v="576"/>
    <s v="neuroxpf"/>
    <m/>
    <m/>
    <m/>
    <m/>
    <m/>
    <m/>
    <m/>
    <m/>
    <m/>
    <n v="1074"/>
    <b v="1"/>
    <m/>
    <x v="1"/>
    <d v="2020-11-13T19:04:34"/>
    <s v="RT @NeuroXPF: 20 years later @RickThorne and @TonyHawk are still busting out doubles in the vert ramp! Video by Michael Castillo. #BMX #Ska…"/>
    <m/>
    <m/>
    <s v="bmx"/>
    <x v="895"/>
    <s v="https://twitter.com/#!/dankassalex/status/1327326505374949376"/>
    <m/>
    <m/>
    <s v="1327326505374949376"/>
    <m/>
  </r>
  <r>
    <x v="577"/>
    <s v="sebikes"/>
    <m/>
    <m/>
    <m/>
    <m/>
    <m/>
    <m/>
    <m/>
    <m/>
    <m/>
    <n v="1075"/>
    <b v="1"/>
    <m/>
    <x v="1"/>
    <d v="2020-11-13T18:49:30"/>
    <s v="Riders ready, watch the gate! #bmx #bmxtraining #bmxkids @sebikes https://t.co/QUxvxcWCZW"/>
    <m/>
    <m/>
    <s v="bmx bmxtraining bmxkids"/>
    <x v="896"/>
    <s v="https://twitter.com/#!/redrooster77/status/1327322715125112832"/>
    <m/>
    <m/>
    <s v="1327322715125112832"/>
    <m/>
  </r>
  <r>
    <x v="385"/>
    <s v="nitrocircus"/>
    <m/>
    <m/>
    <m/>
    <m/>
    <m/>
    <m/>
    <m/>
    <m/>
    <m/>
    <n v="1076"/>
    <b v="1"/>
    <m/>
    <x v="0"/>
    <d v="2020-11-07T17:00:00"/>
    <s v="Gotta get creative sometimes 🔨 _x000a_#DaredevilNation _x000a_(via Christian A.)_x000a__x000a_#NitroCircus #MTB #BMX #SendIt #DIY… https://t.co/4fbgKIfBLO"/>
    <s v="https://twitter.com/i/web/status/1325120833816301569"/>
    <s v="twitter.com"/>
    <s v="daredevilnation nitrocircus mtb bmx sendit diy"/>
    <x v="897"/>
    <s v="https://twitter.com/#!/nitrocircus/status/1325120833816301569"/>
    <m/>
    <m/>
    <s v="1325120833816301569"/>
    <m/>
  </r>
  <r>
    <x v="385"/>
    <s v="nitrocircus"/>
    <m/>
    <m/>
    <m/>
    <m/>
    <m/>
    <m/>
    <m/>
    <m/>
    <m/>
    <n v="1077"/>
    <b v="1"/>
    <m/>
    <x v="0"/>
    <d v="2020-11-07T20:00:00"/>
    <s v="Saturdays are good days to SEND IT!_x000a_#DaredevilNation _x000a_(via Connor S.)_x000a__x000a_#NitroCircus #BMX #SendIt #saturdayvibes… https://t.co/mPAgyfUWpB"/>
    <s v="https://twitter.com/i/web/status/1325166129120075776"/>
    <s v="twitter.com"/>
    <s v="daredevilnation nitrocircus bmx sendit saturdayvibes"/>
    <x v="898"/>
    <s v="https://twitter.com/#!/nitrocircus/status/1325166129120075776"/>
    <m/>
    <m/>
    <s v="1325166129120075776"/>
    <m/>
  </r>
  <r>
    <x v="385"/>
    <s v="nitrocircus"/>
    <m/>
    <m/>
    <m/>
    <m/>
    <m/>
    <m/>
    <m/>
    <m/>
    <m/>
    <n v="1078"/>
    <b v="1"/>
    <m/>
    <x v="0"/>
    <d v="2020-11-09T02:00:00"/>
    <s v="Jaie Toohey with the nothing front bike flip 🤯_x000a__x000a_#NitroCircus #DaredevilNation #BMX #YouGotThis https://t.co/ySashNJHbF"/>
    <m/>
    <m/>
    <s v="nitrocircus daredevilnation bmx yougotthis"/>
    <x v="899"/>
    <s v="https://twitter.com/#!/nitrocircus/status/1325619116028420098"/>
    <m/>
    <m/>
    <s v="1325619116028420098"/>
    <m/>
  </r>
  <r>
    <x v="385"/>
    <s v="nitrocircus"/>
    <m/>
    <m/>
    <m/>
    <m/>
    <m/>
    <m/>
    <m/>
    <m/>
    <m/>
    <n v="1079"/>
    <b v="1"/>
    <m/>
    <x v="0"/>
    <d v="2020-11-09T16:58:01"/>
    <s v="Hammering huge tricks and monster slams from the Franklin Farm to Pastranaland, Jed Mildon is always down for a goo… https://t.co/r4sRR1NZfj"/>
    <s v="https://twitter.com/i/web/status/1325845109556998144"/>
    <s v="twitter.com"/>
    <m/>
    <x v="900"/>
    <s v="https://twitter.com/#!/nitrocircus/status/1325845109556998144"/>
    <m/>
    <m/>
    <s v="1325845109556998144"/>
    <m/>
  </r>
  <r>
    <x v="385"/>
    <s v="nitrocircus"/>
    <m/>
    <m/>
    <m/>
    <m/>
    <m/>
    <m/>
    <m/>
    <m/>
    <m/>
    <n v="1080"/>
    <b v="1"/>
    <m/>
    <x v="0"/>
    <d v="2020-11-10T20:00:01"/>
    <s v="A little rain won't slow these groms down, never missing a day in the skate park 🤘_x000a_#DaredevilNation  _x000a_(via Ben H. &amp;amp;… https://t.co/Pk2Hmpd8XT"/>
    <s v="https://twitter.com/i/web/status/1326253299352313856"/>
    <s v="twitter.com"/>
    <s v="daredevilnation"/>
    <x v="901"/>
    <s v="https://twitter.com/#!/nitrocircus/status/1326253299352313856"/>
    <m/>
    <m/>
    <s v="1326253299352313856"/>
    <m/>
  </r>
  <r>
    <x v="385"/>
    <s v="nitrocircus"/>
    <m/>
    <m/>
    <m/>
    <m/>
    <m/>
    <m/>
    <m/>
    <m/>
    <m/>
    <n v="1081"/>
    <b v="1"/>
    <m/>
    <x v="0"/>
    <d v="2020-11-11T02:00:00"/>
    <s v="Whole crew sending it!_x000a__x000a_#NitroCircus #DaredevilNation #BMX #Scooter #MTB #Skateboarding #SendIt https://t.co/PMSBspe3Cs"/>
    <m/>
    <m/>
    <s v="nitrocircus daredevilnation bmx scooter mtb skateboarding sendit"/>
    <x v="902"/>
    <s v="https://twitter.com/#!/nitrocircus/status/1326343889633087489"/>
    <m/>
    <m/>
    <s v="1326343889633087489"/>
    <m/>
  </r>
  <r>
    <x v="385"/>
    <s v="nitrocircus"/>
    <m/>
    <m/>
    <m/>
    <m/>
    <m/>
    <m/>
    <m/>
    <m/>
    <m/>
    <n v="1082"/>
    <b v="1"/>
    <m/>
    <x v="0"/>
    <d v="2020-11-12T20:13:00"/>
    <s v="Jaie Toohey really feelin' himself out there 🤘_x000a__x000a_#NitroCircus #DaredevilNation #BMX #SendIt https://t.co/kghPpUCth1"/>
    <m/>
    <m/>
    <s v="nitrocircus daredevilnation bmx sendit"/>
    <x v="903"/>
    <s v="https://twitter.com/#!/nitrocircus/status/1326981340990869504"/>
    <m/>
    <m/>
    <s v="1326981340990869504"/>
    <m/>
  </r>
  <r>
    <x v="442"/>
    <s v="nitrocircus"/>
    <m/>
    <m/>
    <m/>
    <m/>
    <m/>
    <m/>
    <m/>
    <m/>
    <m/>
    <n v="1083"/>
    <b v="1"/>
    <m/>
    <x v="1"/>
    <d v="2020-11-11T02:02:00"/>
    <s v="RT @NitroCircus: Whole crew sending it!_x000a__x000a_#NitroCircus #DaredevilNation #BMX #Scooter #MTB #Skateboarding #SendIt https://t.co/PMSBspe3Cs"/>
    <m/>
    <m/>
    <s v="nitrocircus daredevilnation bmx scooter mtb skateboarding sendit"/>
    <x v="904"/>
    <s v="https://twitter.com/#!/realunnameable/status/1326344394954448896"/>
    <m/>
    <m/>
    <s v="1326344394954448896"/>
    <m/>
  </r>
  <r>
    <x v="578"/>
    <s v="subrosabrand"/>
    <m/>
    <m/>
    <m/>
    <m/>
    <m/>
    <m/>
    <m/>
    <m/>
    <m/>
    <n v="1084"/>
    <b v="1"/>
    <m/>
    <x v="0"/>
    <d v="2020-11-09T12:49:56"/>
    <s v="Lewis Colascione #bmx https://t.co/9pWvoR0cAU"/>
    <m/>
    <m/>
    <s v="bmx"/>
    <x v="905"/>
    <s v="https://twitter.com/#!/subrosabrand/status/1325782677362978817"/>
    <m/>
    <m/>
    <s v="1325782677362978817"/>
    <m/>
  </r>
  <r>
    <x v="578"/>
    <s v="subrosabrand"/>
    <m/>
    <m/>
    <m/>
    <m/>
    <m/>
    <m/>
    <m/>
    <m/>
    <m/>
    <n v="1085"/>
    <b v="1"/>
    <m/>
    <x v="0"/>
    <d v="2020-11-09T12:50:25"/>
    <s v="Jiri Blabol #bmx https://t.co/3FiS5RgPLR"/>
    <m/>
    <m/>
    <s v="bmx"/>
    <x v="906"/>
    <s v="https://twitter.com/#!/subrosabrand/status/1325782799803179008"/>
    <m/>
    <m/>
    <s v="1325782799803179008"/>
    <m/>
  </r>
  <r>
    <x v="578"/>
    <s v="subrosabrand"/>
    <m/>
    <m/>
    <m/>
    <m/>
    <m/>
    <m/>
    <m/>
    <m/>
    <m/>
    <n v="1086"/>
    <b v="1"/>
    <m/>
    <x v="0"/>
    <d v="2020-11-10T14:45:32"/>
    <s v="Matt Ray WTF #bmx https://t.co/umidLVIKat"/>
    <m/>
    <m/>
    <s v="bmx"/>
    <x v="907"/>
    <s v="https://twitter.com/#!/subrosabrand/status/1326174155037937664"/>
    <m/>
    <m/>
    <s v="1326174155037937664"/>
    <m/>
  </r>
  <r>
    <x v="578"/>
    <s v="subrosabrand"/>
    <m/>
    <m/>
    <m/>
    <m/>
    <m/>
    <m/>
    <m/>
    <m/>
    <m/>
    <n v="1087"/>
    <b v="1"/>
    <m/>
    <x v="0"/>
    <d v="2020-11-12T13:09:26"/>
    <s v="Rim Nakamura #bmx https://t.co/U7xvr7jYxh"/>
    <m/>
    <m/>
    <s v="bmx"/>
    <x v="908"/>
    <s v="https://twitter.com/#!/subrosabrand/status/1326874748475858946"/>
    <m/>
    <m/>
    <s v="1326874748475858946"/>
    <m/>
  </r>
  <r>
    <x v="578"/>
    <s v="subrosabrand"/>
    <m/>
    <m/>
    <m/>
    <m/>
    <m/>
    <m/>
    <m/>
    <m/>
    <m/>
    <n v="1088"/>
    <b v="1"/>
    <m/>
    <x v="0"/>
    <d v="2020-11-12T13:14:30"/>
    <s v="The Subrosa Bold Patch beanie is available worldwide now. #bmx https://t.co/zI0pVOLWT7"/>
    <m/>
    <m/>
    <s v="bmx"/>
    <x v="909"/>
    <s v="https://twitter.com/#!/subrosabrand/status/1326876022424428546"/>
    <m/>
    <m/>
    <s v="1326876022424428546"/>
    <m/>
  </r>
  <r>
    <x v="579"/>
    <s v="ozoneapparel_"/>
    <m/>
    <m/>
    <m/>
    <m/>
    <m/>
    <m/>
    <m/>
    <m/>
    <m/>
    <n v="1089"/>
    <b v="1"/>
    <m/>
    <x v="0"/>
    <d v="2020-11-13T18:45:31"/>
    <s v="#ecofashion #ecofriendlyfashion #ecoclothing #ecofriendlyclothing #sustainablefashion #sustainability… https://t.co/a18HfnRrj1"/>
    <s v="https://twitter.com/i/web/status/1327321714410336256"/>
    <s v="twitter.com"/>
    <s v="ecofashion ecofriendlyfashion ecoclothing ecofriendlyclothing sustainablefashion sustainability"/>
    <x v="910"/>
    <s v="https://twitter.com/#!/ozoneapparel_/status/1327321714410336256"/>
    <m/>
    <m/>
    <s v="1327321714410336256"/>
    <s v="1327321711780519942"/>
  </r>
  <r>
    <x v="441"/>
    <s v="federalbmx"/>
    <m/>
    <m/>
    <m/>
    <m/>
    <m/>
    <m/>
    <m/>
    <m/>
    <m/>
    <n v="1090"/>
    <b v="1"/>
    <m/>
    <x v="1"/>
    <d v="2020-11-06T23:40:57"/>
    <s v=". @federalbmx - Killian Limousin 2020_x000a__x000a_VIDEO: https://t.co/gWpwDWTGGr_x000a__x000a_#BMX #bike #bicycle"/>
    <s v="https://bmxunion.com/daily/federal-bikes-killian-limousin-2020-video/"/>
    <s v="bmxunion.com"/>
    <s v="bmx bike bicycle"/>
    <x v="911"/>
    <s v="https://twitter.com/#!/bmx_union/status/1324859344920391695"/>
    <m/>
    <m/>
    <s v="1324859344920391695"/>
    <m/>
  </r>
  <r>
    <x v="441"/>
    <s v="vans_66"/>
    <m/>
    <m/>
    <m/>
    <m/>
    <m/>
    <m/>
    <m/>
    <m/>
    <m/>
    <n v="1091"/>
    <b v="1"/>
    <m/>
    <x v="1"/>
    <d v="2020-11-06T23:41:53"/>
    <s v=". @VANS_66 &quot;The Circle&quot; Videos_x000a__x000a_Watch all 10 videos here: https://t.co/9weAOEU1My_x000a__x000a_#BMX #bike #bicycle #vans"/>
    <s v="https://bmxunion.com/daily/vans-the-circle-videos/"/>
    <s v="bmxunion.com"/>
    <s v="bmx bike bicycle vans"/>
    <x v="912"/>
    <s v="https://twitter.com/#!/bmx_union/status/1324859580166397960"/>
    <m/>
    <m/>
    <s v="1324859580166397960"/>
    <m/>
  </r>
  <r>
    <x v="441"/>
    <s v="bradasimms"/>
    <m/>
    <m/>
    <m/>
    <m/>
    <m/>
    <m/>
    <m/>
    <m/>
    <m/>
    <n v="1092"/>
    <b v="1"/>
    <m/>
    <x v="1"/>
    <d v="2020-11-07T16:31:20"/>
    <s v=". @FITBIKECO - @BradASimms Signature Bar Promo_x000a__x000a_VIDEO: https://t.co/b2BDHO147m_x000a__x000a_#BMX"/>
    <s v="https://bmxunion.com/daily/fit-bike-co-brad-simms-signature-bar-promo/"/>
    <s v="bmxunion.com"/>
    <s v="bmx"/>
    <x v="913"/>
    <s v="https://twitter.com/#!/bmx_union/status/1325113617247842307"/>
    <m/>
    <m/>
    <s v="1325113617247842307"/>
    <m/>
  </r>
  <r>
    <x v="441"/>
    <s v="fitbikeco"/>
    <m/>
    <m/>
    <m/>
    <m/>
    <m/>
    <m/>
    <m/>
    <m/>
    <m/>
    <n v="1093"/>
    <b v="1"/>
    <m/>
    <x v="1"/>
    <d v="2020-11-07T16:31:20"/>
    <s v=". @FITBIKECO - @BradASimms Signature Bar Promo_x000a__x000a_VIDEO: https://t.co/b2BDHO147m_x000a__x000a_#BMX"/>
    <s v="https://bmxunion.com/daily/fit-bike-co-brad-simms-signature-bar-promo/"/>
    <s v="bmxunion.com"/>
    <s v="bmx"/>
    <x v="913"/>
    <s v="https://twitter.com/#!/bmx_union/status/1325113617247842307"/>
    <m/>
    <m/>
    <s v="1325113617247842307"/>
    <m/>
  </r>
  <r>
    <x v="441"/>
    <s v="briantunney"/>
    <m/>
    <m/>
    <m/>
    <m/>
    <m/>
    <m/>
    <m/>
    <m/>
    <m/>
    <n v="1094"/>
    <b v="1"/>
    <m/>
    <x v="1"/>
    <d v="2020-11-11T15:41:20"/>
    <s v=". @briantunney - A Year of Undertakers_x000a__x000a_VIDEO: https://t.co/qV7G2MtkDS_x000a__x000a_#BMX"/>
    <s v="https://bmxunion.com/daily/brian-tunney-a-year-of-undertakers/"/>
    <s v="bmxunion.com"/>
    <s v="bmx"/>
    <x v="914"/>
    <s v="https://twitter.com/#!/bmx_union/status/1326550585470906370"/>
    <m/>
    <m/>
    <s v="1326550585470906370"/>
    <m/>
  </r>
  <r>
    <x v="441"/>
    <s v="premiumbmx_"/>
    <m/>
    <m/>
    <m/>
    <m/>
    <m/>
    <m/>
    <m/>
    <m/>
    <m/>
    <n v="1095"/>
    <b v="1"/>
    <m/>
    <x v="1"/>
    <d v="2020-11-11T21:46:47"/>
    <s v="The Future of @premiumbmx_ _x000a__x000a_VIDEO ---&amp;gt; https://t.co/MyD7Gr7wdG_x000a__x000a_#BMX"/>
    <s v="https://bmxunion.com/daily/the-future-of-premium-bmx/"/>
    <s v="bmxunion.com"/>
    <s v="bmx"/>
    <x v="915"/>
    <s v="https://twitter.com/#!/bmx_union/status/1326642556470517760"/>
    <m/>
    <m/>
    <s v="1326642556470517760"/>
    <m/>
  </r>
  <r>
    <x v="402"/>
    <s v="snakebitebmx"/>
    <m/>
    <m/>
    <m/>
    <m/>
    <m/>
    <m/>
    <m/>
    <m/>
    <m/>
    <n v="1096"/>
    <b v="1"/>
    <m/>
    <x v="0"/>
    <d v="2020-11-13T18:44:35"/>
    <s v="@craiggrassroots vibes heading into the weekend!🙏 #bmx #oldschoolbmx #bmxstreet #ozonebmx #anarchicadjustment… https://t.co/Ig5R9MaxBP"/>
    <s v="https://twitter.com/i/web/status/1327321479424454656"/>
    <s v="twitter.com"/>
    <s v="bmx oldschoolbmx bmxstreet ozonebmx anarchicadjustment"/>
    <x v="916"/>
    <s v="https://twitter.com/#!/snakebitebmx/status/1327321479424454656"/>
    <m/>
    <m/>
    <s v="1327321479424454656"/>
    <m/>
  </r>
  <r>
    <x v="441"/>
    <s v="gtbmxfreestyle"/>
    <m/>
    <m/>
    <m/>
    <m/>
    <m/>
    <m/>
    <m/>
    <m/>
    <m/>
    <n v="1097"/>
    <b v="1"/>
    <m/>
    <x v="1"/>
    <d v="2020-11-13T18:05:53"/>
    <s v="FULL VIDEO ➡ https://t.co/TbSWBg7Bhx_x000a__x000a_You do NOT want to miss Julian Molina's welcome to @gtbmxfreestyle video!… https://t.co/T8pcT3KlM6"/>
    <s v="https://bmxunion.com/daily/gt-julian-molina-welcome-video/ https://twitter.com/i/web/status/1327311739428499457"/>
    <s v="bmxunion.com twitter.com"/>
    <m/>
    <x v="917"/>
    <s v="https://twitter.com/#!/bmx_union/status/1327311739428499457"/>
    <m/>
    <m/>
    <s v="1327311739428499457"/>
    <m/>
  </r>
  <r>
    <x v="455"/>
    <s v="cultcrew"/>
    <m/>
    <m/>
    <m/>
    <m/>
    <m/>
    <m/>
    <m/>
    <m/>
    <m/>
    <n v="1098"/>
    <b v="1"/>
    <m/>
    <x v="1"/>
    <d v="2020-11-13T18:00:40"/>
    <s v="🔥 Les poignées @cultcrew sont dispos au SHOP !_x000a_➡️ Plus longues et plus softs, ces poignées sont celles que tu atten… https://t.co/lnBzRBFh9i"/>
    <s v="https://twitter.com/i/web/status/1327310425583722505"/>
    <s v="twitter.com"/>
    <m/>
    <x v="918"/>
    <s v="https://twitter.com/#!/nomadeshop_off/status/1327310425583722505"/>
    <m/>
    <m/>
    <s v="1327310425583722505"/>
    <m/>
  </r>
  <r>
    <x v="441"/>
    <s v="gregillingworth"/>
    <m/>
    <m/>
    <m/>
    <m/>
    <m/>
    <m/>
    <m/>
    <m/>
    <m/>
    <n v="1099"/>
    <b v="1"/>
    <m/>
    <x v="1"/>
    <d v="2020-11-12T16:18:04"/>
    <s v="&amp;gt; @Mongoose - @GregIllingworth &quot;The Woods&quot;_x000a__x000a_VIDEO: https://t.co/52RuShFivI_x000a__x000a_#BMX #bike #bicycle #style #trails"/>
    <s v="https://bmxunion.com/daily/mongoose-greg-illingworth-the-woods/"/>
    <s v="bmxunion.com"/>
    <s v="bmx bike bicycle style trails"/>
    <x v="919"/>
    <s v="https://twitter.com/#!/bmx_union/status/1326922219226869761"/>
    <m/>
    <m/>
    <s v="1326922219226869761"/>
    <m/>
  </r>
  <r>
    <x v="441"/>
    <s v="mongoose"/>
    <m/>
    <m/>
    <m/>
    <m/>
    <m/>
    <m/>
    <m/>
    <m/>
    <m/>
    <n v="1100"/>
    <b v="1"/>
    <m/>
    <x v="1"/>
    <d v="2020-11-12T16:18:04"/>
    <s v="&amp;gt; @Mongoose - @GregIllingworth &quot;The Woods&quot;_x000a__x000a_VIDEO: https://t.co/52RuShFivI_x000a__x000a_#BMX #bike #bicycle #style #trails"/>
    <s v="https://bmxunion.com/daily/mongoose-greg-illingworth-the-woods/"/>
    <s v="bmxunion.com"/>
    <s v="bmx bike bicycle style trails"/>
    <x v="919"/>
    <s v="https://twitter.com/#!/bmx_union/status/1326922219226869761"/>
    <m/>
    <m/>
    <s v="1326922219226869761"/>
    <m/>
  </r>
  <r>
    <x v="441"/>
    <s v="bsdforever"/>
    <m/>
    <m/>
    <m/>
    <m/>
    <m/>
    <m/>
    <m/>
    <m/>
    <m/>
    <n v="1101"/>
    <b v="1"/>
    <m/>
    <x v="1"/>
    <d v="2020-11-09T18:39:02"/>
    <s v=". @bsdforever - Revolution Hub_x000a__x000a_Details ---&amp;gt; https://t.co/Hy8AkSVmFQ_x000a__x000a_#BMX"/>
    <s v="https://bmxunion.com/daily/bsd-the-revolution-hub/"/>
    <s v="bmxunion.com"/>
    <s v="bmx"/>
    <x v="920"/>
    <s v="https://twitter.com/#!/bmx_union/status/1325870532068331520"/>
    <m/>
    <m/>
    <s v="1325870532068331520"/>
    <m/>
  </r>
  <r>
    <x v="441"/>
    <s v="bsdforever"/>
    <m/>
    <m/>
    <m/>
    <m/>
    <m/>
    <m/>
    <m/>
    <m/>
    <m/>
    <n v="1102"/>
    <b v="1"/>
    <m/>
    <x v="1"/>
    <d v="2020-11-12T16:19:15"/>
    <s v=". @bsdforever Recording - Guy Scroggie Raw_x000a__x000a_VIDEO: https://t.co/TcEIpy8Xql_x000a__x000a_#BMX #bike #bicycle #bmxstreet"/>
    <s v="https://bmxunion.com/daily/bsd-recording-guy-scroggie-raw-clips/"/>
    <s v="bmxunion.com"/>
    <s v="bmx bike bicycle bmxstreet"/>
    <x v="921"/>
    <s v="https://twitter.com/#!/bmx_union/status/1326922515696988163"/>
    <m/>
    <m/>
    <s v="1326922515696988163"/>
    <m/>
  </r>
  <r>
    <x v="441"/>
    <s v="luxbmx"/>
    <m/>
    <m/>
    <m/>
    <m/>
    <m/>
    <m/>
    <m/>
    <m/>
    <m/>
    <n v="1103"/>
    <b v="1"/>
    <m/>
    <x v="1"/>
    <d v="2020-11-09T17:17:51"/>
    <s v=". @luxbmx Raw Clips_x000a__x000a_VIDEO: https://t.co/JyhlNytKvS_x000a__x000a_#BMX"/>
    <s v="https://bmxunion.com/daily/lux-bmx-raw-clips/"/>
    <s v="bmxunion.com"/>
    <s v="bmx"/>
    <x v="922"/>
    <s v="https://twitter.com/#!/bmx_union/status/1325850099159855106"/>
    <m/>
    <m/>
    <s v="1325850099159855106"/>
    <m/>
  </r>
  <r>
    <x v="441"/>
    <s v="luxbmx"/>
    <m/>
    <m/>
    <m/>
    <m/>
    <m/>
    <m/>
    <m/>
    <m/>
    <m/>
    <n v="1104"/>
    <b v="1"/>
    <m/>
    <x v="1"/>
    <d v="2020-11-10T02:37:02"/>
    <s v="Alex Hiam, Josh Dove, Wilton Hedley an Jason Watts in #Nimbin_x000a__x000a_VIDEO: https://t.co/xe9ONw3dRj_x000a__x000a_#BMX #bike #style #bicycle @luxbmx"/>
    <s v="https://bmxunion.com/daily/alex-hiam-josh-dove-wilton-hedley-jason-watts-bmx-in-nimbin/"/>
    <s v="bmxunion.com"/>
    <s v="nimbin bmx bike style bicycle"/>
    <x v="923"/>
    <s v="https://twitter.com/#!/bmx_union/status/1325990823960453121"/>
    <m/>
    <m/>
    <s v="1325990823960453121"/>
    <m/>
  </r>
  <r>
    <x v="441"/>
    <s v="bmxwethepeople"/>
    <m/>
    <m/>
    <m/>
    <m/>
    <m/>
    <m/>
    <m/>
    <m/>
    <m/>
    <n v="1105"/>
    <b v="1"/>
    <m/>
    <x v="1"/>
    <d v="2020-11-13T18:00:17"/>
    <s v=". @BMXWETHEPEOPLE - Tom Weikert 2020_x000a__x000a_VIDEO: https://t.co/noC2yhqApa_x000a__x000a_#BMX"/>
    <s v="https://bmxunion.com/daily/wethepeople-tom-weikert-2020/"/>
    <s v="bmxunion.com"/>
    <s v="bmx"/>
    <x v="924"/>
    <s v="https://twitter.com/#!/bmx_union/status/1327310330146459649"/>
    <m/>
    <m/>
    <s v="1327310330146459649"/>
    <m/>
  </r>
  <r>
    <x v="580"/>
    <s v="bmx_union"/>
    <m/>
    <m/>
    <m/>
    <m/>
    <m/>
    <m/>
    <m/>
    <m/>
    <m/>
    <n v="1106"/>
    <b v="1"/>
    <m/>
    <x v="1"/>
    <d v="2020-11-10T15:41:49"/>
    <s v="RT @BMX_UNION: . @BMXWETHEPEOPLE - Logan Penberg Welcome Video_x000a__x000a_Watch: https://t.co/yelPaGhug4_x000a__x000a_#BMX"/>
    <s v="https://bmxunion.com/daily/wethepeople-logan-penberg-welcome-video/"/>
    <s v="bmxunion.com"/>
    <s v="bmx"/>
    <x v="925"/>
    <s v="https://twitter.com/#!/bmxwethepeople/status/1326188321110958083"/>
    <m/>
    <m/>
    <s v="1326188321110958083"/>
    <m/>
  </r>
  <r>
    <x v="441"/>
    <s v="bmxwethepeople"/>
    <m/>
    <m/>
    <m/>
    <m/>
    <m/>
    <m/>
    <m/>
    <m/>
    <m/>
    <n v="1107"/>
    <b v="1"/>
    <m/>
    <x v="1"/>
    <d v="2020-11-10T15:36:21"/>
    <s v=". @BMXWETHEPEOPLE - Logan Penberg Welcome Video_x000a__x000a_Watch: https://t.co/yelPaGhug4_x000a__x000a_#BMX"/>
    <s v="https://bmxunion.com/daily/wethepeople-logan-penberg-welcome-video/"/>
    <s v="bmxunion.com"/>
    <s v="bmx"/>
    <x v="926"/>
    <s v="https://twitter.com/#!/bmx_union/status/1326186945911861248"/>
    <m/>
    <m/>
    <s v="1326186945911861248"/>
    <m/>
  </r>
  <r>
    <x v="581"/>
    <s v="kunstformbmx"/>
    <m/>
    <m/>
    <m/>
    <m/>
    <m/>
    <m/>
    <m/>
    <m/>
    <m/>
    <n v="1108"/>
    <b v="1"/>
    <m/>
    <x v="0"/>
    <d v="2020-11-13T17:49:51"/>
    <s v="super stoked! @fastandloosebmx is back in stock at https://t.co/C5B4G3eCsq 🔥🔥 #bmx #fastandloosebmx #kunstform @ Ku… https://t.co/AHTJ7wNUaj"/>
    <s v="http://www.kunstform.org https://twitter.com/i/web/status/1327307703673303045"/>
    <s v="kunstform.org twitter.com"/>
    <s v="bmx fastandloosebmx kunstform"/>
    <x v="927"/>
    <s v="https://twitter.com/#!/kunstformbmx/status/1327307703673303045"/>
    <n v="48.772979999999997"/>
    <n v="9.1676699999999993"/>
    <s v="1327307703673303045"/>
    <m/>
  </r>
  <r>
    <x v="404"/>
    <s v="digbmx"/>
    <m/>
    <m/>
    <m/>
    <m/>
    <m/>
    <m/>
    <m/>
    <m/>
    <m/>
    <n v="1109"/>
    <b v="1"/>
    <m/>
    <x v="0"/>
    <d v="2020-11-13T17:42:18"/>
    <s v="This outta be good!_x000a__x000a_“👀 New @boydhilder video coming soon. In the meantime, enjoy this throwback clip from our Aust… https://t.co/VwcaPD98Eq"/>
    <s v="https://twitter.com/i/web/status/1327305805754986497"/>
    <s v="twitter.com"/>
    <m/>
    <x v="928"/>
    <s v="https://twitter.com/#!/digbmx/status/1327305805754986497"/>
    <m/>
    <m/>
    <s v="1327305805754986497"/>
    <m/>
  </r>
  <r>
    <x v="441"/>
    <s v="cultcrew"/>
    <m/>
    <m/>
    <m/>
    <m/>
    <m/>
    <m/>
    <m/>
    <m/>
    <m/>
    <n v="1110"/>
    <b v="1"/>
    <m/>
    <x v="1"/>
    <d v="2020-11-12T17:45:10"/>
    <s v=". @cultcrew &quot;Big Mood&quot; UK Road Trip_x000a__x000a_VIDEO: https://t.co/JahqHlgot3_x000a__x000a_#BMX"/>
    <s v="https://bmxunion.com/daily/cult-big-mood-uk-road-trip-bmx-video/"/>
    <s v="bmxunion.com"/>
    <s v="bmx"/>
    <x v="929"/>
    <s v="https://twitter.com/#!/bmx_union/status/1326944138802180101"/>
    <m/>
    <m/>
    <s v="1326944138802180101"/>
    <m/>
  </r>
  <r>
    <x v="452"/>
    <s v="alexjdonnachie"/>
    <m/>
    <m/>
    <m/>
    <m/>
    <m/>
    <m/>
    <m/>
    <m/>
    <m/>
    <n v="1111"/>
    <b v="1"/>
    <m/>
    <x v="1"/>
    <d v="2020-11-13T17:21:55"/>
    <s v="✨ @AlexJDonnachie 🆚 @CourageAdams 😎_x000a__x000a_This is the second semifinal for #madridurbansports virtual BMX contest!_x000a__x000a_Who… https://t.co/03s3z3cQ3Z"/>
    <s v="https://twitter.com/i/web/status/1327300674950934531"/>
    <s v="twitter.com"/>
    <s v="madridurbansports"/>
    <x v="930"/>
    <s v="https://twitter.com/#!/urbanworldserie/status/1327300674950934531"/>
    <m/>
    <m/>
    <s v="1327300674950934531"/>
    <m/>
  </r>
  <r>
    <x v="441"/>
    <s v="sundaybikes"/>
    <m/>
    <m/>
    <m/>
    <m/>
    <m/>
    <m/>
    <m/>
    <m/>
    <m/>
    <n v="1112"/>
    <b v="1"/>
    <m/>
    <x v="1"/>
    <d v="2020-11-06T23:41:14"/>
    <s v=". @sundaybikes - Julian Arteaga &quot;Might As Well&quot;_x000a__x000a_VIDEO: https://t.co/yiYJdzBXLA_x000a__x000a_#BMX"/>
    <s v="https://bmxunion.com/daily/sunday-bikes-julian-arteaga-might-as-well/"/>
    <s v="bmxunion.com"/>
    <s v="bmx"/>
    <x v="931"/>
    <s v="https://twitter.com/#!/bmx_union/status/1324859418006216705"/>
    <m/>
    <m/>
    <s v="1324859418006216705"/>
    <m/>
  </r>
  <r>
    <x v="441"/>
    <s v="bmx_union"/>
    <m/>
    <m/>
    <m/>
    <m/>
    <m/>
    <m/>
    <m/>
    <m/>
    <m/>
    <n v="1113"/>
    <b v="1"/>
    <m/>
    <x v="0"/>
    <d v="2020-11-06T23:41:28"/>
    <s v="BMX News 11/6/20_x000a__x000a_VIDEOS: https://t.co/SixogbDGbK_x000a__x000a_#BMX"/>
    <s v="https://bmxunion.com/daily/bmx-news-11-6-20/"/>
    <s v="bmxunion.com"/>
    <s v="bmx"/>
    <x v="932"/>
    <s v="https://twitter.com/#!/bmx_union/status/1324859477036830721"/>
    <m/>
    <m/>
    <s v="1324859477036830721"/>
    <m/>
  </r>
  <r>
    <x v="441"/>
    <s v="bmx_union"/>
    <m/>
    <m/>
    <m/>
    <m/>
    <m/>
    <m/>
    <m/>
    <m/>
    <m/>
    <n v="1114"/>
    <b v="1"/>
    <m/>
    <x v="0"/>
    <d v="2020-11-07T16:29:09"/>
    <s v="Halloween At Logan Land_x000a__x000a_VIDEO: https://t.co/f7z26B3WJa_x000a__x000a_#BMX"/>
    <s v="https://bmxunion.com/daily/hyper-halloween-at-logan-land/"/>
    <s v="bmxunion.com"/>
    <s v="bmx"/>
    <x v="933"/>
    <s v="https://twitter.com/#!/bmx_union/status/1325113066376335364"/>
    <m/>
    <m/>
    <s v="1325113066376335364"/>
    <m/>
  </r>
  <r>
    <x v="441"/>
    <s v="bmx_union"/>
    <m/>
    <m/>
    <m/>
    <m/>
    <m/>
    <m/>
    <m/>
    <m/>
    <m/>
    <n v="1115"/>
    <b v="1"/>
    <m/>
    <x v="0"/>
    <d v="2020-11-07T16:30:29"/>
    <s v="Andrew Ryser - Nothing New But 40_x000a__x000a_VIDEO: https://t.co/T17SFMQPWz_x000a__x000a_#BMX"/>
    <s v="https://bmxunion.com/daily/andrew-ryser-nothing-new-but-40/"/>
    <s v="bmxunion.com"/>
    <s v="bmx"/>
    <x v="934"/>
    <s v="https://twitter.com/#!/bmx_union/status/1325113403942334466"/>
    <m/>
    <m/>
    <s v="1325113403942334466"/>
    <m/>
  </r>
  <r>
    <x v="441"/>
    <s v="bmx_union"/>
    <m/>
    <m/>
    <m/>
    <m/>
    <m/>
    <m/>
    <m/>
    <m/>
    <m/>
    <n v="1116"/>
    <b v="1"/>
    <m/>
    <x v="0"/>
    <d v="2020-11-08T16:01:21"/>
    <s v="Ryan Dare - 13 Skateparks In 5 States_x000a__x000a_VIDEO: https://t.co/CjtBRTsowe_x000a__x000a_#BMX"/>
    <s v="https://bmxunion.com/daily/ryan-dare-13-skateparks-in-5-states/"/>
    <s v="bmxunion.com"/>
    <s v="bmx"/>
    <x v="935"/>
    <s v="https://twitter.com/#!/bmx_union/status/1325468461477269504"/>
    <m/>
    <m/>
    <s v="1325468461477269504"/>
    <m/>
  </r>
  <r>
    <x v="441"/>
    <s v="profileracing"/>
    <m/>
    <m/>
    <m/>
    <m/>
    <m/>
    <m/>
    <m/>
    <m/>
    <m/>
    <n v="1117"/>
    <b v="1"/>
    <m/>
    <x v="1"/>
    <d v="2020-11-09T17:17:12"/>
    <s v=". @ProfileRacing - Mark Mulville In #Pittsburgh 2020_x000a__x000a_VIDEO: https://t.co/omn1HK3TpK_x000a__x000a_#BMX #bike #bicycle #trails"/>
    <s v="https://bmxunion.com/daily/profile-racing-mark-mulville-in-pittsburgh-2020/"/>
    <s v="bmxunion.com"/>
    <s v="pittsburgh bmx bike bicycle trails"/>
    <x v="936"/>
    <s v="https://twitter.com/#!/bmx_union/status/1325849935728750592"/>
    <m/>
    <m/>
    <s v="1325849935728750592"/>
    <m/>
  </r>
  <r>
    <x v="441"/>
    <s v="bmx_union"/>
    <m/>
    <m/>
    <m/>
    <m/>
    <m/>
    <m/>
    <m/>
    <m/>
    <m/>
    <n v="1118"/>
    <b v="1"/>
    <m/>
    <x v="0"/>
    <d v="2020-11-09T17:17:36"/>
    <s v="#BMX &amp;amp; Opera - Raphael Chiquet_x000a__x000a_VIDEO: https://t.co/aceICHuObP"/>
    <s v="https://bmxunion.com/daily/bmx-opera-raphael-chiquet/"/>
    <s v="bmxunion.com"/>
    <s v="bmx"/>
    <x v="937"/>
    <s v="https://twitter.com/#!/bmx_union/status/1325850037579079688"/>
    <m/>
    <m/>
    <s v="1325850037579079688"/>
    <m/>
  </r>
  <r>
    <x v="441"/>
    <s v="bmx_union"/>
    <m/>
    <m/>
    <m/>
    <m/>
    <m/>
    <m/>
    <m/>
    <m/>
    <m/>
    <n v="1119"/>
    <b v="1"/>
    <m/>
    <x v="0"/>
    <d v="2020-11-09T17:18:05"/>
    <s v="Drop In With Jackson Allen_x000a__x000a_VIDEO: https://t.co/c1LJo8ODpr_x000a__x000a_#BMX"/>
    <s v="https://bmxunion.com/daily/drop-in-with-jackson-allen/"/>
    <s v="bmxunion.com"/>
    <s v="bmx"/>
    <x v="938"/>
    <s v="https://twitter.com/#!/bmx_union/status/1325850158425378823"/>
    <m/>
    <m/>
    <s v="1325850158425378823"/>
    <m/>
  </r>
  <r>
    <x v="441"/>
    <s v="bmx_union"/>
    <m/>
    <m/>
    <m/>
    <m/>
    <m/>
    <m/>
    <m/>
    <m/>
    <m/>
    <n v="1120"/>
    <b v="1"/>
    <m/>
    <x v="0"/>
    <d v="2020-11-10T15:39:10"/>
    <s v="Fuse Protection - 9 Year Old BMX Prodigy Sousuke Hayata_x000a__x000a_VIDEO: https://t.co/ItiJsmTCfh_x000a__x000a_#BMX #japan #bicycle"/>
    <s v="https://bmxunion.com/daily/fuse-protection-9-year-old-bmx-prodigy-sousuke-hayata/"/>
    <s v="bmxunion.com"/>
    <s v="bmx japan bicycle"/>
    <x v="939"/>
    <s v="https://twitter.com/#!/bmx_union/status/1326187651951718402"/>
    <m/>
    <m/>
    <s v="1326187651951718402"/>
    <m/>
  </r>
  <r>
    <x v="441"/>
    <s v="bmx_union"/>
    <m/>
    <m/>
    <m/>
    <m/>
    <m/>
    <m/>
    <m/>
    <m/>
    <m/>
    <n v="1121"/>
    <b v="1"/>
    <m/>
    <x v="0"/>
    <d v="2020-11-10T15:39:42"/>
    <s v="BMX / Dirt Jumper Bootlegs and B-SIdes featuring Francis Delapena!_x000a__x000a_VIDEO: https://t.co/GKhq7HovmZ_x000a__x000a_#BMX"/>
    <s v="https://bmxunion.com/daily/bmx-dirt-jumper-bootlegs-b-sides-ft-francis-delapena/"/>
    <s v="bmxunion.com"/>
    <s v="bmx"/>
    <x v="940"/>
    <s v="https://twitter.com/#!/bmx_union/status/1326187788862164992"/>
    <m/>
    <m/>
    <s v="1326187788862164992"/>
    <m/>
  </r>
  <r>
    <x v="441"/>
    <s v="bmx_union"/>
    <m/>
    <m/>
    <m/>
    <m/>
    <m/>
    <m/>
    <m/>
    <m/>
    <m/>
    <n v="1122"/>
    <b v="1"/>
    <m/>
    <x v="0"/>
    <d v="2020-11-10T15:41:35"/>
    <s v="Brett Downs - 53_x000a__x000a_VIDEO: https://t.co/ExaKg750vN_x000a__x000a_#BMX"/>
    <s v="https://bmxunion.com/daily/brett-downs-53/"/>
    <s v="bmxunion.com"/>
    <s v="bmx"/>
    <x v="941"/>
    <s v="https://twitter.com/#!/bmx_union/status/1326188261396647937"/>
    <m/>
    <m/>
    <s v="1326188261396647937"/>
    <m/>
  </r>
  <r>
    <x v="441"/>
    <s v="bmx_union"/>
    <m/>
    <m/>
    <m/>
    <m/>
    <m/>
    <m/>
    <m/>
    <m/>
    <m/>
    <n v="1123"/>
    <b v="1"/>
    <m/>
    <x v="0"/>
    <d v="2020-11-11T15:40:23"/>
    <s v="S&amp;amp;M - Whammo Wednesday: New Colors_x000a__x000a_VIDEO: https://t.co/dHkglASO9U_x000a__x000a_#BMX"/>
    <s v="https://bmxunion.com/daily/sm-whammo-wednesday-new-colors/"/>
    <s v="bmxunion.com"/>
    <s v="bmx"/>
    <x v="942"/>
    <s v="https://twitter.com/#!/bmx_union/status/1326550346215223296"/>
    <m/>
    <m/>
    <s v="1326550346215223296"/>
    <m/>
  </r>
  <r>
    <x v="441"/>
    <s v="bmx_union"/>
    <m/>
    <m/>
    <m/>
    <m/>
    <m/>
    <m/>
    <m/>
    <m/>
    <m/>
    <n v="1124"/>
    <b v="1"/>
    <m/>
    <x v="0"/>
    <d v="2020-11-11T21:46:28"/>
    <s v="Radio Bikes - Chris Smith Welcome Video_x000a__x000a_VIDEO: https://t.co/OngVAxba5p_x000a__x000a_#BMX"/>
    <s v="https://bmxunion.com/daily/radio-bikes-chris-smith-welcome-video/"/>
    <s v="bmxunion.com"/>
    <s v="bmx"/>
    <x v="943"/>
    <s v="https://twitter.com/#!/bmx_union/status/1326642474362810368"/>
    <m/>
    <m/>
    <s v="1326642474362810368"/>
    <m/>
  </r>
  <r>
    <x v="441"/>
    <s v="gtbmxfreestyle"/>
    <m/>
    <m/>
    <m/>
    <m/>
    <m/>
    <m/>
    <m/>
    <m/>
    <m/>
    <n v="1125"/>
    <b v="1"/>
    <m/>
    <x v="2"/>
    <d v="2020-11-12T17:34:20"/>
    <s v="@gtbmxfreestyle - Julian Molina Welcome Video!_x000a__x000a_WATCH HERE: https://t.co/TbSWBg7Bhx_x000a__x000a_#BMX #bike #bicycle"/>
    <s v="https://bmxunion.com/daily/gt-julian-molina-welcome-video/"/>
    <s v="bmxunion.com"/>
    <s v="bmx bike bicycle"/>
    <x v="944"/>
    <s v="https://twitter.com/#!/bmx_union/status/1326941412907229184"/>
    <m/>
    <m/>
    <s v="1326941412907229184"/>
    <m/>
  </r>
  <r>
    <x v="452"/>
    <s v="courageadams"/>
    <m/>
    <m/>
    <m/>
    <m/>
    <m/>
    <m/>
    <m/>
    <m/>
    <m/>
    <n v="1126"/>
    <b v="1"/>
    <m/>
    <x v="1"/>
    <d v="2020-11-13T17:21:55"/>
    <s v="✨ @AlexJDonnachie 🆚 @CourageAdams 😎_x000a__x000a_This is the second semifinal for #madridurbansports virtual BMX contest!_x000a__x000a_Who… https://t.co/03s3z3cQ3Z"/>
    <s v="https://twitter.com/i/web/status/1327300674950934531"/>
    <s v="twitter.com"/>
    <s v="madridurbansports"/>
    <x v="930"/>
    <s v="https://twitter.com/#!/urbanworldserie/status/1327300674950934531"/>
    <m/>
    <m/>
    <s v="1327300674950934531"/>
    <m/>
  </r>
  <r>
    <x v="582"/>
    <s v="tonyhawk"/>
    <m/>
    <m/>
    <m/>
    <m/>
    <m/>
    <m/>
    <m/>
    <m/>
    <m/>
    <n v="1127"/>
    <b v="1"/>
    <m/>
    <x v="1"/>
    <d v="2020-11-13T17:08:44"/>
    <s v="RT @NeuroXPF: 20 years later @RickThorne and @TonyHawk are still busting out doubles in the vert ramp! Video by Michael Castillo. #BMX #Ska…"/>
    <m/>
    <m/>
    <s v="bmx"/>
    <x v="945"/>
    <s v="https://twitter.com/#!/rickthorne/status/1327297357076021248"/>
    <m/>
    <m/>
    <s v="1327297357076021248"/>
    <m/>
  </r>
  <r>
    <x v="582"/>
    <s v="neuroxpf"/>
    <m/>
    <m/>
    <m/>
    <m/>
    <m/>
    <m/>
    <m/>
    <m/>
    <m/>
    <n v="1128"/>
    <b v="1"/>
    <m/>
    <x v="1"/>
    <d v="2020-11-13T17:08:44"/>
    <s v="RT @NeuroXPF: 20 years later @RickThorne and @TonyHawk are still busting out doubles in the vert ramp! Video by Michael Castillo. #BMX #Ska…"/>
    <m/>
    <m/>
    <s v="bmx"/>
    <x v="945"/>
    <s v="https://twitter.com/#!/rickthorne/status/1327297357076021248"/>
    <m/>
    <m/>
    <s v="1327297357076021248"/>
    <m/>
  </r>
  <r>
    <x v="583"/>
    <s v="odysseybmx"/>
    <m/>
    <m/>
    <m/>
    <m/>
    <m/>
    <m/>
    <m/>
    <m/>
    <m/>
    <n v="1129"/>
    <b v="1"/>
    <m/>
    <x v="0"/>
    <d v="2020-11-13T17:08:18"/>
    <s v="👀 New @boydhilder video coming soon. In the meantime, enjoy this throwback clip from our Australia trip last year.… https://t.co/xmCURVChPP"/>
    <s v="https://twitter.com/i/web/status/1327297245922856960"/>
    <s v="twitter.com"/>
    <m/>
    <x v="946"/>
    <s v="https://twitter.com/#!/odysseybmx/status/1327297245922856960"/>
    <m/>
    <m/>
    <s v="1327297245922856960"/>
    <m/>
  </r>
  <r>
    <x v="584"/>
    <s v="xtreamclean"/>
    <m/>
    <m/>
    <m/>
    <m/>
    <m/>
    <m/>
    <m/>
    <m/>
    <m/>
    <n v="1130"/>
    <b v="1"/>
    <m/>
    <x v="0"/>
    <d v="2020-11-10T01:15:44"/>
    <s v="Complete cleaning solutions for all bicycle types and safe on all surfaces.⁠_x000a_https://t.co/T5EyBgAfja. #xtreamclean… https://t.co/VRQWOiGI9A"/>
    <s v="http://www.mxwash.com https://twitter.com/i/web/status/1325970361188556800"/>
    <s v="mxwash.com twitter.com"/>
    <s v="xtreamclean"/>
    <x v="947"/>
    <s v="https://twitter.com/#!/xtreamclean/status/1325970361188556800"/>
    <m/>
    <m/>
    <s v="1325970361188556800"/>
    <m/>
  </r>
  <r>
    <x v="439"/>
    <s v="xtreamclean"/>
    <m/>
    <m/>
    <m/>
    <m/>
    <m/>
    <m/>
    <m/>
    <m/>
    <m/>
    <n v="1131"/>
    <b v="1"/>
    <m/>
    <x v="1"/>
    <d v="2020-11-10T01:49:17"/>
    <s v="RT @XTreamClean: Complete cleaning solutions for all bicycle types and safe on all surfaces.⁠_x000a_https://t.co/T5EyBgAfja. #xtreamclean #bikewa…"/>
    <s v="http://www.mxwash.com"/>
    <s v="mxwash.com"/>
    <s v="xtreamclean"/>
    <x v="948"/>
    <s v="https://twitter.com/#!/khsmtb/status/1325978807426224130"/>
    <m/>
    <m/>
    <s v="1325978807426224130"/>
    <m/>
  </r>
  <r>
    <x v="454"/>
    <s v="southcartoccult"/>
    <m/>
    <m/>
    <m/>
    <m/>
    <m/>
    <m/>
    <m/>
    <m/>
    <m/>
    <n v="1132"/>
    <b v="1"/>
    <m/>
    <x v="0"/>
    <d v="2020-11-08T16:16:50"/>
    <s v="#mtb #mtblife #bike #mountainbike #cycling #bikelife #downhill #ciclismo #enduro #mountainbiking #mtblove… https://t.co/5YDWbCor4e"/>
    <s v="https://twitter.com/i/web/status/1325472355133640707"/>
    <s v="twitter.com"/>
    <s v="mtb mtblife bike mountainbike cycling bikelife downhill ciclismo enduro mountainbiking mtblove"/>
    <x v="949"/>
    <s v="https://twitter.com/#!/southcartoccult/status/1325472355133640707"/>
    <m/>
    <m/>
    <s v="1325472355133640707"/>
    <m/>
  </r>
  <r>
    <x v="454"/>
    <s v="southcartoccult"/>
    <m/>
    <m/>
    <m/>
    <m/>
    <m/>
    <m/>
    <m/>
    <m/>
    <m/>
    <n v="1133"/>
    <b v="1"/>
    <m/>
    <x v="0"/>
    <d v="2020-11-08T16:45:40"/>
    <s v="#mtb #mtblife #bike #mountainbike #cycling #bikelife #downhill #ciclismo #enduro #mountainbiking #mtblove… https://t.co/fZVdljaNym"/>
    <s v="https://twitter.com/i/web/status/1325479612827262982"/>
    <s v="twitter.com"/>
    <s v="mtb mtblife bike mountainbike cycling bikelife downhill ciclismo enduro mountainbiking mtblove"/>
    <x v="950"/>
    <s v="https://twitter.com/#!/southcartoccult/status/1325479612827262982"/>
    <m/>
    <m/>
    <s v="1325479612827262982"/>
    <m/>
  </r>
  <r>
    <x v="454"/>
    <s v="southcartoccult"/>
    <m/>
    <m/>
    <m/>
    <m/>
    <m/>
    <m/>
    <m/>
    <m/>
    <m/>
    <n v="1134"/>
    <b v="1"/>
    <m/>
    <x v="0"/>
    <d v="2020-11-08T16:45:46"/>
    <s v="#mtb #mtblife #bike #mountainbike #cycling #bikelife #downhill #ciclismo #enduro #mountainbiking #mtblove… https://t.co/g2VLdhRB8V"/>
    <s v="https://twitter.com/i/web/status/1325479638362189825"/>
    <s v="twitter.com"/>
    <s v="mtb mtblife bike mountainbike cycling bikelife downhill ciclismo enduro mountainbiking mtblove"/>
    <x v="951"/>
    <s v="https://twitter.com/#!/southcartoccult/status/1325479638362189825"/>
    <m/>
    <m/>
    <s v="1325479638362189825"/>
    <m/>
  </r>
  <r>
    <x v="454"/>
    <s v="southcartoccult"/>
    <m/>
    <m/>
    <m/>
    <m/>
    <m/>
    <m/>
    <m/>
    <m/>
    <m/>
    <n v="1135"/>
    <b v="1"/>
    <m/>
    <x v="0"/>
    <d v="2020-11-08T16:46:02"/>
    <s v="#mtb #mtblife #bike #mountainbike #cycling #bikelife #downhill #ciclismo #enduro #mountainbiking #mtblove… https://t.co/ES5HfU6hDH"/>
    <s v="https://twitter.com/i/web/status/1325479705508794368"/>
    <s v="twitter.com"/>
    <s v="mtb mtblife bike mountainbike cycling bikelife downhill ciclismo enduro mountainbiking mtblove"/>
    <x v="952"/>
    <s v="https://twitter.com/#!/southcartoccult/status/1325479705508794368"/>
    <m/>
    <m/>
    <s v="1325479705508794368"/>
    <m/>
  </r>
  <r>
    <x v="585"/>
    <s v="sebikes"/>
    <m/>
    <m/>
    <m/>
    <m/>
    <m/>
    <m/>
    <m/>
    <m/>
    <m/>
    <n v="1136"/>
    <b v="1"/>
    <m/>
    <x v="1"/>
    <d v="2020-11-13T17:00:22"/>
    <s v="RT @sebikes: Who’s ready to race this weekend!? @mikiiibata77 sure is! She’s looking SUPER fast on her #flovalflyer? Who wants to race? #se…"/>
    <m/>
    <m/>
    <m/>
    <x v="953"/>
    <s v="https://twitter.com/#!/lifewgreg/status/1327295249773944834"/>
    <m/>
    <m/>
    <s v="1327295249773944834"/>
    <m/>
  </r>
  <r>
    <x v="463"/>
    <s v="freerider_hd"/>
    <m/>
    <m/>
    <m/>
    <m/>
    <m/>
    <m/>
    <m/>
    <m/>
    <m/>
    <n v="1137"/>
    <b v="1"/>
    <m/>
    <x v="0"/>
    <d v="2020-11-13T17:00:03"/>
    <s v="For HUNTERREID28 by Scythe007 - Play Now! https://t.co/xVouAJ1Zjv #drawing #bmx #game"/>
    <s v="https://www.freeriderhd.com/t/757168/m?utm_source=twitter&amp;utm_medium=twitter&amp;utm_campaign=trendingtrack"/>
    <s v="freeriderhd.com"/>
    <s v="drawing bmx game"/>
    <x v="954"/>
    <s v="https://twitter.com/#!/freerider_hd/status/1327295169440477184"/>
    <m/>
    <m/>
    <s v="1327295169440477184"/>
    <m/>
  </r>
  <r>
    <x v="439"/>
    <s v="southcartoccult"/>
    <m/>
    <m/>
    <m/>
    <m/>
    <m/>
    <m/>
    <m/>
    <m/>
    <m/>
    <n v="1138"/>
    <b v="1"/>
    <m/>
    <x v="1"/>
    <d v="2020-11-08T16:49:16"/>
    <s v="RT @southcartoccult: #mtb #mtblife #bike #mountainbike #cycling #bikelife #downhill #ciclismo #enduro #mountainbiking #mtblove #cyclinglife…"/>
    <m/>
    <m/>
    <s v="mtb mtblife bike mountainbike cycling bikelife downhill ciclismo enduro mountainbiking mtblove cyclinglife"/>
    <x v="955"/>
    <s v="https://twitter.com/#!/khsmtb/status/1325480520554328071"/>
    <m/>
    <m/>
    <s v="1325480520554328071"/>
    <m/>
  </r>
  <r>
    <x v="439"/>
    <s v="southcartoccult"/>
    <m/>
    <m/>
    <m/>
    <m/>
    <m/>
    <m/>
    <m/>
    <m/>
    <m/>
    <n v="1139"/>
    <b v="1"/>
    <m/>
    <x v="1"/>
    <d v="2020-11-08T16:49:19"/>
    <s v="RT @southcartoccult: #mtb #mtblife #bike #mountainbike #cycling #bikelife #downhill #ciclismo #enduro #mountainbiking #mtblove #cyclinglife…"/>
    <m/>
    <m/>
    <s v="mtb mtblife bike mountainbike cycling bikelife downhill ciclismo enduro mountainbiking mtblove cyclinglife"/>
    <x v="956"/>
    <s v="https://twitter.com/#!/khsmtb/status/1325480529408438272"/>
    <m/>
    <m/>
    <s v="1325480529408438272"/>
    <m/>
  </r>
  <r>
    <x v="439"/>
    <s v="southcartoccult"/>
    <m/>
    <m/>
    <m/>
    <m/>
    <m/>
    <m/>
    <m/>
    <m/>
    <m/>
    <n v="1140"/>
    <b v="1"/>
    <m/>
    <x v="1"/>
    <d v="2020-11-08T16:49:27"/>
    <s v="RT @southcartoccult: #mtb #mtblife #bike #mountainbike #cycling #bikelife #downhill #ciclismo #enduro #mountainbiking #mtblove #cyclinglife…"/>
    <m/>
    <m/>
    <s v="mtb mtblife bike mountainbike cycling bikelife downhill ciclismo enduro mountainbiking mtblove cyclinglife"/>
    <x v="957"/>
    <s v="https://twitter.com/#!/khsmtb/status/1325480563424301058"/>
    <m/>
    <m/>
    <s v="1325480563424301058"/>
    <m/>
  </r>
  <r>
    <x v="439"/>
    <s v="southcartoccult"/>
    <m/>
    <m/>
    <m/>
    <m/>
    <m/>
    <m/>
    <m/>
    <m/>
    <m/>
    <n v="1141"/>
    <b v="1"/>
    <m/>
    <x v="1"/>
    <d v="2020-11-08T16:49:31"/>
    <s v="RT @southcartoccult: #mtb #mtblife #bike #mountainbike #cycling #bikelife #downhill #ciclismo #enduro #mountainbiking #mtblove #cyclinglife…"/>
    <m/>
    <m/>
    <s v="mtb mtblife bike mountainbike cycling bikelife downhill ciclismo enduro mountainbiking mtblove cyclinglife"/>
    <x v="958"/>
    <s v="https://twitter.com/#!/khsmtb/status/1325480580688060416"/>
    <m/>
    <m/>
    <s v="1325480580688060416"/>
    <m/>
  </r>
  <r>
    <x v="516"/>
    <s v="sebikes"/>
    <m/>
    <m/>
    <m/>
    <m/>
    <m/>
    <m/>
    <m/>
    <m/>
    <m/>
    <n v="1142"/>
    <b v="1"/>
    <m/>
    <x v="0"/>
    <d v="2020-11-13T17:00:01"/>
    <s v="Who’s ready to race this weekend!? @mikiiibata77 sure is! She’s looking SUPER fast on her #flovalflyer? Who wants t… https://t.co/OTXhIDVSly"/>
    <s v="https://twitter.com/i/web/status/1327295165191626753"/>
    <s v="twitter.com"/>
    <s v="flovalflyer"/>
    <x v="959"/>
    <s v="https://twitter.com/#!/sebikes/status/1327295165191626753"/>
    <m/>
    <m/>
    <s v="1327295165191626753"/>
    <m/>
  </r>
  <r>
    <x v="517"/>
    <s v="francoisville"/>
    <m/>
    <m/>
    <m/>
    <m/>
    <m/>
    <m/>
    <m/>
    <m/>
    <m/>
    <n v="1143"/>
    <b v="1"/>
    <m/>
    <x v="0"/>
    <d v="2020-11-13T16:59:08"/>
    <s v="Tostadora BACK IN BIKE, un visuel à personnaliser ici: https://t.co/B2N5XLPqWZ_x000a__x000a_-30% avec BLACKFR dès 3 articles!… https://t.co/o8tYsP4T2t"/>
    <s v="https://www.tostadora.fr/chacunsonbonmot5/tous_modeles https://twitter.com/i/web/status/1327294942687993858"/>
    <s v="tostadora.fr twitter.com"/>
    <m/>
    <x v="960"/>
    <s v="https://twitter.com/#!/francoisville/status/1327294942687993858"/>
    <m/>
    <m/>
    <s v="1327294942687993858"/>
    <m/>
  </r>
  <r>
    <x v="450"/>
    <s v="scottfit2"/>
    <m/>
    <m/>
    <m/>
    <m/>
    <m/>
    <m/>
    <m/>
    <m/>
    <m/>
    <n v="1144"/>
    <b v="1"/>
    <m/>
    <x v="0"/>
    <d v="2020-11-08T16:16:37"/>
    <s v="#mtb #mtblife #bike #mountainbike #cycling #bikelife #downhill #ciclismo #enduro #mountainbiking #mtblove… https://t.co/oSmYp4A4Qw"/>
    <s v="https://twitter.com/i/web/status/1325472302876794883"/>
    <s v="twitter.com"/>
    <s v="mtb mtblife bike mountainbike cycling bikelife downhill ciclismo enduro mountainbiking mtblove"/>
    <x v="961"/>
    <s v="https://twitter.com/#!/scottfit2/status/1325472302876794883"/>
    <m/>
    <m/>
    <s v="1325472302876794883"/>
    <m/>
  </r>
  <r>
    <x v="450"/>
    <s v="scottfit2"/>
    <m/>
    <m/>
    <m/>
    <m/>
    <m/>
    <m/>
    <m/>
    <m/>
    <m/>
    <n v="1145"/>
    <b v="1"/>
    <m/>
    <x v="0"/>
    <d v="2020-11-08T16:46:21"/>
    <s v="#mtb #mtblife #bike #mountainbike #cycling #bikelife #downhill #ciclismo #enduro #mountainbiking #mtblove… https://t.co/CaI9vPFnor"/>
    <s v="https://twitter.com/i/web/status/1325479785443848192"/>
    <s v="twitter.com"/>
    <s v="mtb mtblife bike mountainbike cycling bikelife downhill ciclismo enduro mountainbiking mtblove"/>
    <x v="962"/>
    <s v="https://twitter.com/#!/scottfit2/status/1325479785443848192"/>
    <m/>
    <m/>
    <s v="1325479785443848192"/>
    <m/>
  </r>
  <r>
    <x v="450"/>
    <s v="scottfit2"/>
    <m/>
    <m/>
    <m/>
    <m/>
    <m/>
    <m/>
    <m/>
    <m/>
    <m/>
    <n v="1146"/>
    <b v="1"/>
    <m/>
    <x v="0"/>
    <d v="2020-11-08T16:46:33"/>
    <s v="#mtb #mtblife #bike #mountainbike #cycling #bikelife #downhill #ciclismo #enduro #mountainbiking #mtblove… https://t.co/CNHqeMXBNP"/>
    <s v="https://twitter.com/i/web/status/1325479836601774080"/>
    <s v="twitter.com"/>
    <s v="mtb mtblife bike mountainbike cycling bikelife downhill ciclismo enduro mountainbiking mtblove"/>
    <x v="963"/>
    <s v="https://twitter.com/#!/scottfit2/status/1325479836601774080"/>
    <m/>
    <m/>
    <s v="1325479836601774080"/>
    <m/>
  </r>
  <r>
    <x v="517"/>
    <s v="francoisville"/>
    <m/>
    <m/>
    <m/>
    <m/>
    <m/>
    <m/>
    <m/>
    <m/>
    <m/>
    <n v="1147"/>
    <b v="1"/>
    <m/>
    <x v="0"/>
    <d v="2020-11-13T16:52:54"/>
    <s v="BACK IN BIKE ! Un visuel à personnaliser ici : https://t.co/LZ2ze6PXhc_x000a__x000a_#ACDC #PowerUp #NOPLP #vélo #AngusYoung… https://t.co/ZlSQFpvPtg"/>
    <s v="https://www.redbubble.com/fr/shop/ap/39791654 https://twitter.com/i/web/status/1327293370331508736"/>
    <s v="redbubble.com twitter.com"/>
    <s v="acdc powerup noplp vélo angusyoung"/>
    <x v="964"/>
    <s v="https://twitter.com/#!/francoisville/status/1327293370331508736"/>
    <m/>
    <m/>
    <s v="1327293370331508736"/>
    <m/>
  </r>
  <r>
    <x v="586"/>
    <s v="johnbuultjens"/>
    <m/>
    <m/>
    <m/>
    <m/>
    <m/>
    <m/>
    <m/>
    <m/>
    <m/>
    <n v="1148"/>
    <b v="1"/>
    <m/>
    <x v="1"/>
    <d v="2020-11-13T16:30:19"/>
    <s v="The Ride: inspiring story of British #BMX champion @JohnBuultjens who overcame an abusive childhood through the lov… https://t.co/EvUEP41Cmq"/>
    <s v="https://twitter.com/i/web/status/1327287690790887425"/>
    <s v="twitter.com"/>
    <s v="bmx"/>
    <x v="965"/>
    <s v="https://twitter.com/#!/ogglynne/status/1327287690790887425"/>
    <m/>
    <m/>
    <s v="1327287690790887425"/>
    <m/>
  </r>
  <r>
    <x v="529"/>
    <s v="mongoosebikes"/>
    <m/>
    <m/>
    <m/>
    <m/>
    <m/>
    <m/>
    <m/>
    <m/>
    <m/>
    <n v="1149"/>
    <b v="1"/>
    <m/>
    <x v="1"/>
    <d v="2020-11-13T16:06:33"/>
    <s v="@gregillingworth - The Woods_x000a_Latest @mongoosebikes edit up!_x000a_Such a treat..._x000a_HIT THE LINK IN OUR BIO._x000a_#bmx #profileracing #gregillingworth"/>
    <m/>
    <m/>
    <s v="bmx profileracing gregillingworth"/>
    <x v="966"/>
    <s v="https://twitter.com/#!/profileracing/status/1327281706030784512"/>
    <m/>
    <m/>
    <s v="1327281706030784512"/>
    <m/>
  </r>
  <r>
    <x v="439"/>
    <s v="scottfit2"/>
    <m/>
    <m/>
    <m/>
    <m/>
    <m/>
    <m/>
    <m/>
    <m/>
    <m/>
    <n v="1150"/>
    <b v="1"/>
    <m/>
    <x v="1"/>
    <d v="2020-11-08T16:49:35"/>
    <s v="RT @scottfit2: #mtb #mtblife #bike #mountainbike #cycling #bikelife #downhill #ciclismo #enduro #mountainbiking #mtblove #cyclinglife #endu…"/>
    <m/>
    <m/>
    <s v="mtb mtblife bike mountainbike cycling bikelife downhill ciclismo enduro mountainbiking mtblove cyclinglife"/>
    <x v="967"/>
    <s v="https://twitter.com/#!/khsmtb/status/1325480597888913412"/>
    <m/>
    <m/>
    <s v="1325480597888913412"/>
    <m/>
  </r>
  <r>
    <x v="439"/>
    <s v="scottfit2"/>
    <m/>
    <m/>
    <m/>
    <m/>
    <m/>
    <m/>
    <m/>
    <m/>
    <m/>
    <n v="1151"/>
    <b v="1"/>
    <m/>
    <x v="1"/>
    <d v="2020-11-08T16:49:39"/>
    <s v="RT @scottfit2: #mtb #mtblife #bike #mountainbike #cycling #bikelife #downhill #ciclismo #enduro #mountainbiking #mtblove #cyclinglife #endu…"/>
    <m/>
    <m/>
    <s v="mtb mtblife bike mountainbike cycling bikelife downhill ciclismo enduro mountainbiking mtblove cyclinglife"/>
    <x v="968"/>
    <s v="https://twitter.com/#!/khsmtb/status/1325480615119118337"/>
    <m/>
    <m/>
    <s v="1325480615119118337"/>
    <m/>
  </r>
  <r>
    <x v="529"/>
    <s v="gregillingworth"/>
    <m/>
    <m/>
    <m/>
    <m/>
    <m/>
    <m/>
    <m/>
    <m/>
    <m/>
    <n v="1152"/>
    <b v="1"/>
    <m/>
    <x v="2"/>
    <d v="2020-11-13T16:06:33"/>
    <s v="@gregillingworth - The Woods_x000a_Latest @mongoosebikes edit up!_x000a_Such a treat..._x000a_HIT THE LINK IN OUR BIO._x000a_#bmx #profileracing #gregillingworth"/>
    <m/>
    <m/>
    <s v="bmx profileracing gregillingworth"/>
    <x v="966"/>
    <s v="https://twitter.com/#!/profileracing/status/1327281706030784512"/>
    <m/>
    <m/>
    <s v="1327281706030784512"/>
    <m/>
  </r>
  <r>
    <x v="587"/>
    <s v="mongoosebikes"/>
    <m/>
    <m/>
    <m/>
    <m/>
    <m/>
    <m/>
    <m/>
    <m/>
    <m/>
    <n v="1153"/>
    <b v="1"/>
    <m/>
    <x v="1"/>
    <d v="2020-11-13T15:42:00"/>
    <s v="@gregillingworth just dropped a new edited for @mongoosebikes called The Woods. He’s so rad to watch so click on th… https://t.co/kVEuIfVEnQ"/>
    <s v="https://twitter.com/i/web/status/1327275528588562432"/>
    <s v="twitter.com"/>
    <m/>
    <x v="969"/>
    <s v="https://twitter.com/#!/benwallacebmx/status/1327275528588562432"/>
    <m/>
    <m/>
    <s v="1327275528588562432"/>
    <m/>
  </r>
  <r>
    <x v="587"/>
    <s v="gregillingworth"/>
    <m/>
    <m/>
    <m/>
    <m/>
    <m/>
    <m/>
    <m/>
    <m/>
    <m/>
    <n v="1154"/>
    <b v="1"/>
    <m/>
    <x v="2"/>
    <d v="2020-11-13T15:42:00"/>
    <s v="@gregillingworth just dropped a new edited for @mongoosebikes called The Woods. He’s so rad to watch so click on th… https://t.co/kVEuIfVEnQ"/>
    <s v="https://twitter.com/i/web/status/1327275528588562432"/>
    <s v="twitter.com"/>
    <m/>
    <x v="969"/>
    <s v="https://twitter.com/#!/benwallacebmx/status/1327275528588562432"/>
    <m/>
    <m/>
    <s v="1327275528588562432"/>
    <m/>
  </r>
  <r>
    <x v="439"/>
    <s v="ddairbags"/>
    <m/>
    <m/>
    <m/>
    <m/>
    <m/>
    <m/>
    <m/>
    <m/>
    <m/>
    <n v="1155"/>
    <b v="1"/>
    <m/>
    <x v="1"/>
    <d v="2020-11-07T20:49:16"/>
    <s v="RT @ddairbags: Would you send this roof drop? _x000a_._x000a_._x000a_._x000a_#bmx #bikes #roofdrop #bmxlife #sendit #progression #ddairbags #mtb #scooter #downhill…"/>
    <m/>
    <m/>
    <s v="bmx bikes roofdrop bmxlife sendit progression ddairbags mtb scooter downhill"/>
    <x v="970"/>
    <s v="https://twitter.com/#!/khsmtb/status/1325178530087510019"/>
    <m/>
    <m/>
    <s v="1325178530087510019"/>
    <m/>
  </r>
  <r>
    <x v="439"/>
    <s v="ddairbags"/>
    <m/>
    <m/>
    <m/>
    <m/>
    <m/>
    <m/>
    <m/>
    <m/>
    <m/>
    <n v="1156"/>
    <b v="1"/>
    <m/>
    <x v="1"/>
    <d v="2020-11-11T22:49:17"/>
    <s v="RT @ddairbags: Kayden showing you that when you fail, you get back up and try again. Good work @kayden8885 _x000a_._x000a_._x000a_._x000a_#bmx #ddairbags #bmxlife…"/>
    <m/>
    <m/>
    <m/>
    <x v="971"/>
    <s v="https://twitter.com/#!/khsmtb/status/1326658281432035329"/>
    <m/>
    <m/>
    <s v="1326658281432035329"/>
    <m/>
  </r>
  <r>
    <x v="441"/>
    <s v="luxbmx"/>
    <m/>
    <m/>
    <m/>
    <m/>
    <m/>
    <m/>
    <m/>
    <m/>
    <m/>
    <n v="1157"/>
    <b v="1"/>
    <m/>
    <x v="1"/>
    <d v="2020-11-13T15:41:14"/>
    <s v=". @luxbmx Staff #beenleigh BMX Park Session_x000a__x000a_VIDEO: https://t.co/5XkSKQGcDY_x000a__x000a_#BMX #bike #bicycle #australia"/>
    <s v="https://bmxunion.com/daily/lux-bmx-staff-beenleigh-bmx-park-session/"/>
    <s v="bmxunion.com"/>
    <s v="beenleigh bmx bike bicycle australia"/>
    <x v="972"/>
    <s v="https://twitter.com/#!/bmx_union/status/1327275335864492038"/>
    <m/>
    <m/>
    <s v="1327275335864492038"/>
    <m/>
  </r>
  <r>
    <x v="519"/>
    <s v="albertmercato"/>
    <m/>
    <m/>
    <m/>
    <m/>
    <m/>
    <m/>
    <m/>
    <m/>
    <m/>
    <n v="1158"/>
    <b v="1"/>
    <m/>
    <x v="1"/>
    <d v="2020-11-13T15:24:09"/>
    <s v="Something original to get you ready for the weekend from Albert Mercado (@albertmercato ) 🤯._x000a_•_x000a_#theshadowconspiracy… https://t.co/BrS7Ujpz9Q"/>
    <s v="https://twitter.com/i/web/status/1327271037524905985"/>
    <s v="twitter.com"/>
    <s v="theshadowconspiracy"/>
    <x v="973"/>
    <s v="https://twitter.com/#!/shadowbmx/status/1327271037524905985"/>
    <m/>
    <m/>
    <s v="1327271037524905985"/>
    <m/>
  </r>
  <r>
    <x v="588"/>
    <s v="thesoundspire"/>
    <m/>
    <m/>
    <m/>
    <m/>
    <m/>
    <m/>
    <m/>
    <m/>
    <m/>
    <n v="1159"/>
    <b v="1"/>
    <m/>
    <x v="0"/>
    <d v="2020-11-13T15:20:25"/>
    <s v="i’m terrible lol. #bmx #fail #oops https://t.co/XDk6dFYJaX"/>
    <m/>
    <m/>
    <s v="bmx fail oops"/>
    <x v="974"/>
    <s v="https://twitter.com/#!/thesoundspire/status/1327270097145229317"/>
    <m/>
    <m/>
    <s v="1327270097145229317"/>
    <m/>
  </r>
  <r>
    <x v="443"/>
    <s v="damianfulton"/>
    <m/>
    <m/>
    <m/>
    <m/>
    <m/>
    <m/>
    <m/>
    <m/>
    <m/>
    <n v="1160"/>
    <b v="1"/>
    <m/>
    <x v="0"/>
    <d v="2020-11-13T15:06:36"/>
    <s v="Kick this Friday the 13th in the greasy overalls! Stand strong, live brave, stay rad!_x000a__x000a_ #fridaythe13th… https://t.co/a60d0ta8E4"/>
    <s v="https://twitter.com/i/web/status/1327266622961225728"/>
    <s v="twitter.com"/>
    <s v="fridaythe13th"/>
    <x v="975"/>
    <s v="https://twitter.com/#!/damianfulton/status/1327266622961225728"/>
    <m/>
    <m/>
    <s v="1327266622961225728"/>
    <m/>
  </r>
  <r>
    <x v="589"/>
    <s v="boco0362252099"/>
    <m/>
    <m/>
    <m/>
    <m/>
    <m/>
    <m/>
    <m/>
    <m/>
    <m/>
    <n v="1161"/>
    <b v="1"/>
    <m/>
    <x v="1"/>
    <d v="2020-11-13T15:01:13"/>
    <s v="RT @BoCo0362252099: 公式YouTubeチャンネルにてPEACE TW-1新プロモーション動画『骨伝導イヤホンPEACEがやってきた』を公開しました❗️❗️_x000a__x000a_PEACE TW-1がライフスタイルにもたらす新たな体験を、_x000a_実際に使用した場面に密着しながらお届け…"/>
    <m/>
    <m/>
    <m/>
    <x v="976"/>
    <s v="https://twitter.com/#!/sawaken0531/status/1327265264807804928"/>
    <m/>
    <m/>
    <s v="1327265264807804928"/>
    <m/>
  </r>
  <r>
    <x v="458"/>
    <s v="houseofleo_tees"/>
    <m/>
    <m/>
    <m/>
    <m/>
    <m/>
    <m/>
    <m/>
    <m/>
    <m/>
    <n v="1162"/>
    <b v="1"/>
    <m/>
    <x v="0"/>
    <d v="2020-11-13T14:58:23"/>
    <s v="Well done is better than well said. _x000a_  -Benjamin Franklin_x000a_#startup #business #entrepreneur #Believe #rasta #skate… https://t.co/bFN6glhCjm"/>
    <s v="https://twitter.com/i/web/status/1327264553722318848"/>
    <s v="twitter.com"/>
    <s v="startup business entrepreneur believe rasta skate"/>
    <x v="977"/>
    <s v="https://twitter.com/#!/houseofleo_tees/status/1327264553722318848"/>
    <m/>
    <m/>
    <s v="1327264553722318848"/>
    <m/>
  </r>
  <r>
    <x v="588"/>
    <s v="thesoundspire"/>
    <m/>
    <m/>
    <m/>
    <m/>
    <m/>
    <m/>
    <m/>
    <m/>
    <m/>
    <n v="1163"/>
    <b v="1"/>
    <m/>
    <x v="0"/>
    <d v="2020-11-13T14:50:11"/>
    <s v="https://t.co/ZwlXgNCQKv_x000a__x000a_Check out my latest video on YouTube &amp;lt;3_x000a__x000a_#BMX"/>
    <s v="https://youtu.be/9hWKkHzrfnQ"/>
    <s v="youtu.be"/>
    <s v="bmx"/>
    <x v="978"/>
    <s v="https://twitter.com/#!/thesoundspire/status/1327262487897575424"/>
    <m/>
    <m/>
    <s v="1327262487897575424"/>
    <m/>
  </r>
  <r>
    <x v="444"/>
    <s v="gregillingworth"/>
    <m/>
    <m/>
    <m/>
    <m/>
    <m/>
    <m/>
    <m/>
    <m/>
    <m/>
    <n v="1164"/>
    <b v="1"/>
    <m/>
    <x v="1"/>
    <d v="2020-11-13T14:43:54"/>
    <s v="A shot of @gregillingworth from his latest video, The Woods. Link in our bio. _x000a_📸 @edwardphotouk _x000a_#gregillingworth… https://t.co/CWpYbPTBay"/>
    <s v="https://twitter.com/i/web/status/1327260907278364672"/>
    <s v="twitter.com"/>
    <s v="gregillingworth"/>
    <x v="979"/>
    <s v="https://twitter.com/#!/mongoose/status/1327260907278364672"/>
    <n v="54"/>
    <n v="-2"/>
    <s v="1327260907278364672"/>
    <m/>
  </r>
  <r>
    <x v="590"/>
    <s v="boco0362252099"/>
    <m/>
    <m/>
    <m/>
    <m/>
    <m/>
    <m/>
    <m/>
    <m/>
    <m/>
    <n v="1165"/>
    <b v="1"/>
    <m/>
    <x v="1"/>
    <d v="2020-11-13T14:42:07"/>
    <s v="RT @BoCo0362252099: 公式YouTubeチャンネルにてPEACE TW-1新プロモーション動画『骨伝導イヤホンPEACEがやってきた』を公開しました❗️❗️_x000a__x000a_PEACE TW-1がライフスタイルにもたらす新たな体験を、_x000a_実際に使用した場面に密着しながらお届け…"/>
    <m/>
    <m/>
    <m/>
    <x v="980"/>
    <s v="https://twitter.com/#!/zzzyuzzzz/status/1327260460501004288"/>
    <m/>
    <m/>
    <s v="1327260460501004288"/>
    <m/>
  </r>
  <r>
    <x v="591"/>
    <s v="diego94jr"/>
    <m/>
    <m/>
    <m/>
    <m/>
    <m/>
    <m/>
    <m/>
    <m/>
    <m/>
    <n v="1166"/>
    <b v="1"/>
    <m/>
    <x v="0"/>
    <d v="2020-11-13T14:25:21"/>
    <s v="#fbf #bmx en Bogotá, Colombia https://t.co/zq9IA1P1Lu"/>
    <s v="https://www.instagram.com/p/CHiMHpkHewJ/?igshid=p2og8pd1i1b9"/>
    <s v="instagram.com"/>
    <s v="fbf bmx"/>
    <x v="981"/>
    <s v="https://twitter.com/#!/diego94jr/status/1327256239517167623"/>
    <n v="4.5997000000000003"/>
    <n v="-74.079400000000007"/>
    <s v="1327256239517167623"/>
    <m/>
  </r>
  <r>
    <x v="458"/>
    <s v="houseofleo_tees"/>
    <m/>
    <m/>
    <m/>
    <m/>
    <m/>
    <m/>
    <m/>
    <m/>
    <m/>
    <n v="1167"/>
    <b v="1"/>
    <m/>
    <x v="0"/>
    <d v="2020-11-13T14:19:00"/>
    <s v="#startup #business #Entrepreneur #believe #rasta #skate #surf #bmx #dreambig #hardworkpaysoff #putinthework… https://t.co/mUPT3uOfdP"/>
    <s v="https://twitter.com/i/web/status/1327254642502275076"/>
    <s v="twitter.com"/>
    <s v="startup business entrepreneur believe rasta skate surf bmx dreambig hardworkpaysoff putinthework"/>
    <x v="982"/>
    <s v="https://twitter.com/#!/houseofleo_tees/status/1327254642502275076"/>
    <m/>
    <m/>
    <s v="1327254642502275076"/>
    <m/>
  </r>
  <r>
    <x v="592"/>
    <s v="edgesporttv"/>
    <m/>
    <m/>
    <m/>
    <m/>
    <m/>
    <m/>
    <m/>
    <m/>
    <m/>
    <n v="1168"/>
    <b v="1"/>
    <m/>
    <x v="1"/>
    <d v="2020-11-13T14:17:21"/>
    <s v="RT @EDGEsportTV: imaginExtreme Barcelona will be LIVE from Parc del Fòrum on EDGEsport this weekend! _x000a_._x000a_Don’t miss the chance to watch comp…"/>
    <m/>
    <m/>
    <m/>
    <x v="983"/>
    <s v="https://twitter.com/#!/uub69340307/status/1327254225215221761"/>
    <m/>
    <m/>
    <s v="1327254225215221761"/>
    <m/>
  </r>
  <r>
    <x v="593"/>
    <s v="thrashtheshred"/>
    <m/>
    <m/>
    <m/>
    <m/>
    <m/>
    <m/>
    <m/>
    <m/>
    <m/>
    <n v="1169"/>
    <b v="1"/>
    <m/>
    <x v="1"/>
    <d v="2020-11-13T14:17:12"/>
    <s v="RT @thrashtheshred: Some #TBT park clips from #alwaysfiending trip. Hitting the road tomorrow with the boys can’t wait 😈🎯. #bmx #roadtrip #…"/>
    <m/>
    <m/>
    <s v="tbt alwaysfiending bmx roadtrip"/>
    <x v="984"/>
    <s v="https://twitter.com/#!/danantobmx/status/1327254188766621704"/>
    <m/>
    <m/>
    <s v="1327254188766621704"/>
    <m/>
  </r>
  <r>
    <x v="594"/>
    <s v="bonveloshop"/>
    <m/>
    <m/>
    <m/>
    <m/>
    <m/>
    <m/>
    <m/>
    <m/>
    <m/>
    <n v="1170"/>
    <b v="1"/>
    <m/>
    <x v="0"/>
    <d v="2020-11-13T14:09:20"/>
    <s v="Bugger #dxrbrakes #shimanodxr #bmx https://t.co/hk98JGDWP4"/>
    <s v="https://www.instagram.com/p/CHiKSWGHM3U/?igshid=1poo6khjl2jnd"/>
    <s v="instagram.com"/>
    <s v="dxrbrakes shimanodxr bmx"/>
    <x v="985"/>
    <s v="https://twitter.com/#!/bonveloshop/status/1327252209457897474"/>
    <m/>
    <m/>
    <s v="1327252209457897474"/>
    <m/>
  </r>
  <r>
    <x v="595"/>
    <s v="takecontrolz"/>
    <m/>
    <m/>
    <m/>
    <m/>
    <m/>
    <m/>
    <m/>
    <m/>
    <m/>
    <n v="1171"/>
    <b v="1"/>
    <m/>
    <x v="0"/>
    <d v="2020-11-13T14:08:43"/>
    <s v="Pipe ps4 gameplay #Bmx_x000a_https://t.co/DPrKdbAuDy"/>
    <s v="http://youtu.be/A3p7j25Uais"/>
    <s v="youtu.be"/>
    <s v="bmx"/>
    <x v="986"/>
    <s v="https://twitter.com/#!/takecontrolz/status/1327252053106843648"/>
    <m/>
    <m/>
    <s v="1327252053106843648"/>
    <m/>
  </r>
  <r>
    <x v="596"/>
    <s v="generationsjp"/>
    <m/>
    <m/>
    <m/>
    <m/>
    <m/>
    <m/>
    <m/>
    <m/>
    <m/>
    <n v="1172"/>
    <b v="1"/>
    <m/>
    <x v="0"/>
    <d v="2020-11-13T13:44:24"/>
    <s v="Next Generations Games 2020_x000a_#BMXフラットランド  女子_x000a_から決勝に進出した8名を発表🔥_x000a__x000a_https://t.co/khFKfxgBOx_x000a__x000a_今年も決勝の舞台は渋谷のど真ん中！_x000a_12月6日開催… https://t.co/wctFBKPXCO"/>
    <s v="https://www.instagram.com/p/CHh9BGHgjrN/?igshid=kc7sq39my0ae https://twitter.com/i/web/status/1327245933894004736"/>
    <s v="instagram.com twitter.com"/>
    <s v="bmxフラットランド"/>
    <x v="987"/>
    <s v="https://twitter.com/#!/generationsjp/status/1327245933894004736"/>
    <m/>
    <m/>
    <s v="1327245933894004736"/>
    <m/>
  </r>
  <r>
    <x v="596"/>
    <s v="generationsjp"/>
    <m/>
    <m/>
    <m/>
    <m/>
    <m/>
    <m/>
    <m/>
    <m/>
    <m/>
    <n v="1173"/>
    <b v="1"/>
    <m/>
    <x v="0"/>
    <d v="2020-11-13T13:43:07"/>
    <s v="Next Generations Games 2020_x000a_#BMXフラットランド  男子_x000a_から決勝に進出した8名を発表🔥_x000a__x000a_https://t.co/7HuKjhJuSM_x000a__x000a_今年も決勝の舞台は渋谷のど真ん中！_x000a_12月6日開催… https://t.co/CKskBAUzKP"/>
    <s v="https://www.instagram.com/p/CHh7Cp_graU/?igshid=1fa8nrc58mwq9 https://twitter.com/i/web/status/1327245612887117824"/>
    <s v="instagram.com twitter.com"/>
    <s v="bmxフラットランド"/>
    <x v="988"/>
    <s v="https://twitter.com/#!/generationsjp/status/1327245612887117824"/>
    <m/>
    <m/>
    <s v="1327245612887117824"/>
    <m/>
  </r>
  <r>
    <x v="597"/>
    <s v="snoreyvanrandal"/>
    <m/>
    <m/>
    <m/>
    <m/>
    <m/>
    <m/>
    <m/>
    <m/>
    <m/>
    <n v="1174"/>
    <b v="1"/>
    <m/>
    <x v="0"/>
    <d v="2020-11-13T13:09:40"/>
    <s v="Good times. Bleached hair and chain wallets. #California #LosAngeles #BMX #bike https://t.co/qNsGPGjmQ4"/>
    <s v="https://twitter.com/binaminute/status/1327236321476132865"/>
    <s v="twitter.com"/>
    <s v="california losangeles bmx bike"/>
    <x v="989"/>
    <s v="https://twitter.com/#!/snoreyvanrandal/status/1327237195120328704"/>
    <m/>
    <m/>
    <s v="1327237195120328704"/>
    <m/>
  </r>
  <r>
    <x v="598"/>
    <s v="binaminute"/>
    <m/>
    <m/>
    <m/>
    <m/>
    <m/>
    <m/>
    <m/>
    <m/>
    <m/>
    <n v="1175"/>
    <b v="1"/>
    <m/>
    <x v="0"/>
    <d v="2020-11-13T13:06:12"/>
    <s v="Diamondback bicycles. Who had the viper?👋😍_x000a_#beenaminute #BMX #California _x000a__x000a_https://t.co/zxna9XDOt4"/>
    <s v="https://www.dickssportinggoods.com/p/gt-kids-bank-bmx-bike-17gtxmbnkxxxxxxxxbmx/17gtxmbnkxxxxxxxxbmx?sku=19571755&amp;camp=CSE:DSG_92700048853076344_lia_pla-505004067060&amp;segment=&amp;gclsrc=aw.ds&amp;gclid=Cj0KCQiA-rj9BRCAARIsANB_4AAbwMGX1gQZ-vKt_e1Iov4TRTTFZcUpwJ4qR-sr6q8ge2SiIbrYTEEaAu1wEALw_wcB"/>
    <s v="dickssportinggoods.com"/>
    <s v="beenaminute bmx california"/>
    <x v="990"/>
    <s v="https://twitter.com/#!/binaminute/status/1327236321476132865"/>
    <m/>
    <m/>
    <s v="1327236321476132865"/>
    <m/>
  </r>
  <r>
    <x v="432"/>
    <s v="reynoldsfiend"/>
    <m/>
    <m/>
    <m/>
    <m/>
    <m/>
    <m/>
    <m/>
    <m/>
    <m/>
    <n v="1176"/>
    <b v="1"/>
    <m/>
    <x v="2"/>
    <d v="2020-11-08T15:27:42"/>
    <s v="@reynoldsfiend flexing the new build! #cinemabmx #bmx #freecoasterbmx #alwaystunedin https://t.co/Kq0KCYR1FD"/>
    <s v="https://www.instagram.com/p/CHVbLUHD6uG/?igshid=3xw3tmp761r7"/>
    <s v="instagram.com"/>
    <s v="cinemabmx bmx freecoasterbmx alwaystunedin"/>
    <x v="991"/>
    <s v="https://twitter.com/#!/cinemabmx/status/1325459992112148485"/>
    <m/>
    <m/>
    <s v="1325459992112148485"/>
    <m/>
  </r>
  <r>
    <x v="436"/>
    <s v="wendypurnamma"/>
    <m/>
    <m/>
    <m/>
    <m/>
    <m/>
    <m/>
    <m/>
    <m/>
    <m/>
    <n v="1177"/>
    <b v="1"/>
    <m/>
    <x v="0"/>
    <d v="2020-11-13T12:22:55"/>
    <s v="Alon alon waton kelakon ⚡⚡_x000a__x000a_#wbikeclinicbmx #bmx #wbikekustomgarage @ Wbike Kustom https://t.co/HRicjc33LW"/>
    <s v="https://www.instagram.com/p/CHh-FgNH-OC/?igshid=6v00fdkup968"/>
    <s v="instagram.com"/>
    <s v="wbikeclinicbmx bmx wbikekustomgarage"/>
    <x v="992"/>
    <s v="https://twitter.com/#!/wendypurnamma/status/1327225426738024448"/>
    <n v="-7.8213072500000003"/>
    <n v="110.39833089"/>
    <s v="1327225426738024448"/>
    <m/>
  </r>
  <r>
    <x v="432"/>
    <s v="cinemabmx"/>
    <m/>
    <m/>
    <m/>
    <m/>
    <m/>
    <m/>
    <m/>
    <m/>
    <m/>
    <n v="1178"/>
    <b v="1"/>
    <m/>
    <x v="0"/>
    <d v="2020-11-10T20:39:01"/>
    <s v="@coreymartinezz ripping an amazing DIY in Asheville North Carolina! Get out there and ride🤙 #cinemabmx #bmx… https://t.co/wHfMwJPr9o"/>
    <s v="https://twitter.com/i/web/status/1326263112140533760"/>
    <s v="twitter.com"/>
    <s v="cinemabmx bmx"/>
    <x v="993"/>
    <s v="https://twitter.com/#!/cinemabmx/status/1326263112140533760"/>
    <m/>
    <m/>
    <s v="1326263112140533760"/>
    <m/>
  </r>
  <r>
    <x v="432"/>
    <s v="cinemabmx"/>
    <m/>
    <m/>
    <m/>
    <m/>
    <m/>
    <m/>
    <m/>
    <m/>
    <m/>
    <n v="1179"/>
    <b v="1"/>
    <m/>
    <x v="0"/>
    <d v="2020-11-11T21:25:00"/>
    <s v="@williams__nathan new swag at a classic spot. Nathan on the move in Austin Tx. #cinemabmx #bmx #5hip #alwaystunedin https://t.co/EUJ7saJ81D"/>
    <s v="https://www.instagram.com/p/CHdyYiNjZd2/?igshid=8w20qj8iqcka"/>
    <s v="instagram.com"/>
    <s v="cinemabmx bmx 5hip alwaystunedin"/>
    <x v="994"/>
    <s v="https://twitter.com/#!/cinemabmx/status/1326637072455782401"/>
    <m/>
    <m/>
    <s v="1326637072455782401"/>
    <m/>
  </r>
  <r>
    <x v="432"/>
    <s v="cinemabmx"/>
    <m/>
    <m/>
    <m/>
    <m/>
    <m/>
    <m/>
    <m/>
    <m/>
    <m/>
    <n v="1180"/>
    <b v="1"/>
    <m/>
    <x v="0"/>
    <d v="2020-11-12T20:23:14"/>
    <s v="Stay protected with the Beta Sprocket. Extra thickness to allow for direct thread in bolts and extra strength. Repl… https://t.co/CPBik0CrYe"/>
    <s v="https://twitter.com/i/web/status/1326983915039383552"/>
    <s v="twitter.com"/>
    <m/>
    <x v="995"/>
    <s v="https://twitter.com/#!/cinemabmx/status/1326983915039383552"/>
    <n v="43.156905399999999"/>
    <n v="-77.571388799999994"/>
    <s v="1326983915039383552"/>
    <m/>
  </r>
  <r>
    <x v="405"/>
    <s v="globalflat"/>
    <m/>
    <m/>
    <m/>
    <m/>
    <m/>
    <m/>
    <m/>
    <m/>
    <m/>
    <n v="1181"/>
    <b v="1"/>
    <m/>
    <x v="0"/>
    <d v="2020-11-13T12:18:02"/>
    <s v="New Video: RODNEY BMX WILLIAMS https://t.co/3j8XctWjaN #BMX #Flatland"/>
    <s v="http://global-flat.com/videos/showVideo.php?id=51953"/>
    <s v="global-flat.com"/>
    <s v="bmx flatland"/>
    <x v="996"/>
    <s v="https://twitter.com/#!/globalflat/status/1327224198406819842"/>
    <m/>
    <m/>
    <s v="1327224198406819842"/>
    <m/>
  </r>
  <r>
    <x v="521"/>
    <s v="profileracing"/>
    <m/>
    <m/>
    <m/>
    <m/>
    <m/>
    <m/>
    <m/>
    <m/>
    <m/>
    <n v="1182"/>
    <b v="1"/>
    <m/>
    <x v="1"/>
    <d v="2020-11-09T00:31:09"/>
    <s v="RT @ProfileRacing: Latest Profile Logo tees now available!_x000a_Forest Green and Gold._x000a_Sizes Large through XXL._x000a_Snag one here:_x000a_https://t.co/euYq…"/>
    <m/>
    <m/>
    <m/>
    <x v="997"/>
    <s v="https://twitter.com/#!/terryadamsbmx/status/1325596755036082182"/>
    <m/>
    <m/>
    <s v="1325596755036082182"/>
    <m/>
  </r>
  <r>
    <x v="521"/>
    <s v="profileracing"/>
    <m/>
    <m/>
    <m/>
    <m/>
    <m/>
    <m/>
    <m/>
    <m/>
    <m/>
    <n v="1183"/>
    <b v="1"/>
    <m/>
    <x v="1"/>
    <d v="2020-11-12T19:51:11"/>
    <s v="RT @ProfileRacing: Last move, last photo, snagged on our quick Profile Day trip in Tampa Bay._x000a_@Chadbacomesh via @mattcoplon_x000a_#bmx #profilera…"/>
    <m/>
    <m/>
    <s v="bmx"/>
    <x v="694"/>
    <s v="https://twitter.com/#!/terryadamsbmx/status/1326975850923876355"/>
    <m/>
    <m/>
    <s v="1326975850923876355"/>
    <m/>
  </r>
  <r>
    <x v="599"/>
    <s v="lyndonouting"/>
    <m/>
    <m/>
    <m/>
    <m/>
    <m/>
    <m/>
    <m/>
    <m/>
    <m/>
    <n v="1184"/>
    <b v="1"/>
    <m/>
    <x v="0"/>
    <d v="2020-11-13T12:17:17"/>
    <s v="While we wait for the winter weather headed our way in the next few days, you can catch Jack Willard flowing around… https://t.co/6ISw1EvEwh"/>
    <s v="https://twitter.com/i/web/status/1327224011663831041"/>
    <s v="twitter.com"/>
    <m/>
    <x v="998"/>
    <s v="https://twitter.com/#!/lyndonouting/status/1327224011663831041"/>
    <m/>
    <m/>
    <s v="1327224011663831041"/>
    <m/>
  </r>
  <r>
    <x v="600"/>
    <s v="fedevillegas194"/>
    <m/>
    <m/>
    <m/>
    <m/>
    <m/>
    <m/>
    <m/>
    <m/>
    <m/>
    <n v="1185"/>
    <b v="1"/>
    <m/>
    <x v="1"/>
    <d v="2020-11-13T12:11:15"/>
    <s v="RT @DaniPiloni: 🥇 ¡CARRERÓN y victoria sobre la línea de meta del mendocino @FedeVillegas194 en Oak Creek!_x000a__x000a_🚴🏼‍♂️ El argentino le arrebató…"/>
    <m/>
    <m/>
    <m/>
    <x v="999"/>
    <s v="https://twitter.com/#!/tokyo2020arg/status/1327222492184924161"/>
    <m/>
    <m/>
    <s v="1327222492184924161"/>
    <m/>
  </r>
  <r>
    <x v="600"/>
    <s v="danipiloni"/>
    <m/>
    <m/>
    <m/>
    <m/>
    <m/>
    <m/>
    <m/>
    <m/>
    <m/>
    <n v="1186"/>
    <b v="1"/>
    <m/>
    <x v="1"/>
    <d v="2020-11-13T12:11:15"/>
    <s v="RT @DaniPiloni: 🥇 ¡CARRERÓN y victoria sobre la línea de meta del mendocino @FedeVillegas194 en Oak Creek!_x000a__x000a_🚴🏼‍♂️ El argentino le arrebató…"/>
    <m/>
    <m/>
    <m/>
    <x v="999"/>
    <s v="https://twitter.com/#!/tokyo2020arg/status/1327222492184924161"/>
    <m/>
    <m/>
    <s v="1327222492184924161"/>
    <m/>
  </r>
  <r>
    <x v="430"/>
    <s v="edgesporttv"/>
    <m/>
    <m/>
    <m/>
    <m/>
    <m/>
    <m/>
    <m/>
    <m/>
    <m/>
    <n v="1187"/>
    <b v="1"/>
    <m/>
    <x v="1"/>
    <d v="2020-11-13T11:59:14"/>
    <s v="RT @EDGEsportTV: imaginExtreme Barcelona will be LIVE from Parc del Fòrum on EDGEsport this weekend! _x000a_._x000a_Don’t miss the chance to watch comp…"/>
    <m/>
    <m/>
    <m/>
    <x v="1000"/>
    <s v="https://twitter.com/#!/gokubcnbcngoku/status/1327219467458408449"/>
    <m/>
    <m/>
    <s v="1327219467458408449"/>
    <m/>
  </r>
  <r>
    <x v="506"/>
    <s v="the__snowman"/>
    <m/>
    <m/>
    <m/>
    <m/>
    <m/>
    <m/>
    <m/>
    <m/>
    <m/>
    <n v="1188"/>
    <b v="1"/>
    <m/>
    <x v="0"/>
    <d v="2020-11-13T11:53:35"/>
    <s v="Don’t let flatlanders into the skatepark.  #bmx #fridayflipperupper @ Denver Tech Center (DTC) https://t.co/jnrjN6Z50V"/>
    <s v="https://www.instagram.com/p/CHh6BjvnrBs/?igshid=1ti53c0i0p86h"/>
    <s v="instagram.com"/>
    <s v="bmx fridayflipperupper"/>
    <x v="1001"/>
    <s v="https://twitter.com/#!/the__snowman/status/1327218045119582209"/>
    <m/>
    <m/>
    <s v="1327218045119582209"/>
    <m/>
  </r>
  <r>
    <x v="428"/>
    <s v="candice_kern"/>
    <m/>
    <m/>
    <m/>
    <m/>
    <m/>
    <m/>
    <m/>
    <m/>
    <m/>
    <n v="1189"/>
    <b v="1"/>
    <m/>
    <x v="1"/>
    <d v="2020-11-09T23:34:03"/>
    <s v="The best part of watching the @gopro footage that @candice_kern shot was hearing her cheer me on while she was film… https://t.co/JAfOopuQc0"/>
    <s v="https://twitter.com/i/web/status/1325944775346974721"/>
    <s v="twitter.com"/>
    <m/>
    <x v="1002"/>
    <s v="https://twitter.com/#!/steveiridebikes/status/1325944775346974721"/>
    <n v="36.849699999999999"/>
    <n v="-75.978700000000003"/>
    <s v="1325944775346974721"/>
    <m/>
  </r>
  <r>
    <x v="428"/>
    <s v="thebentcrew"/>
    <m/>
    <m/>
    <m/>
    <m/>
    <m/>
    <m/>
    <m/>
    <m/>
    <m/>
    <n v="1190"/>
    <b v="1"/>
    <m/>
    <x v="1"/>
    <d v="2020-11-09T23:03:00"/>
    <s v="Thanks @beefxsimpleproper for the swag. Still stoked on my 3rd place finish yesterday @thebentcrew Comp in… https://t.co/W53QaeHxFV"/>
    <s v="https://twitter.com/i/web/status/1325936960905621507"/>
    <s v="twitter.com"/>
    <m/>
    <x v="1003"/>
    <s v="https://twitter.com/#!/steveiridebikes/status/1325936960905621507"/>
    <m/>
    <m/>
    <s v="1325936960905621507"/>
    <m/>
  </r>
  <r>
    <x v="428"/>
    <s v="thebentcrew"/>
    <m/>
    <m/>
    <m/>
    <m/>
    <m/>
    <m/>
    <m/>
    <m/>
    <m/>
    <n v="1191"/>
    <b v="1"/>
    <m/>
    <x v="1"/>
    <d v="2020-11-11T20:27:14"/>
    <s v="Go add @thebentcrew to the guys you follow.  Stoking the East Coast BMX scene. @thebentcrew @thebentcrew… https://t.co/hHb1GH5mVR"/>
    <s v="https://twitter.com/i/web/status/1326622534641483776"/>
    <s v="twitter.com"/>
    <m/>
    <x v="1004"/>
    <s v="https://twitter.com/#!/steveiridebikes/status/1326622534641483776"/>
    <n v="37.5"/>
    <n v="-79"/>
    <s v="1326622534641483776"/>
    <m/>
  </r>
  <r>
    <x v="601"/>
    <s v="marcepue"/>
    <m/>
    <m/>
    <m/>
    <m/>
    <m/>
    <m/>
    <m/>
    <m/>
    <m/>
    <n v="1192"/>
    <b v="1"/>
    <m/>
    <x v="1"/>
    <d v="2020-11-13T11:42:27"/>
    <s v="RT @marcepue: Insólito que niños y adolescentes deban entrenar en las afueras del Estadio Nacional. Para los malls no hay problemas, para e…"/>
    <m/>
    <m/>
    <m/>
    <x v="1005"/>
    <s v="https://twitter.com/#!/g_zuniga/status/1327215245287428096"/>
    <m/>
    <m/>
    <s v="1327215245287428096"/>
    <m/>
  </r>
  <r>
    <x v="602"/>
    <s v="bc_talentdev"/>
    <m/>
    <m/>
    <m/>
    <m/>
    <m/>
    <m/>
    <m/>
    <m/>
    <m/>
    <n v="1193"/>
    <b v="1"/>
    <m/>
    <x v="0"/>
    <d v="2020-11-13T10:29:17"/>
    <s v="Great little video showcasing BMX Development Centre benchmarking activity. #BMX #BritishCycling https://t.co/WbnCagdfCS"/>
    <m/>
    <m/>
    <s v="bmx britishcycling"/>
    <x v="1006"/>
    <s v="https://twitter.com/#!/bc_talentdev/status/1327196830954889216"/>
    <m/>
    <m/>
    <s v="1327196830954889216"/>
    <m/>
  </r>
  <r>
    <x v="603"/>
    <s v="subrosabrand"/>
    <m/>
    <m/>
    <m/>
    <m/>
    <m/>
    <m/>
    <m/>
    <m/>
    <m/>
    <n v="1194"/>
    <b v="1"/>
    <m/>
    <x v="1"/>
    <d v="2020-11-13T09:19:13"/>
    <s v="RT @SubrosaBrand: Rim Nakamura #bmx https://t.co/U7xvr7jYxh"/>
    <m/>
    <m/>
    <s v="bmx"/>
    <x v="1007"/>
    <s v="https://twitter.com/#!/hangoutbmx/status/1327179197794590720"/>
    <m/>
    <m/>
    <s v="1327179197794590720"/>
    <m/>
  </r>
  <r>
    <x v="428"/>
    <s v="gopro"/>
    <m/>
    <m/>
    <m/>
    <m/>
    <m/>
    <m/>
    <m/>
    <m/>
    <m/>
    <n v="1195"/>
    <b v="1"/>
    <m/>
    <x v="1"/>
    <d v="2020-11-09T23:34:03"/>
    <s v="The best part of watching the @gopro footage that @candice_kern shot was hearing her cheer me on while she was film… https://t.co/JAfOopuQc0"/>
    <s v="https://twitter.com/i/web/status/1325944775346974721"/>
    <s v="twitter.com"/>
    <m/>
    <x v="1002"/>
    <s v="https://twitter.com/#!/steveiridebikes/status/1325944775346974721"/>
    <n v="36.849699999999999"/>
    <n v="-75.978700000000003"/>
    <s v="1325944775346974721"/>
    <m/>
  </r>
  <r>
    <x v="604"/>
    <s v="skyburge_tech"/>
    <m/>
    <m/>
    <m/>
    <m/>
    <m/>
    <m/>
    <m/>
    <m/>
    <m/>
    <n v="1196"/>
    <b v="1"/>
    <m/>
    <x v="0"/>
    <d v="2020-11-13T08:51:16"/>
    <s v="Follow up 👉 @SkyBurge_TECH or visit https://t.co/ATEQi2gKWx for more contents._x000a__x000a_The sky is the limit, you better cu… https://t.co/Vm6IDjOFUI"/>
    <s v="http://www.skyburge.com https://twitter.com/i/web/status/1327172163296776195"/>
    <s v="skyburge.com twitter.com"/>
    <m/>
    <x v="1008"/>
    <s v="https://twitter.com/#!/skyburge_tech/status/1327172163296776195"/>
    <m/>
    <m/>
    <s v="1327172163296776195"/>
    <m/>
  </r>
  <r>
    <x v="605"/>
    <s v="namatamagobang"/>
    <m/>
    <m/>
    <m/>
    <m/>
    <m/>
    <m/>
    <m/>
    <m/>
    <m/>
    <n v="1197"/>
    <b v="1"/>
    <m/>
    <x v="1"/>
    <d v="2020-11-13T08:49:31"/>
    <s v="RT @namatamagobang: 来週18日放送の #生たまごBang!は「日野町・江府町 ひのあたるこうふく論MAP」_x000a_鳥取県の日野町・江府町を舞で「日のあたる幸福」なスポット・人を探します！お楽しみに♪_x000a_#鳥取県 #日野町 #江府町 #デニム #チャンポン #bmx…"/>
    <m/>
    <m/>
    <s v="生たまごbang 鳥取県 日野町 江府町 デニム チャンポン bmx"/>
    <x v="1009"/>
    <s v="https://twitter.com/#!/sonmasa0216/status/1327171724287172610"/>
    <m/>
    <m/>
    <s v="1327171724287172610"/>
    <m/>
  </r>
  <r>
    <x v="476"/>
    <s v="altyb"/>
    <m/>
    <m/>
    <m/>
    <m/>
    <m/>
    <m/>
    <m/>
    <m/>
    <m/>
    <n v="1198"/>
    <b v="1"/>
    <m/>
    <x v="1"/>
    <d v="2020-11-13T07:49:04"/>
    <s v="I almost canceled @mlboarder on the first attempt of this one. Totally worth it.  Photo: @altyb  #bmx #skateboard… https://t.co/r4OPsgACHr"/>
    <s v="https://twitter.com/i/web/status/1327156512465313794"/>
    <s v="twitter.com"/>
    <s v="bmx skateboard"/>
    <x v="1010"/>
    <s v="https://twitter.com/#!/awireonabmx/status/1327156512465313794"/>
    <n v="17.973884999999999"/>
    <n v="-76.886526000000003"/>
    <s v="1327156512465313794"/>
    <m/>
  </r>
  <r>
    <x v="422"/>
    <s v="turkeysdesign"/>
    <m/>
    <m/>
    <m/>
    <m/>
    <m/>
    <m/>
    <m/>
    <m/>
    <m/>
    <n v="1199"/>
    <b v="1"/>
    <m/>
    <x v="1"/>
    <d v="2020-11-13T06:19:20"/>
    <s v="RT @TurkeysDesign: We accept kanji style graffiti design. Sports team and dance team logos and apparel related collaborations are also welc…"/>
    <m/>
    <m/>
    <m/>
    <x v="1011"/>
    <s v="https://twitter.com/#!/__subwaysurfer/status/1327133931762749441"/>
    <m/>
    <m/>
    <s v="1327133931762749441"/>
    <m/>
  </r>
  <r>
    <x v="606"/>
    <s v="newkhnews"/>
    <m/>
    <m/>
    <m/>
    <m/>
    <m/>
    <m/>
    <m/>
    <m/>
    <m/>
    <n v="1200"/>
    <b v="1"/>
    <m/>
    <x v="1"/>
    <d v="2020-11-13T06:17:15"/>
    <s v="RT @newkhnews: Legendary bike tours in Europe_x000a__x000a_https://t.co/F3hkOjHUrK_x000a__x000a_#bicycles #bikes #bicycle #cycling #bike #cyclinglife #bikelife #mt…"/>
    <s v="https://www.newkhnews.com/2020/10/legendary-bike-tours-in-europe.html"/>
    <s v="newkhnews.com"/>
    <s v="bicycles bikes bicycle cycling bike cyclinglife bikelife"/>
    <x v="1012"/>
    <s v="https://twitter.com/#!/dua19693188/status/1327133404056481793"/>
    <m/>
    <m/>
    <s v="1327133404056481793"/>
    <m/>
  </r>
  <r>
    <x v="419"/>
    <s v="turkeysdesign"/>
    <m/>
    <m/>
    <m/>
    <m/>
    <m/>
    <m/>
    <m/>
    <m/>
    <m/>
    <n v="1201"/>
    <b v="1"/>
    <m/>
    <x v="1"/>
    <d v="2020-11-13T06:13:54"/>
    <s v="RT @TurkeysDesign: We accept kanji style graffiti design. Sports team and dance team logos and apparel related collaborations are also welc…"/>
    <m/>
    <m/>
    <m/>
    <x v="1013"/>
    <s v="https://twitter.com/#!/graffiti_bot/status/1327132564247736320"/>
    <m/>
    <m/>
    <s v="1327132564247736320"/>
    <m/>
  </r>
  <r>
    <x v="427"/>
    <s v="elmona"/>
    <m/>
    <m/>
    <m/>
    <m/>
    <m/>
    <m/>
    <m/>
    <m/>
    <m/>
    <n v="1202"/>
    <b v="1"/>
    <m/>
    <x v="1"/>
    <d v="2020-11-08T17:51:25"/>
    <s v="RT @elmonapedals: ¡¡¡¡NUEVO VIDEO EN NUESTRO CANAL!!!!_x000a__x000a_🙋‍♂️: X.&quot;VIER NT&quot; TOLSÀ CORONADO @sedavier_nt06_x000a__x000a_🌍🚴‍♀️🌎🚴‍♂️🌏🚲🐒_x000a_♡♡♡♡♡♡♡♡♡♡_x000a_☆ @elmona…"/>
    <m/>
    <m/>
    <m/>
    <x v="1014"/>
    <s v="https://twitter.com/#!/sedavier_nt06/status/1325496158425321472"/>
    <m/>
    <m/>
    <s v="1325496158425321472"/>
    <m/>
  </r>
  <r>
    <x v="440"/>
    <s v="thrashtheshred"/>
    <m/>
    <m/>
    <m/>
    <m/>
    <m/>
    <m/>
    <m/>
    <m/>
    <m/>
    <n v="1203"/>
    <b v="1"/>
    <m/>
    <x v="0"/>
    <d v="2020-11-13T06:13:16"/>
    <s v="Some #TBT park clips from #alwaysfiending trip. Hitting the road tomorrow with the boys can’t wait 😈🎯. #bmx… https://t.co/d5D7gvSONX"/>
    <s v="https://twitter.com/i/web/status/1327132405111644163"/>
    <s v="twitter.com"/>
    <s v="tbt alwaysfiending bmx"/>
    <x v="1015"/>
    <s v="https://twitter.com/#!/thrashtheshred/status/1327132405111644163"/>
    <n v="38.576999999999998"/>
    <n v="-121.49469999999999"/>
    <s v="1327132405111644163"/>
    <m/>
  </r>
  <r>
    <x v="417"/>
    <s v="lightdengyo"/>
    <m/>
    <m/>
    <m/>
    <m/>
    <m/>
    <m/>
    <m/>
    <m/>
    <m/>
    <n v="1204"/>
    <b v="1"/>
    <m/>
    <x v="0"/>
    <d v="2020-11-13T05:53:33"/>
    <s v="今年4月入社の #新人 営業マンです🤩_x000a__x000a_今日は社内で商品勉強をしていま～す🙋‍♂️🙋‍♀️_x000a_がんばれ～✨_x000a__x000a_#ライト電業 #ソリューション #制御機器 #システム #AI #IoT #創エネ #省エネ #エッジコンピューティング… https://t.co/C64hFZMeZO"/>
    <s v="https://twitter.com/i/web/status/1327127440427200512"/>
    <s v="twitter.com"/>
    <s v="新人 ライト電業 ソリューション 制御機器 システム ai iot 創エネ 省エネ エッジコンピューティング"/>
    <x v="1016"/>
    <s v="https://twitter.com/#!/lightdengyo/status/1327127440427200512"/>
    <m/>
    <m/>
    <s v="1327127440427200512"/>
    <m/>
  </r>
  <r>
    <x v="447"/>
    <s v="elmonapedals"/>
    <m/>
    <m/>
    <m/>
    <m/>
    <m/>
    <m/>
    <m/>
    <m/>
    <m/>
    <n v="1205"/>
    <b v="1"/>
    <m/>
    <x v="0"/>
    <d v="2020-11-07T16:16:56"/>
    <s v="#welovecycling #ciclisme #ciclismo #cycling #cyclingtips #pedal #cyclinglove #bike #bikelife #biker #bikes #road… https://t.co/JKEj9rioRw"/>
    <s v="https://twitter.com/i/web/status/1325109993117544449"/>
    <s v="twitter.com"/>
    <s v="welovecycling ciclisme ciclismo cycling cyclingtips pedal cyclinglove bike bikelife biker bikes road"/>
    <x v="1017"/>
    <s v="https://twitter.com/#!/elmonapedals/status/1325109993117544449"/>
    <m/>
    <m/>
    <s v="1325109993117544449"/>
    <s v="1325109987794935808"/>
  </r>
  <r>
    <x v="447"/>
    <s v="elmonapedals"/>
    <m/>
    <m/>
    <m/>
    <m/>
    <m/>
    <m/>
    <m/>
    <m/>
    <m/>
    <n v="1206"/>
    <b v="1"/>
    <m/>
    <x v="0"/>
    <d v="2020-11-08T12:00:05"/>
    <s v="#welovecycling #ciclisme #ciclismo #cycling #cyclingtips #pedal #cyclinglove #bike #bikelife #biker #bikes #road… https://t.co/YHQ6v6LHAm"/>
    <s v="https://twitter.com/i/web/status/1325407745160450048"/>
    <s v="twitter.com"/>
    <s v="welovecycling ciclisme ciclismo cycling cyclingtips pedal cyclinglove bike bikelife biker bikes road"/>
    <x v="1018"/>
    <s v="https://twitter.com/#!/elmonapedals/status/1325407745160450048"/>
    <m/>
    <m/>
    <s v="1325407745160450048"/>
    <s v="1325407735479996416"/>
  </r>
  <r>
    <x v="447"/>
    <s v="sedavier_nt06"/>
    <m/>
    <m/>
    <m/>
    <m/>
    <m/>
    <m/>
    <m/>
    <m/>
    <m/>
    <n v="1207"/>
    <b v="1"/>
    <m/>
    <x v="1"/>
    <d v="2020-11-08T15:29:04"/>
    <s v="¡¡¡¡NUEVO VIDEO EN NUESTRO CANAL!!!!_x000a__x000a_🙋‍♂️: X.&quot;VIER NT&quot; TOLSÀ CORONADO @sedavier_nt06_x000a__x000a_🌍🚴‍♀️🌎🚴‍♂️🌏🚲🐒_x000a_♡♡♡♡♡♡♡♡♡♡_x000a_☆… https://t.co/xhPdfCZSyN"/>
    <s v="https://twitter.com/i/web/status/1325460336863027201"/>
    <s v="twitter.com"/>
    <m/>
    <x v="1019"/>
    <s v="https://twitter.com/#!/elmonapedals/status/1325460336863027201"/>
    <m/>
    <m/>
    <s v="1325460336863027201"/>
    <m/>
  </r>
  <r>
    <x v="423"/>
    <s v="turkeysdesign"/>
    <m/>
    <m/>
    <m/>
    <m/>
    <m/>
    <m/>
    <m/>
    <m/>
    <m/>
    <n v="1208"/>
    <b v="1"/>
    <m/>
    <x v="0"/>
    <d v="2020-11-13T05:48:13"/>
    <s v="We accept kanji style graffiti design. Sports team and dance team logos and apparel related collaborations are also… https://t.co/9gmW7LhUFa"/>
    <s v="https://twitter.com/i/web/status/1327126098719760384"/>
    <s v="twitter.com"/>
    <m/>
    <x v="1020"/>
    <s v="https://twitter.com/#!/turkeysdesign/status/1327126098719760384"/>
    <m/>
    <m/>
    <s v="1327126098719760384"/>
    <m/>
  </r>
  <r>
    <x v="427"/>
    <s v="elmonapedals"/>
    <m/>
    <m/>
    <m/>
    <m/>
    <m/>
    <m/>
    <m/>
    <m/>
    <m/>
    <n v="1209"/>
    <b v="1"/>
    <m/>
    <x v="1"/>
    <d v="2020-11-08T17:51:25"/>
    <s v="RT @elmonapedals: ¡¡¡¡NUEVO VIDEO EN NUESTRO CANAL!!!!_x000a__x000a_🙋‍♂️: X.&quot;VIER NT&quot; TOLSÀ CORONADO @sedavier_nt06_x000a__x000a_🌍🚴‍♀️🌎🚴‍♂️🌏🚲🐒_x000a_♡♡♡♡♡♡♡♡♡♡_x000a_☆ @elmona…"/>
    <m/>
    <m/>
    <m/>
    <x v="1014"/>
    <s v="https://twitter.com/#!/sedavier_nt06/status/1325496158425321472"/>
    <m/>
    <m/>
    <s v="1325496158425321472"/>
    <m/>
  </r>
  <r>
    <x v="415"/>
    <s v="wna_rc3w"/>
    <m/>
    <m/>
    <m/>
    <m/>
    <m/>
    <m/>
    <m/>
    <m/>
    <m/>
    <n v="1210"/>
    <b v="1"/>
    <m/>
    <x v="0"/>
    <d v="2020-11-13T05:07:04"/>
    <s v="#BMX _x000a_可愛いステッカーを買って貼った〜 https://t.co/np5onrbXzC"/>
    <m/>
    <m/>
    <s v="bmx"/>
    <x v="1021"/>
    <s v="https://twitter.com/#!/wna_rc3w/status/1327115742743994369"/>
    <m/>
    <m/>
    <s v="1327115742743994369"/>
    <m/>
  </r>
  <r>
    <x v="449"/>
    <s v="thewheelmill"/>
    <m/>
    <m/>
    <m/>
    <m/>
    <m/>
    <m/>
    <m/>
    <m/>
    <m/>
    <n v="1211"/>
    <b v="1"/>
    <m/>
    <x v="0"/>
    <d v="2020-11-07T15:10:00"/>
    <s v="Before coming into the Park read over our Visiting the Park info on our website! These are weird times but we want… https://t.co/ydrq2qfNJW"/>
    <s v="https://twitter.com/i/web/status/1325093148385685507"/>
    <s v="twitter.com"/>
    <m/>
    <x v="1022"/>
    <s v="https://twitter.com/#!/thewheelmill/status/1325093148385685507"/>
    <m/>
    <m/>
    <s v="1325093148385685507"/>
    <m/>
  </r>
  <r>
    <x v="449"/>
    <s v="thewheelmill"/>
    <m/>
    <m/>
    <m/>
    <m/>
    <m/>
    <m/>
    <m/>
    <m/>
    <m/>
    <n v="1212"/>
    <b v="1"/>
    <m/>
    <x v="0"/>
    <d v="2020-11-09T21:37:00"/>
    <s v="We will be closed Thanksgiving Day, but the Park &amp;amp; #twmshop will open for extended hours on Black Friday &amp;amp; through… https://t.co/oygKoAYPJy"/>
    <s v="https://twitter.com/i/web/status/1325915315851714561"/>
    <s v="twitter.com"/>
    <s v="twmshop"/>
    <x v="1023"/>
    <s v="https://twitter.com/#!/thewheelmill/status/1325915315851714561"/>
    <m/>
    <m/>
    <s v="1325915315851714561"/>
    <m/>
  </r>
  <r>
    <x v="449"/>
    <s v="thewheelmill"/>
    <m/>
    <m/>
    <m/>
    <m/>
    <m/>
    <m/>
    <m/>
    <m/>
    <m/>
    <n v="1213"/>
    <b v="1"/>
    <m/>
    <x v="0"/>
    <d v="2020-11-12T18:26:00"/>
    <s v="Remembering some of the good times of Next Gen Jam 2019! Follow the leader. #tbt _x000a__x000a_Come ride bikes! The Park is ope… https://t.co/DhQ2dmIh6Y"/>
    <s v="https://twitter.com/i/web/status/1326954412565098496"/>
    <s v="twitter.com"/>
    <s v="tbt"/>
    <x v="1024"/>
    <s v="https://twitter.com/#!/thewheelmill/status/1326954412565098496"/>
    <m/>
    <m/>
    <s v="1326954412565098496"/>
    <m/>
  </r>
  <r>
    <x v="413"/>
    <s v="goodsbmx"/>
    <m/>
    <m/>
    <m/>
    <m/>
    <m/>
    <m/>
    <m/>
    <m/>
    <m/>
    <n v="1214"/>
    <b v="1"/>
    <m/>
    <x v="0"/>
    <d v="2020-11-13T04:51:33"/>
    <s v="@ripe_lyfe has been killing it lately!! Damn!! #bmx #goodsbmx #pdxbmx #nwbmx #bmxpark #tailwhip @ Grants Pass, Oreg… https://t.co/nl5jWUK8bN"/>
    <s v="https://twitter.com/i/web/status/1327111837821726721"/>
    <s v="twitter.com"/>
    <s v="bmx goodsbmx pdxbmx nwbmx bmxpark tailwhip"/>
    <x v="1025"/>
    <s v="https://twitter.com/#!/goodsbmx/status/1327111837821726721"/>
    <m/>
    <m/>
    <s v="1327111837821726721"/>
    <m/>
  </r>
  <r>
    <x v="425"/>
    <s v="austin_mazur"/>
    <m/>
    <m/>
    <m/>
    <m/>
    <m/>
    <m/>
    <m/>
    <m/>
    <m/>
    <n v="1215"/>
    <b v="1"/>
    <m/>
    <x v="0"/>
    <d v="2020-11-11T14:27:56"/>
    <s v="Same old biking stunts | 📹- @juan_giraldo92 | #bmx #ftlbmx #ftlintl #cultcrew #merrittbmx #whammo #skatepro #fun… https://t.co/z2uZTFyun2"/>
    <s v="https://twitter.com/i/web/status/1326532113496109062"/>
    <s v="twitter.com"/>
    <s v="bmx ftlbmx ftlintl cultcrew merrittbmx whammo skatepro fun"/>
    <x v="1026"/>
    <s v="https://twitter.com/#!/austin_mazur/status/1326532113496109062"/>
    <m/>
    <m/>
    <s v="1326532113496109062"/>
    <m/>
  </r>
  <r>
    <x v="402"/>
    <s v="jimmyfallon"/>
    <m/>
    <m/>
    <m/>
    <m/>
    <m/>
    <m/>
    <m/>
    <m/>
    <m/>
    <n v="1216"/>
    <b v="1"/>
    <m/>
    <x v="2"/>
    <d v="2020-11-13T04:26:42"/>
    <s v="@jimmyfallon art dept. straight boosting from the pages of freestylin’ mag!🤦😂 #bmx #oldschoolbmx #freestylin… https://t.co/wBJ3oO4tIm"/>
    <s v="https://twitter.com/i/web/status/1327105583321808896"/>
    <s v="twitter.com"/>
    <s v="bmx oldschoolbmx freestylin"/>
    <x v="1027"/>
    <s v="https://twitter.com/#!/snakebitebmx/status/1327105583321808896"/>
    <m/>
    <m/>
    <s v="1327105583321808896"/>
    <m/>
  </r>
  <r>
    <x v="424"/>
    <s v="united_bmx"/>
    <m/>
    <m/>
    <m/>
    <m/>
    <m/>
    <m/>
    <m/>
    <m/>
    <m/>
    <n v="1217"/>
    <b v="1"/>
    <m/>
    <x v="2"/>
    <d v="2020-11-06T21:16:52"/>
    <s v="@united_bmx @vansbmx66 available in store 👀_x000a__x000a_TAP THE PHOTO TO SEE MORE ✨_x000a_•_x000a_•_x000a_•_x000a_•_x000a_#wallerbmx #bmx #ukbmx #bmxisfun… https://t.co/3RWH902nUC"/>
    <s v="https://twitter.com/i/web/status/1324823086487789573"/>
    <s v="twitter.com"/>
    <s v="wallerbmx bmx ukbmx bmxisfun"/>
    <x v="1028"/>
    <s v="https://twitter.com/#!/wallerbmx/status/1324823086487789573"/>
    <n v="53.355494729999997"/>
    <n v="-1.48234501"/>
    <s v="1324823086487789573"/>
    <m/>
  </r>
  <r>
    <x v="424"/>
    <s v="storm"/>
    <m/>
    <m/>
    <m/>
    <m/>
    <m/>
    <m/>
    <m/>
    <m/>
    <m/>
    <n v="1218"/>
    <b v="1"/>
    <m/>
    <x v="2"/>
    <d v="2020-11-08T10:48:59"/>
    <s v="@storm.bmx sending a T-bog with style at #bikenight @onboardskatepark_x000a_📷 @peters__94_x000a_•_x000a_•_x000a_•_x000a_•_x000a_#wallerbmx #bmx #ukbmx… https://t.co/vpXaQJr28M"/>
    <s v="https://twitter.com/i/web/status/1325389849541681153"/>
    <s v="twitter.com"/>
    <s v="bikenight wallerbmx bmx ukbmx"/>
    <x v="1029"/>
    <s v="https://twitter.com/#!/wallerbmx/status/1325389849541681153"/>
    <n v="53.3553104"/>
    <n v="-1.4823653999999999"/>
    <s v="1325389849541681153"/>
    <m/>
  </r>
  <r>
    <x v="424"/>
    <s v="lupotigz"/>
    <m/>
    <m/>
    <m/>
    <m/>
    <m/>
    <m/>
    <m/>
    <m/>
    <m/>
    <n v="1219"/>
    <b v="1"/>
    <m/>
    <x v="1"/>
    <d v="2020-11-07T10:33:28"/>
    <s v="@cant_ride_bmx linking together a nice line at the spot _x000a_🎥 @lupotigz_x000a_•_x000a_•_x000a_•_x000a_•_x000a_#wallerbmx #bmx #ukbmx #bmxisfun… https://t.co/8DKL9PSxOK"/>
    <s v="https://twitter.com/i/web/status/1325023555931828225"/>
    <s v="twitter.com"/>
    <s v="wallerbmx bmx ukbmx bmxisfun"/>
    <x v="1030"/>
    <s v="https://twitter.com/#!/wallerbmx/status/1325023555931828225"/>
    <m/>
    <m/>
    <s v="1325023555931828225"/>
    <m/>
  </r>
  <r>
    <x v="445"/>
    <s v="dawoodiqbal4"/>
    <m/>
    <m/>
    <m/>
    <m/>
    <m/>
    <m/>
    <m/>
    <m/>
    <m/>
    <n v="1220"/>
    <b v="1"/>
    <m/>
    <x v="1"/>
    <d v="2020-11-13T04:20:31"/>
    <s v="RT @DawoodIqbal4: Winter is coming ❤️ #cycling #cyclinglife #HappyDiwali #cyclinglove #firefox #GoBiking #FirefoxBikes #ridingboots #riding…"/>
    <m/>
    <m/>
    <s v="cycling cyclinglife happydiwali cyclinglove firefox gobiking firefoxbikes ridingboots riding"/>
    <x v="1031"/>
    <s v="https://twitter.com/#!/dhumpachika/status/1327104028237557761"/>
    <m/>
    <m/>
    <s v="1327104028237557761"/>
    <m/>
  </r>
  <r>
    <x v="448"/>
    <s v="jcobbs"/>
    <m/>
    <m/>
    <m/>
    <m/>
    <m/>
    <m/>
    <m/>
    <m/>
    <m/>
    <n v="1221"/>
    <b v="1"/>
    <m/>
    <x v="1"/>
    <d v="2020-11-13T04:15:02"/>
    <s v="2017 throwback of baby @jarrenbarboza getting a picture perfect t-bog. 📷 @jcobbs l #bmx #volumebikes #voyagerframe… https://t.co/m2yqkuZwWA"/>
    <s v="https://twitter.com/i/web/status/1327102648068300800"/>
    <s v="twitter.com"/>
    <s v="bmx volumebikes voyagerframe"/>
    <x v="1032"/>
    <s v="https://twitter.com/#!/thevolumebikes/status/1327102648068300800"/>
    <m/>
    <m/>
    <s v="1327102648068300800"/>
    <m/>
  </r>
  <r>
    <x v="424"/>
    <s v="vansbmx66"/>
    <m/>
    <m/>
    <m/>
    <m/>
    <m/>
    <m/>
    <m/>
    <m/>
    <m/>
    <n v="1222"/>
    <b v="1"/>
    <m/>
    <x v="1"/>
    <d v="2020-11-06T21:16:52"/>
    <s v="@united_bmx @vansbmx66 available in store 👀_x000a__x000a_TAP THE PHOTO TO SEE MORE ✨_x000a_•_x000a_•_x000a_•_x000a_•_x000a_#wallerbmx #bmx #ukbmx #bmxisfun… https://t.co/3RWH902nUC"/>
    <s v="https://twitter.com/i/web/status/1324823086487789573"/>
    <s v="twitter.com"/>
    <s v="wallerbmx bmx ukbmx bmxisfun"/>
    <x v="1028"/>
    <s v="https://twitter.com/#!/wallerbmx/status/1324823086487789573"/>
    <n v="53.355494729999997"/>
    <n v="-1.48234501"/>
    <s v="1324823086487789573"/>
    <m/>
  </r>
  <r>
    <x v="424"/>
    <s v="wallerbmx"/>
    <m/>
    <m/>
    <m/>
    <m/>
    <m/>
    <m/>
    <m/>
    <m/>
    <m/>
    <n v="1223"/>
    <b v="1"/>
    <m/>
    <x v="0"/>
    <d v="2020-11-09T09:01:51"/>
    <s v="@cant_ride_bmx with a belter of a line from the weekend 👀_x000a_🎥 @tonyrvision_x000a_•_x000a_•_x000a_•_x000a_•_x000a_#wallerbmx #bmx #ukbmx #bmxisfun… https://t.co/z676gOtrRX"/>
    <s v="https://twitter.com/i/web/status/1325725277843021825"/>
    <s v="twitter.com"/>
    <s v="wallerbmx bmx ukbmx bmxisfun"/>
    <x v="1033"/>
    <s v="https://twitter.com/#!/wallerbmx/status/1325725277843021825"/>
    <m/>
    <m/>
    <s v="1325725277843021825"/>
    <m/>
  </r>
  <r>
    <x v="448"/>
    <s v="jarrenbarboza"/>
    <m/>
    <m/>
    <m/>
    <m/>
    <m/>
    <m/>
    <m/>
    <m/>
    <m/>
    <n v="1224"/>
    <b v="1"/>
    <m/>
    <x v="1"/>
    <d v="2020-11-13T04:15:02"/>
    <s v="2017 throwback of baby @jarrenbarboza getting a picture perfect t-bog. 📷 @jcobbs l #bmx #volumebikes #voyagerframe… https://t.co/m2yqkuZwWA"/>
    <s v="https://twitter.com/i/web/status/1327102648068300800"/>
    <s v="twitter.com"/>
    <s v="bmx volumebikes voyagerframe"/>
    <x v="1032"/>
    <s v="https://twitter.com/#!/thevolumebikes/status/1327102648068300800"/>
    <m/>
    <m/>
    <s v="1327102648068300800"/>
    <m/>
  </r>
  <r>
    <x v="574"/>
    <s v="dawoodiqbal4"/>
    <m/>
    <m/>
    <m/>
    <m/>
    <m/>
    <m/>
    <m/>
    <m/>
    <m/>
    <n v="1225"/>
    <b v="1"/>
    <m/>
    <x v="0"/>
    <d v="2020-11-13T04:11:14"/>
    <s v="Winter is coming ❤️ #cycling #cyclinglife #HappyDiwali #cyclinglove #firefox #GoBiking #FirefoxBikes #ridingboots… https://t.co/EhYKeajgGA"/>
    <s v="https://twitter.com/i/web/status/1327101690495995907"/>
    <s v="twitter.com"/>
    <s v="cycling cyclinglife happydiwali cyclinglove firefox gobiking firefoxbikes ridingboots"/>
    <x v="1034"/>
    <s v="https://twitter.com/#!/dawoodiqbal4/status/1327101690495995907"/>
    <m/>
    <m/>
    <s v="1327101690495995907"/>
    <m/>
  </r>
  <r>
    <x v="418"/>
    <s v="gtbmxfreestyle"/>
    <m/>
    <m/>
    <m/>
    <m/>
    <m/>
    <m/>
    <m/>
    <m/>
    <m/>
    <n v="1226"/>
    <b v="1"/>
    <m/>
    <x v="1"/>
    <d v="2020-11-08T20:04:12"/>
    <s v="Pump track session yesterday!🙌🏻_x000a_@canna.official _x000a_@gtbmxfreestyle _x000a_#bmx @ Swansea, United Kingdom https://t.co/iC5okHyutU"/>
    <s v="https://www.instagram.com/p/CHV61Xqg6E4/?igshid=13v3se8wp5zkx"/>
    <s v="instagram.com"/>
    <s v="bmx"/>
    <x v="1035"/>
    <s v="https://twitter.com/#!/jamesjones_bmx/status/1325529576282476545"/>
    <m/>
    <m/>
    <s v="1325529576282476545"/>
    <m/>
  </r>
  <r>
    <x v="418"/>
    <s v="gtbmxfreestyle"/>
    <m/>
    <m/>
    <m/>
    <m/>
    <m/>
    <m/>
    <m/>
    <m/>
    <m/>
    <n v="1227"/>
    <b v="1"/>
    <m/>
    <x v="1"/>
    <d v="2020-11-10T20:23:42"/>
    <s v="One from today’s session _x000a_@canna.official _x000a_@gtbmxfreestyle _x000a_#bmx @ Swansea, United Kingdom https://t.co/T1946BokO6"/>
    <s v="https://www.instagram.com/p/CHbGsV2AUSS/?igshid=j9aap6lvh5sy"/>
    <s v="instagram.com"/>
    <s v="bmx"/>
    <x v="1036"/>
    <s v="https://twitter.com/#!/jamesjones_bmx/status/1326259257226899458"/>
    <m/>
    <m/>
    <s v="1326259257226899458"/>
    <m/>
  </r>
  <r>
    <x v="418"/>
    <s v="gtbmxfreestyle"/>
    <m/>
    <m/>
    <m/>
    <m/>
    <m/>
    <m/>
    <m/>
    <m/>
    <m/>
    <n v="1228"/>
    <b v="1"/>
    <m/>
    <x v="1"/>
    <d v="2020-11-12T21:04:56"/>
    <s v="Have another one from @the_asylumskatepark _x000a_@canna.official _x000a_@gtbmxfreestyle _x000a_#bmx @ The Asylum Skatepark https://t.co/WogR5hHkeq"/>
    <s v="https://www.instagram.com/p/CHgU8nbBw55/?igshid=1ly6d51c8mgvq"/>
    <s v="instagram.com"/>
    <s v="bmx"/>
    <x v="1037"/>
    <s v="https://twitter.com/#!/jamesjones_bmx/status/1326994410517749760"/>
    <m/>
    <m/>
    <s v="1326994410517749760"/>
    <m/>
  </r>
  <r>
    <x v="418"/>
    <s v="gtbmxfreestyle"/>
    <m/>
    <m/>
    <m/>
    <m/>
    <m/>
    <m/>
    <m/>
    <m/>
    <m/>
    <n v="1229"/>
    <b v="1"/>
    <m/>
    <x v="1"/>
    <d v="2020-11-12T21:07:32"/>
    <s v="Another one from @the_asylumskatepark _x000a_@canna.official _x000a_@gtbmxfreestyle _x000a_#bmx @ Swansea, United Kingdom https://t.co/eqnggRHAoH"/>
    <s v="https://www.instagram.com/p/CHgVSTbhcsf/?igshid=15i52pesipsyo"/>
    <s v="instagram.com"/>
    <s v="bmx"/>
    <x v="1038"/>
    <s v="https://twitter.com/#!/jamesjones_bmx/status/1326995063591747584"/>
    <m/>
    <m/>
    <s v="1326995063591747584"/>
    <m/>
  </r>
  <r>
    <x v="418"/>
    <s v="gtbmxfreestyle"/>
    <m/>
    <m/>
    <m/>
    <m/>
    <m/>
    <m/>
    <m/>
    <m/>
    <m/>
    <n v="1230"/>
    <b v="1"/>
    <m/>
    <x v="1"/>
    <d v="2020-11-12T21:33:33"/>
    <s v="Treat ya self to a chiller single clip from last night.._x000a_@canna.official _x000a_@gtbmxfreestyle _x000a_#bmx @ Swansea, United K… https://t.co/6RvNIyR0U9"/>
    <s v="https://twitter.com/i/web/status/1327001611839942661"/>
    <s v="twitter.com"/>
    <s v="bmx"/>
    <x v="1039"/>
    <s v="https://twitter.com/#!/jamesjones_bmx/status/1327001611839942661"/>
    <m/>
    <m/>
    <s v="1327001611839942661"/>
    <m/>
  </r>
  <r>
    <x v="515"/>
    <s v="henryviribus"/>
    <m/>
    <m/>
    <m/>
    <m/>
    <m/>
    <m/>
    <m/>
    <m/>
    <m/>
    <n v="1231"/>
    <b v="1"/>
    <m/>
    <x v="0"/>
    <d v="2020-11-13T04:06:23"/>
    <s v="INSANE SKATING DOWN A SAND DUNE CHALLENGE! https://t.co/AsAXlxJkMw #extreme #xtreme #xgames #skateboard #bmx… https://t.co/YNlm6GHnLi"/>
    <s v="https://youtu.be/Ggp8Si2SNY0 https://twitter.com/i/web/status/1327100472323231749"/>
    <s v="youtu.be twitter.com"/>
    <s v="extreme xtreme xgames skateboard bmx"/>
    <x v="1040"/>
    <s v="https://twitter.com/#!/henryviribus/status/1327100472323231749"/>
    <m/>
    <m/>
    <s v="1327100472323231749"/>
    <m/>
  </r>
  <r>
    <x v="418"/>
    <s v="canna"/>
    <m/>
    <m/>
    <m/>
    <m/>
    <m/>
    <m/>
    <m/>
    <m/>
    <m/>
    <n v="1232"/>
    <b v="1"/>
    <m/>
    <x v="1"/>
    <d v="2020-11-08T20:04:12"/>
    <s v="Pump track session yesterday!🙌🏻_x000a_@canna.official _x000a_@gtbmxfreestyle _x000a_#bmx @ Swansea, United Kingdom https://t.co/iC5okHyutU"/>
    <s v="https://www.instagram.com/p/CHV61Xqg6E4/?igshid=13v3se8wp5zkx"/>
    <s v="instagram.com"/>
    <s v="bmx"/>
    <x v="1035"/>
    <s v="https://twitter.com/#!/jamesjones_bmx/status/1325529576282476545"/>
    <m/>
    <m/>
    <s v="1325529576282476545"/>
    <m/>
  </r>
  <r>
    <x v="418"/>
    <s v="canna"/>
    <m/>
    <m/>
    <m/>
    <m/>
    <m/>
    <m/>
    <m/>
    <m/>
    <m/>
    <n v="1233"/>
    <b v="1"/>
    <m/>
    <x v="1"/>
    <d v="2020-11-10T20:23:42"/>
    <s v="One from today’s session _x000a_@canna.official _x000a_@gtbmxfreestyle _x000a_#bmx @ Swansea, United Kingdom https://t.co/T1946BokO6"/>
    <s v="https://www.instagram.com/p/CHbGsV2AUSS/?igshid=j9aap6lvh5sy"/>
    <s v="instagram.com"/>
    <s v="bmx"/>
    <x v="1036"/>
    <s v="https://twitter.com/#!/jamesjones_bmx/status/1326259257226899458"/>
    <m/>
    <m/>
    <s v="1326259257226899458"/>
    <m/>
  </r>
  <r>
    <x v="418"/>
    <s v="canna"/>
    <m/>
    <m/>
    <m/>
    <m/>
    <m/>
    <m/>
    <m/>
    <m/>
    <m/>
    <n v="1234"/>
    <b v="1"/>
    <m/>
    <x v="1"/>
    <d v="2020-11-11T21:30:55"/>
    <s v="Banging session tonight with the boys! Treat ya self to this little gem on the 10ft. _x000a_@canna.official… https://t.co/r2mPl7wuLX"/>
    <s v="https://twitter.com/i/web/status/1326638562784186369"/>
    <s v="twitter.com"/>
    <m/>
    <x v="1041"/>
    <s v="https://twitter.com/#!/jamesjones_bmx/status/1326638562784186369"/>
    <m/>
    <m/>
    <s v="1326638562784186369"/>
    <m/>
  </r>
  <r>
    <x v="418"/>
    <s v="canna"/>
    <m/>
    <m/>
    <m/>
    <m/>
    <m/>
    <m/>
    <m/>
    <m/>
    <m/>
    <n v="1235"/>
    <b v="1"/>
    <m/>
    <x v="1"/>
    <d v="2020-11-12T21:04:56"/>
    <s v="Have another one from @the_asylumskatepark _x000a_@canna.official _x000a_@gtbmxfreestyle _x000a_#bmx @ The Asylum Skatepark https://t.co/WogR5hHkeq"/>
    <s v="https://www.instagram.com/p/CHgU8nbBw55/?igshid=1ly6d51c8mgvq"/>
    <s v="instagram.com"/>
    <s v="bmx"/>
    <x v="1037"/>
    <s v="https://twitter.com/#!/jamesjones_bmx/status/1326994410517749760"/>
    <m/>
    <m/>
    <s v="1326994410517749760"/>
    <m/>
  </r>
  <r>
    <x v="418"/>
    <s v="canna"/>
    <m/>
    <m/>
    <m/>
    <m/>
    <m/>
    <m/>
    <m/>
    <m/>
    <m/>
    <n v="1236"/>
    <b v="1"/>
    <m/>
    <x v="1"/>
    <d v="2020-11-12T21:07:32"/>
    <s v="Another one from @the_asylumskatepark _x000a_@canna.official _x000a_@gtbmxfreestyle _x000a_#bmx @ Swansea, United Kingdom https://t.co/eqnggRHAoH"/>
    <s v="https://www.instagram.com/p/CHgVSTbhcsf/?igshid=15i52pesipsyo"/>
    <s v="instagram.com"/>
    <s v="bmx"/>
    <x v="1038"/>
    <s v="https://twitter.com/#!/jamesjones_bmx/status/1326995063591747584"/>
    <m/>
    <m/>
    <s v="1326995063591747584"/>
    <m/>
  </r>
  <r>
    <x v="418"/>
    <s v="canna"/>
    <m/>
    <m/>
    <m/>
    <m/>
    <m/>
    <m/>
    <m/>
    <m/>
    <m/>
    <n v="1237"/>
    <b v="1"/>
    <m/>
    <x v="1"/>
    <d v="2020-11-12T21:33:33"/>
    <s v="Treat ya self to a chiller single clip from last night.._x000a_@canna.official _x000a_@gtbmxfreestyle _x000a_#bmx @ Swansea, United K… https://t.co/6RvNIyR0U9"/>
    <s v="https://twitter.com/i/web/status/1327001611839942661"/>
    <s v="twitter.com"/>
    <s v="bmx"/>
    <x v="1039"/>
    <s v="https://twitter.com/#!/jamesjones_bmx/status/1327001611839942661"/>
    <m/>
    <m/>
    <s v="1327001611839942661"/>
    <m/>
  </r>
  <r>
    <x v="490"/>
    <s v="delmarbmx"/>
    <m/>
    <m/>
    <m/>
    <m/>
    <m/>
    <m/>
    <m/>
    <m/>
    <m/>
    <n v="1238"/>
    <b v="1"/>
    <m/>
    <x v="0"/>
    <d v="2020-11-13T04:00:08"/>
    <s v="https://t.co/x5p8u327UW_x000a_展示車で使用されたお買い得のBMXです。_x000a_しかも2021モデルの最新FIT BIKE。_x000a_#fitbikeco #fitbmx #completebmx #完成車 #bmx完成車… https://t.co/uLrc9hqujh"/>
    <s v="https://delmarbmx.blogspot.com/2020/11/fit-bike-co-2021-complete-bmxstr205.html https://twitter.com/i/web/status/1327098899530608642"/>
    <s v="blogspot.com twitter.com"/>
    <s v="fitbikeco fitbmx completebmx 完成車 bmx完成車"/>
    <x v="1042"/>
    <s v="https://twitter.com/#!/delmarbmx/status/1327098899530608642"/>
    <m/>
    <m/>
    <s v="1327098899530608642"/>
    <m/>
  </r>
  <r>
    <x v="607"/>
    <s v="chris_garven22"/>
    <m/>
    <m/>
    <m/>
    <m/>
    <m/>
    <m/>
    <m/>
    <m/>
    <m/>
    <n v="1239"/>
    <b v="1"/>
    <m/>
    <x v="0"/>
    <d v="2020-11-13T03:27:15"/>
    <s v="#bmx https://t.co/5aSy9AwUwR"/>
    <m/>
    <m/>
    <s v="bmx"/>
    <x v="1043"/>
    <s v="https://twitter.com/#!/chris_garven22/status/1327090625435484165"/>
    <m/>
    <m/>
    <s v="1327090625435484165"/>
    <m/>
  </r>
  <r>
    <x v="416"/>
    <s v="martindr"/>
    <m/>
    <m/>
    <m/>
    <m/>
    <m/>
    <m/>
    <m/>
    <m/>
    <m/>
    <n v="1240"/>
    <b v="1"/>
    <m/>
    <x v="0"/>
    <d v="2020-11-07T17:38:57"/>
    <s v="Dnešní sérka odpovídá dnešnímu  mlhavemu počasí 😖☄️_x000a_#bmx #flatland #prague #foggy #beflat #bestplace #saturdayvibes… https://t.co/bQqbM0leNA"/>
    <s v="https://twitter.com/i/web/status/1325130635149680641"/>
    <s v="twitter.com"/>
    <s v="bmx flatland prague foggy beflat bestplace saturdayvibes"/>
    <x v="1044"/>
    <s v="https://twitter.com/#!/martindr/status/1325130635149680641"/>
    <n v="50"/>
    <n v="16"/>
    <s v="1325130635149680641"/>
    <m/>
  </r>
  <r>
    <x v="460"/>
    <s v="thenortherndad"/>
    <m/>
    <m/>
    <m/>
    <m/>
    <m/>
    <m/>
    <m/>
    <m/>
    <m/>
    <n v="1241"/>
    <b v="1"/>
    <m/>
    <x v="0"/>
    <d v="2020-11-13T03:22:06"/>
    <s v="I was born in the late 80’s and grew up in the 90’s, a time of playing out in #BMX groups, but am I too old to ride… https://t.co/56DwKVFX8e"/>
    <s v="https://twitter.com/i/web/status/1327089328401551365"/>
    <s v="twitter.com"/>
    <s v="bmx"/>
    <x v="1045"/>
    <s v="https://twitter.com/#!/thenortherndad/status/1327089328401551365"/>
    <m/>
    <m/>
    <s v="1327089328401551365"/>
    <m/>
  </r>
  <r>
    <x v="608"/>
    <s v="whiz1976"/>
    <m/>
    <m/>
    <m/>
    <m/>
    <m/>
    <m/>
    <m/>
    <m/>
    <m/>
    <n v="1242"/>
    <b v="1"/>
    <m/>
    <x v="0"/>
    <d v="2020-11-13T03:21:47"/>
    <s v="アシスタント達のBMXにはセンタースタンド_x000a__x000a_#whiz #whizlimited #whizlimited20th #kuwahara #kashimax #et #bmx #screaminwheels #whiztokyo… https://t.co/ruPevKebOX"/>
    <s v="https://twitter.com/i/web/status/1327089247434674176"/>
    <s v="twitter.com"/>
    <s v="whiz whizlimited whizlimited20th kuwahara kashimax et bmx screaminwheels whiztokyo"/>
    <x v="1046"/>
    <s v="https://twitter.com/#!/whiz1976/status/1327089247434674176"/>
    <m/>
    <m/>
    <s v="1327089247434674176"/>
    <m/>
  </r>
  <r>
    <x v="428"/>
    <s v="thebentcrew"/>
    <m/>
    <m/>
    <m/>
    <m/>
    <m/>
    <m/>
    <m/>
    <m/>
    <m/>
    <n v="1243"/>
    <b v="1"/>
    <m/>
    <x v="1"/>
    <d v="2020-11-13T03:06:32"/>
    <s v="Couple of hits from my first run at the @thebentcrew Comp last weekend. Stoked I’ve been asked to join the… https://t.co/L9sZpq2tE5"/>
    <s v="https://twitter.com/i/web/status/1327085409575211010"/>
    <s v="twitter.com"/>
    <m/>
    <x v="1047"/>
    <s v="https://twitter.com/#!/steveiridebikes/status/1327085409575211010"/>
    <n v="36.849699999999999"/>
    <n v="-75.978700000000003"/>
    <s v="1327085409575211010"/>
    <m/>
  </r>
  <r>
    <x v="609"/>
    <s v="boco0362252099"/>
    <m/>
    <m/>
    <m/>
    <m/>
    <m/>
    <m/>
    <m/>
    <m/>
    <m/>
    <n v="1244"/>
    <b v="1"/>
    <m/>
    <x v="0"/>
    <d v="2020-11-13T03:00:01"/>
    <s v="公式YouTubeチャンネルにてPEACE TW-1新プロモーション動画『骨伝導イヤホンPEACEがやってきた』を公開しました❗️❗️_x000a__x000a_PEACE TW-1がライフスタイルにもたらす新たな体験を、_x000a_実際に使用した場面に密着しなが… https://t.co/pDccpnXSMb"/>
    <s v="https://twitter.com/i/web/status/1327083768583122944"/>
    <s v="twitter.com"/>
    <m/>
    <x v="1048"/>
    <s v="https://twitter.com/#!/boco0362252099/status/1327083768583122944"/>
    <m/>
    <m/>
    <s v="1327083768583122944"/>
    <m/>
  </r>
  <r>
    <x v="408"/>
    <s v="kennethtencio"/>
    <m/>
    <m/>
    <m/>
    <m/>
    <m/>
    <m/>
    <m/>
    <m/>
    <m/>
    <n v="1245"/>
    <b v="1"/>
    <m/>
    <x v="1"/>
    <d v="2020-11-08T00:25:05"/>
    <s v="Soooo crazy 😜 @kennethtencio // 📹 @estebmx // #bmx #easternbikes #easternbmx https://t.co/q6MCJDykEV"/>
    <m/>
    <m/>
    <s v="bmx easternbikes easternbmx"/>
    <x v="1049"/>
    <s v="https://twitter.com/#!/easternbikes/status/1325232840561319938"/>
    <m/>
    <m/>
    <s v="1325232840561319938"/>
    <m/>
  </r>
  <r>
    <x v="428"/>
    <s v="steveiridebikes"/>
    <m/>
    <m/>
    <m/>
    <m/>
    <m/>
    <m/>
    <m/>
    <m/>
    <m/>
    <n v="1246"/>
    <b v="1"/>
    <m/>
    <x v="0"/>
    <d v="2020-11-13T02:58:51"/>
    <s v="When you pull up to a new park and @cerebral_palsy_bmx_rider asks if you can peg stall long enough for him to fakie… https://t.co/RSgbIvzqhh"/>
    <s v="https://twitter.com/i/web/status/1327083475321692160"/>
    <s v="twitter.com"/>
    <m/>
    <x v="1050"/>
    <s v="https://twitter.com/#!/steveiridebikes/status/1327083475321692160"/>
    <n v="36.849699999999999"/>
    <n v="-75.978700000000003"/>
    <s v="1327083475321692160"/>
    <m/>
  </r>
  <r>
    <x v="610"/>
    <s v="pro_freestyle"/>
    <m/>
    <m/>
    <m/>
    <m/>
    <m/>
    <m/>
    <m/>
    <m/>
    <m/>
    <n v="1247"/>
    <b v="1"/>
    <m/>
    <x v="1"/>
    <d v="2020-11-13T02:37:30"/>
    <s v="RT @Pro_Freestyle: What is your favorite BMX trick?_x000a_#profreestyle #profreestyle19 #bmxislife #freestyle #bmx #skateboarding #scoot #inlines…"/>
    <m/>
    <m/>
    <s v="profreestyle profreestyle19 bmxislife freestyle bmx skateboarding scoot"/>
    <x v="1051"/>
    <s v="https://twitter.com/#!/barce10na1/status/1327078103655604225"/>
    <m/>
    <m/>
    <s v="1327078103655604225"/>
    <m/>
  </r>
  <r>
    <x v="408"/>
    <s v="easternbikes"/>
    <m/>
    <m/>
    <m/>
    <m/>
    <m/>
    <m/>
    <m/>
    <m/>
    <m/>
    <n v="1248"/>
    <b v="1"/>
    <m/>
    <x v="0"/>
    <d v="2020-11-06T23:01:22"/>
    <s v="Purple Anodized 45/45 headsets available now https://t.co/3dZTCwtwjD #bmx #easternbikes https://t.co/pTELW2DK7F"/>
    <s v="http://ow.ly/GBTs50BXVq6"/>
    <s v="ow.ly"/>
    <s v="bmx easternbikes"/>
    <x v="1052"/>
    <s v="https://twitter.com/#!/easternbikes/status/1324849383184179201"/>
    <m/>
    <m/>
    <s v="1324849383184179201"/>
    <m/>
  </r>
  <r>
    <x v="408"/>
    <s v="easternbikes"/>
    <m/>
    <m/>
    <m/>
    <m/>
    <m/>
    <m/>
    <m/>
    <m/>
    <m/>
    <n v="1249"/>
    <b v="1"/>
    <m/>
    <x v="0"/>
    <d v="2020-11-08T22:25:03"/>
    <s v="Anodized 45/45 headsets available now https://t.co/3dZTCwtwjD #bmx #easternbikes https://t.co/n0qHYC2mDi"/>
    <s v="http://ow.ly/GBTs50BXVq6"/>
    <s v="ow.ly"/>
    <s v="bmx easternbikes"/>
    <x v="1053"/>
    <s v="https://twitter.com/#!/easternbikes/status/1325565019975716867"/>
    <m/>
    <m/>
    <s v="1325565019975716867"/>
    <m/>
  </r>
  <r>
    <x v="408"/>
    <s v="easternbikes"/>
    <m/>
    <m/>
    <m/>
    <m/>
    <m/>
    <m/>
    <m/>
    <m/>
    <m/>
    <n v="1250"/>
    <b v="1"/>
    <m/>
    <x v="0"/>
    <d v="2020-11-10T01:25:07"/>
    <s v="@josiahkernel getting rowdy in the parking lot on his #easternlowdown // #easternbmx #easternbikes #bmx https://t.co/WOVMw8Mprw"/>
    <m/>
    <m/>
    <s v="easternlowdown easternbmx easternbikes bmx"/>
    <x v="1054"/>
    <s v="https://twitter.com/#!/easternbikes/status/1325972725685506048"/>
    <m/>
    <m/>
    <s v="1325972725685506048"/>
    <m/>
  </r>
  <r>
    <x v="408"/>
    <s v="easternbikes"/>
    <m/>
    <m/>
    <m/>
    <m/>
    <m/>
    <m/>
    <m/>
    <m/>
    <m/>
    <n v="1251"/>
    <b v="1"/>
    <m/>
    <x v="0"/>
    <d v="2020-11-11T00:25:03"/>
    <s v="Anodized 45/45 headsets available now https://t.co/3dZTCwtwjD #bmx #easternbikes https://t.co/hDPsxDAbDO"/>
    <s v="http://ow.ly/GBTs50BXVq6"/>
    <s v="ow.ly"/>
    <s v="bmx easternbikes"/>
    <x v="1055"/>
    <s v="https://twitter.com/#!/easternbikes/status/1326319995568201730"/>
    <m/>
    <m/>
    <s v="1326319995568201730"/>
    <m/>
  </r>
  <r>
    <x v="408"/>
    <s v="easternbikes"/>
    <m/>
    <m/>
    <m/>
    <m/>
    <m/>
    <m/>
    <m/>
    <m/>
    <m/>
    <n v="1252"/>
    <b v="1"/>
    <m/>
    <x v="0"/>
    <d v="2020-11-11T23:35:03"/>
    <s v="Welcome Back Jam @thehangerskatepark November 14th in #denvernc ✌️// #bmx https://t.co/qdlM79xxY6"/>
    <m/>
    <m/>
    <s v="denvernc bmx"/>
    <x v="1056"/>
    <s v="https://twitter.com/#!/easternbikes/status/1326669801255804929"/>
    <m/>
    <m/>
    <s v="1326669801255804929"/>
    <m/>
  </r>
  <r>
    <x v="408"/>
    <s v="easternbikes"/>
    <m/>
    <m/>
    <m/>
    <m/>
    <m/>
    <m/>
    <m/>
    <m/>
    <m/>
    <n v="1253"/>
    <b v="1"/>
    <m/>
    <x v="0"/>
    <d v="2020-11-12T22:25:03"/>
    <s v="Our popular #ThrottleTires are now available in all black while supplies last!  // #easternbikes #easternbmx #bmx https://t.co/PdLwvW7b0f"/>
    <m/>
    <m/>
    <s v="throttletires easternbikes easternbmx bmx"/>
    <x v="1057"/>
    <s v="https://twitter.com/#!/easternbikes/status/1327014574202249227"/>
    <m/>
    <m/>
    <s v="1327014574202249227"/>
    <m/>
  </r>
  <r>
    <x v="610"/>
    <s v="pro_freestyle"/>
    <m/>
    <m/>
    <m/>
    <m/>
    <m/>
    <m/>
    <m/>
    <m/>
    <m/>
    <n v="1254"/>
    <b v="1"/>
    <m/>
    <x v="1"/>
    <d v="2020-11-13T02:37:24"/>
    <s v="RT @Pro_Freestyle: Sharing the stoke!! 🙌🏻 True Pro Freestyle Spirit._x000a_#profreestyle #profreestyle19 #inlineskate #freestyle #bmx #skateboard…"/>
    <m/>
    <m/>
    <s v="profreestyle profreestyle19 inlineskate freestyle bmx"/>
    <x v="1058"/>
    <s v="https://twitter.com/#!/barce10na1/status/1327078080289132545"/>
    <m/>
    <m/>
    <s v="1327078080289132545"/>
    <m/>
  </r>
  <r>
    <x v="409"/>
    <s v="awesomebike"/>
    <m/>
    <m/>
    <m/>
    <m/>
    <m/>
    <m/>
    <m/>
    <m/>
    <m/>
    <n v="1255"/>
    <b v="1"/>
    <m/>
    <x v="0"/>
    <d v="2020-11-12T16:06:38"/>
    <s v="#BMX Bicycle Bike Design Necklace on a Black Cord Wonderful Gift for Any Bike Rider or Cyclist Birthday Present… https://t.co/q1aqP8G6Bi"/>
    <s v="https://twitter.com/i/web/status/1326919339921076226"/>
    <s v="twitter.com"/>
    <s v="bmx"/>
    <x v="1059"/>
    <s v="https://twitter.com/#!/awesomebike/status/1326919339921076226"/>
    <m/>
    <m/>
    <s v="1326919339921076226"/>
    <m/>
  </r>
  <r>
    <x v="497"/>
    <s v="57kazqz6uyiq2p2"/>
    <m/>
    <m/>
    <m/>
    <m/>
    <m/>
    <m/>
    <m/>
    <m/>
    <m/>
    <n v="1256"/>
    <b v="1"/>
    <m/>
    <x v="0"/>
    <d v="2020-11-13T02:18:05"/>
    <s v="#iloveskateboarding #fun #skateboardingisnotacrime #kickflip #vans #skateforfun #love #fingerboarding #skaters… https://t.co/auSIes8R1g"/>
    <s v="https://twitter.com/i/web/status/1327073216096047104"/>
    <s v="twitter.com"/>
    <s v="iloveskateboarding fun skateboardingisnotacrime kickflip vans skateforfun love fingerboarding skaters"/>
    <x v="1060"/>
    <s v="https://twitter.com/#!/57kazqz6uyiq2p2/status/1327073216096047104"/>
    <m/>
    <m/>
    <s v="1327073216096047104"/>
    <m/>
  </r>
  <r>
    <x v="498"/>
    <s v="artdealership"/>
    <m/>
    <m/>
    <m/>
    <m/>
    <m/>
    <m/>
    <m/>
    <m/>
    <m/>
    <n v="1257"/>
    <b v="1"/>
    <m/>
    <x v="0"/>
    <d v="2020-11-13T02:18:05"/>
    <s v="#iloveskateboarding #fun #skateboardingisnotacrime #kickflip #vans #skateforfun #love #fingerboarding #skaters… https://t.co/RMF8u9WEGy"/>
    <s v="https://twitter.com/i/web/status/1327073215928283136"/>
    <s v="twitter.com"/>
    <s v="iloveskateboarding fun skateboardingisnotacrime kickflip vans skateforfun love fingerboarding skaters"/>
    <x v="1060"/>
    <s v="https://twitter.com/#!/artdealership/status/1327073215928283136"/>
    <m/>
    <m/>
    <s v="1327073215928283136"/>
    <m/>
  </r>
  <r>
    <x v="503"/>
    <s v="dannyboyseo"/>
    <m/>
    <m/>
    <m/>
    <m/>
    <m/>
    <m/>
    <m/>
    <m/>
    <m/>
    <n v="1258"/>
    <b v="1"/>
    <m/>
    <x v="0"/>
    <d v="2020-11-13T02:18:05"/>
    <s v="#iloveskateboarding #fun #skateboardingisnotacrime #kickflip #vans #skateforfun #love #fingerboarding #skaters… https://t.co/MOKaurnTSx"/>
    <s v="https://twitter.com/i/web/status/1327073217123643392"/>
    <s v="twitter.com"/>
    <s v="iloveskateboarding fun skateboardingisnotacrime kickflip vans skateforfun love fingerboarding skaters"/>
    <x v="1060"/>
    <s v="https://twitter.com/#!/dannyboyseo/status/1327073217123643392"/>
    <m/>
    <m/>
    <s v="1327073217123643392"/>
    <m/>
  </r>
  <r>
    <x v="435"/>
    <s v="matthiasdandois"/>
    <m/>
    <m/>
    <m/>
    <m/>
    <m/>
    <m/>
    <m/>
    <m/>
    <m/>
    <n v="1259"/>
    <b v="1"/>
    <m/>
    <x v="0"/>
    <d v="2020-11-08T17:33:00"/>
    <s v="Which one was your favorite? That 5 cab felt cool! 🤗 #bmx https://t.co/DX2fvGSVF3"/>
    <m/>
    <m/>
    <s v="bmx"/>
    <x v="1061"/>
    <s v="https://twitter.com/#!/matthiasdandois/status/1325491525879537665"/>
    <m/>
    <m/>
    <s v="1325491525879537665"/>
    <m/>
  </r>
  <r>
    <x v="505"/>
    <s v="fineartdetroit"/>
    <m/>
    <m/>
    <m/>
    <m/>
    <m/>
    <m/>
    <m/>
    <m/>
    <m/>
    <n v="1260"/>
    <b v="1"/>
    <m/>
    <x v="0"/>
    <d v="2020-11-13T02:18:05"/>
    <s v="#iloveskateboarding #fun #skateboardingisnotacrime #kickflip #vans #skateforfun #love #fingerboarding #skaters… https://t.co/MNalgOb0M6"/>
    <s v="https://twitter.com/i/web/status/1327073216108638208"/>
    <s v="twitter.com"/>
    <s v="iloveskateboarding fun skateboardingisnotacrime kickflip vans skateforfun love fingerboarding skaters"/>
    <x v="1060"/>
    <s v="https://twitter.com/#!/fineartdetroit/status/1327073216108638208"/>
    <m/>
    <m/>
    <s v="1327073216108638208"/>
    <m/>
  </r>
  <r>
    <x v="496"/>
    <s v="_d_a_n_i_e_l__b"/>
    <m/>
    <m/>
    <m/>
    <m/>
    <m/>
    <m/>
    <m/>
    <m/>
    <m/>
    <n v="1261"/>
    <b v="1"/>
    <m/>
    <x v="0"/>
    <d v="2020-11-13T02:18:04"/>
    <s v="#iloveskateboarding #fun #skateboardingisnotacrime #kickflip #vans #skateforfun #love #fingerboarding #skaters… https://t.co/KIes2hCSo6"/>
    <s v="https://twitter.com/i/web/status/1327073211670904832"/>
    <s v="twitter.com"/>
    <s v="iloveskateboarding fun skateboardingisnotacrime kickflip vans skateforfun love fingerboarding skaters"/>
    <x v="1062"/>
    <s v="https://twitter.com/#!/_d_a_n_i_e_l__b/status/1327073211670904832"/>
    <m/>
    <m/>
    <s v="1327073211670904832"/>
    <m/>
  </r>
  <r>
    <x v="405"/>
    <s v="globalflat"/>
    <m/>
    <m/>
    <m/>
    <m/>
    <m/>
    <m/>
    <m/>
    <m/>
    <m/>
    <n v="1262"/>
    <b v="1"/>
    <m/>
    <x v="0"/>
    <d v="2020-11-07T13:18:02"/>
    <s v="New Video: 【貴重！？2003年秋に浅草ROX3、BMXフラットランドの大会映像！ 】Simon flatland asakusa tokyo japan kingofground kog https://t.co/KwvL3cSunU #BMX #Flatland"/>
    <s v="http://global-flat.com/videos/showVideo.php?id=51937"/>
    <s v="global-flat.com"/>
    <s v="bmx flatland"/>
    <x v="1063"/>
    <s v="https://twitter.com/#!/globalflat/status/1325064970862780416"/>
    <m/>
    <m/>
    <s v="1325064970862780416"/>
    <m/>
  </r>
  <r>
    <x v="405"/>
    <s v="globalflat"/>
    <m/>
    <m/>
    <m/>
    <m/>
    <m/>
    <m/>
    <m/>
    <m/>
    <m/>
    <n v="1263"/>
    <b v="1"/>
    <m/>
    <x v="0"/>
    <d v="2020-11-08T11:18:02"/>
    <s v="New Video: Homespot https://t.co/zqMM5xc5Cw #BMX #Flatland"/>
    <s v="http://global-flat.com/videos/showVideo.php?id=51938"/>
    <s v="global-flat.com"/>
    <s v="bmx flatland"/>
    <x v="1064"/>
    <s v="https://twitter.com/#!/globalflat/status/1325397161211797504"/>
    <m/>
    <m/>
    <s v="1325397161211797504"/>
    <m/>
  </r>
  <r>
    <x v="405"/>
    <s v="globalflat"/>
    <m/>
    <m/>
    <m/>
    <m/>
    <m/>
    <m/>
    <m/>
    <m/>
    <m/>
    <n v="1264"/>
    <b v="1"/>
    <m/>
    <x v="0"/>
    <d v="2020-11-08T12:38:02"/>
    <s v="New Video: N.A.F.A Flatland Contest // Grants Pass Oregon // 1988 (Eric Emerson,Aaron Dull &amp;amp; more!) https://t.co/yh1TyhULUc #BMX #Flatland"/>
    <s v="http://global-flat.com/videos/showVideo.php?id=51939"/>
    <s v="global-flat.com"/>
    <s v="bmx flatland"/>
    <x v="1065"/>
    <s v="https://twitter.com/#!/globalflat/status/1325417292524621825"/>
    <m/>
    <m/>
    <s v="1325417292524621825"/>
    <m/>
  </r>
  <r>
    <x v="405"/>
    <s v="globalflat"/>
    <m/>
    <m/>
    <m/>
    <m/>
    <m/>
    <m/>
    <m/>
    <m/>
    <m/>
    <n v="1265"/>
    <b v="1"/>
    <m/>
    <x v="0"/>
    <d v="2020-11-08T12:39:01"/>
    <s v="New Video: 【重要！？2003年秋に浅草ROX3、BMXフラットランドの大会映像！ 】Matt Wilhelm flatland asakusa tokyo japan kingofground kog… https://t.co/Oj3MY4hiel"/>
    <s v="https://twitter.com/i/web/status/1325417542308016129"/>
    <s v="twitter.com"/>
    <m/>
    <x v="1066"/>
    <s v="https://twitter.com/#!/globalflat/status/1325417542308016129"/>
    <m/>
    <m/>
    <s v="1325417542308016129"/>
    <m/>
  </r>
  <r>
    <x v="405"/>
    <s v="globalflat"/>
    <m/>
    <m/>
    <m/>
    <m/>
    <m/>
    <m/>
    <m/>
    <m/>
    <m/>
    <n v="1266"/>
    <b v="1"/>
    <m/>
    <x v="0"/>
    <d v="2020-11-08T12:58:02"/>
    <s v="New Video: HERESY ZEPHYR TYRE https://t.co/skogYQOTtx #BMX #Flatland"/>
    <s v="http://global-flat.com/videos/showVideo.php?id=51941"/>
    <s v="global-flat.com"/>
    <s v="bmx flatland"/>
    <x v="1067"/>
    <s v="https://twitter.com/#!/globalflat/status/1325422326964514822"/>
    <m/>
    <m/>
    <s v="1325422326964514822"/>
    <m/>
  </r>
  <r>
    <x v="405"/>
    <s v="globalflat"/>
    <m/>
    <m/>
    <m/>
    <m/>
    <m/>
    <m/>
    <m/>
    <m/>
    <m/>
    <n v="1267"/>
    <b v="1"/>
    <m/>
    <x v="0"/>
    <d v="2020-11-09T11:58:02"/>
    <s v="New Video: OpéRide - BMX &amp;amp; Opera - Raphael Chiquet https://t.co/nrjPidlT1p #BMX #Flatland"/>
    <s v="http://global-flat.com/videos/showVideo.php?id=51945"/>
    <s v="global-flat.com"/>
    <s v="bmx flatland"/>
    <x v="1068"/>
    <s v="https://twitter.com/#!/globalflat/status/1325769613813145600"/>
    <m/>
    <m/>
    <s v="1325769613813145600"/>
    <m/>
  </r>
  <r>
    <x v="405"/>
    <s v="globalflat"/>
    <m/>
    <m/>
    <m/>
    <m/>
    <m/>
    <m/>
    <m/>
    <m/>
    <m/>
    <n v="1268"/>
    <b v="1"/>
    <m/>
    <x v="0"/>
    <d v="2020-11-09T11:59:02"/>
    <s v="New Video: church nite https://t.co/JW8d7LUKnL #BMX #Flatland"/>
    <s v="http://global-flat.com/videos/showVideo.php?id=51944"/>
    <s v="global-flat.com"/>
    <s v="bmx flatland"/>
    <x v="1069"/>
    <s v="https://twitter.com/#!/globalflat/status/1325769868638031873"/>
    <m/>
    <m/>
    <s v="1325769868638031873"/>
    <m/>
  </r>
  <r>
    <x v="405"/>
    <s v="globalflat"/>
    <m/>
    <m/>
    <m/>
    <m/>
    <m/>
    <m/>
    <m/>
    <m/>
    <m/>
    <n v="1269"/>
    <b v="1"/>
    <m/>
    <x v="0"/>
    <d v="2020-11-09T12:00:04"/>
    <s v="New Video: Thiago BB 42nd Birthday edit https://t.co/A7KEi12CWl #BMX #Flatland"/>
    <s v="http://global-flat.com/videos/showVideo.php?id=51943"/>
    <s v="global-flat.com"/>
    <s v="bmx flatland"/>
    <x v="1070"/>
    <s v="https://twitter.com/#!/globalflat/status/1325770126017355777"/>
    <m/>
    <m/>
    <s v="1325770126017355777"/>
    <m/>
  </r>
  <r>
    <x v="405"/>
    <s v="globalflat"/>
    <m/>
    <m/>
    <m/>
    <m/>
    <m/>
    <m/>
    <m/>
    <m/>
    <m/>
    <n v="1270"/>
    <b v="1"/>
    <m/>
    <x v="0"/>
    <d v="2020-11-09T12:01:02"/>
    <s v="New Video: TIMEZONES https://t.co/uuHQ0AAb1M #BMX #Flatland"/>
    <s v="http://global-flat.com/videos/showVideo.php?id=51942"/>
    <s v="global-flat.com"/>
    <s v="bmx flatland"/>
    <x v="1071"/>
    <s v="https://twitter.com/#!/globalflat/status/1325770368242552832"/>
    <m/>
    <m/>
    <s v="1325770368242552832"/>
    <m/>
  </r>
  <r>
    <x v="405"/>
    <s v="globalflat"/>
    <m/>
    <m/>
    <m/>
    <m/>
    <m/>
    <m/>
    <m/>
    <m/>
    <m/>
    <n v="1271"/>
    <b v="1"/>
    <m/>
    <x v="0"/>
    <d v="2020-11-10T14:18:02"/>
    <s v="New Video: BSD BMX - The Revolution Hub https://t.co/5zQXWLPMXi #BMX #Flatland"/>
    <s v="http://global-flat.com/videos/showVideo.php?id=51946"/>
    <s v="global-flat.com"/>
    <s v="bmx flatland"/>
    <x v="1072"/>
    <s v="https://twitter.com/#!/globalflat/status/1326167237175160832"/>
    <m/>
    <m/>
    <s v="1326167237175160832"/>
    <m/>
  </r>
  <r>
    <x v="405"/>
    <s v="globalflat"/>
    <m/>
    <m/>
    <m/>
    <m/>
    <m/>
    <m/>
    <m/>
    <m/>
    <m/>
    <n v="1272"/>
    <b v="1"/>
    <m/>
    <x v="0"/>
    <d v="2020-11-11T17:18:03"/>
    <s v="New Video: EPISODE 59: FLATMATTERSONLINE EXCLUSIVE WITH MATT WILHELM https://t.co/hYK8I3pb1N #BMX #Flatland"/>
    <s v="http://global-flat.com/videos/showVideo.php?id=51947"/>
    <s v="global-flat.com"/>
    <s v="bmx flatland"/>
    <x v="1073"/>
    <s v="https://twitter.com/#!/globalflat/status/1326574923582763008"/>
    <m/>
    <m/>
    <s v="1326574923582763008"/>
    <m/>
  </r>
  <r>
    <x v="405"/>
    <s v="globalflat"/>
    <m/>
    <m/>
    <m/>
    <m/>
    <m/>
    <m/>
    <m/>
    <m/>
    <m/>
    <n v="1273"/>
    <b v="1"/>
    <m/>
    <x v="0"/>
    <d v="2020-11-12T11:18:02"/>
    <s v="New Video: Ride Fast - Live Slow: Brian &quot;Yellow&quot; Gavagan https://t.co/M3PaNbGYJl #BMX #Flatland"/>
    <s v="http://global-flat.com/videos/showVideo.php?id=51951"/>
    <s v="global-flat.com"/>
    <s v="bmx flatland"/>
    <x v="1074"/>
    <s v="https://twitter.com/#!/globalflat/status/1326846711445250048"/>
    <m/>
    <m/>
    <s v="1326846711445250048"/>
    <m/>
  </r>
  <r>
    <x v="405"/>
    <s v="globalflat"/>
    <m/>
    <m/>
    <m/>
    <m/>
    <m/>
    <m/>
    <m/>
    <m/>
    <m/>
    <n v="1274"/>
    <b v="1"/>
    <m/>
    <x v="0"/>
    <d v="2020-11-12T11:19:01"/>
    <s v="New Video: &quot; Combination set&quot; 🖤🙅‍♂️ https://t.co/H7tZW6D01o #BMX #Flatland"/>
    <s v="http://global-flat.com/videos/showVideo.php?id=51952"/>
    <s v="global-flat.com"/>
    <s v="bmx flatland"/>
    <x v="1075"/>
    <s v="https://twitter.com/#!/globalflat/status/1326846960393924609"/>
    <m/>
    <m/>
    <s v="1326846960393924609"/>
    <m/>
  </r>
  <r>
    <x v="405"/>
    <s v="globalflat"/>
    <m/>
    <m/>
    <m/>
    <m/>
    <m/>
    <m/>
    <m/>
    <m/>
    <m/>
    <n v="1275"/>
    <b v="1"/>
    <m/>
    <x v="0"/>
    <d v="2020-11-12T11:20:02"/>
    <s v="New Video: Matthias Dandois - Drone FPV vs BMX https://t.co/HyJVV9ZhYF #BMX #Flatland"/>
    <s v="http://global-flat.com/videos/showVideo.php?id=51950"/>
    <s v="global-flat.com"/>
    <s v="bmx flatland"/>
    <x v="1076"/>
    <s v="https://twitter.com/#!/globalflat/status/1326847215961300992"/>
    <m/>
    <m/>
    <s v="1326847215961300992"/>
    <m/>
  </r>
  <r>
    <x v="405"/>
    <s v="globalflat"/>
    <m/>
    <m/>
    <m/>
    <m/>
    <m/>
    <m/>
    <m/>
    <m/>
    <m/>
    <n v="1276"/>
    <b v="1"/>
    <m/>
    <x v="0"/>
    <d v="2020-11-12T11:21:01"/>
    <s v="New Video: Morning Flatland Ride N Chill with RL Osborn: Featuring Music from Driftwood Ramblers &amp;amp; More!… https://t.co/O734SPkKC5"/>
    <s v="https://twitter.com/i/web/status/1326847464259932164"/>
    <s v="twitter.com"/>
    <m/>
    <x v="1077"/>
    <s v="https://twitter.com/#!/globalflat/status/1326847464259932164"/>
    <m/>
    <m/>
    <s v="1326847464259932164"/>
    <m/>
  </r>
  <r>
    <x v="405"/>
    <s v="globalflat"/>
    <m/>
    <m/>
    <m/>
    <m/>
    <m/>
    <m/>
    <m/>
    <m/>
    <m/>
    <n v="1277"/>
    <b v="1"/>
    <m/>
    <x v="0"/>
    <d v="2020-11-12T11:22:02"/>
    <s v="New Video: 【2003年秋に浅草ROX3、BMXフラットランドの大会映像！ 】Sakuma flatland asakusa tokyo japan kingofground kog https://t.co/r4kLNskMie #BMX #Flatland"/>
    <s v="http://global-flat.com/videos/showVideo.php?id=51948"/>
    <s v="global-flat.com"/>
    <s v="bmx flatland"/>
    <x v="1078"/>
    <s v="https://twitter.com/#!/globalflat/status/1326847718866743297"/>
    <m/>
    <m/>
    <s v="1326847718866743297"/>
    <m/>
  </r>
  <r>
    <x v="499"/>
    <s v="dan_brummitt"/>
    <m/>
    <m/>
    <m/>
    <m/>
    <m/>
    <m/>
    <m/>
    <m/>
    <m/>
    <n v="1278"/>
    <b v="1"/>
    <m/>
    <x v="0"/>
    <d v="2020-11-13T02:18:04"/>
    <s v="#iloveskateboarding #fun #skateboardingisnotacrime #kickflip #vans #skateforfun #love #fingerboarding #skaters… https://t.co/eghYSZYd7E"/>
    <s v="https://twitter.com/i/web/status/1327073215009746944"/>
    <s v="twitter.com"/>
    <s v="iloveskateboarding fun skateboardingisnotacrime kickflip vans skateforfun love fingerboarding skaters"/>
    <x v="1062"/>
    <s v="https://twitter.com/#!/dan_brummitt/status/1327073215009746944"/>
    <m/>
    <m/>
    <s v="1327073215009746944"/>
    <m/>
  </r>
  <r>
    <x v="501"/>
    <s v="danbrummitt"/>
    <m/>
    <m/>
    <m/>
    <m/>
    <m/>
    <m/>
    <m/>
    <m/>
    <m/>
    <n v="1279"/>
    <b v="1"/>
    <m/>
    <x v="0"/>
    <d v="2020-11-13T02:18:04"/>
    <s v="#iloveskateboarding #fun #skateboardingisnotacrime #kickflip #vans #skateforfun #love #fingerboarding #skaters… https://t.co/6Agrz1C2AE"/>
    <s v="https://twitter.com/i/web/status/1327073215030693889"/>
    <s v="twitter.com"/>
    <s v="iloveskateboarding fun skateboardingisnotacrime kickflip vans skateforfun love fingerboarding skaters"/>
    <x v="1062"/>
    <s v="https://twitter.com/#!/danbrummitt/status/1327073215030693889"/>
    <m/>
    <m/>
    <s v="1327073215030693889"/>
    <m/>
  </r>
  <r>
    <x v="504"/>
    <s v="disruptivearte"/>
    <m/>
    <m/>
    <m/>
    <m/>
    <m/>
    <m/>
    <m/>
    <m/>
    <m/>
    <n v="1280"/>
    <b v="1"/>
    <m/>
    <x v="0"/>
    <d v="2020-11-13T02:18:04"/>
    <s v="#iloveskateboarding #fun #skateboardingisnotacrime #kickflip #vans #skateforfun #love #fingerboarding #skaters… https://t.co/0cb2WyaWXV"/>
    <s v="https://twitter.com/i/web/status/1327073215106207744"/>
    <s v="twitter.com"/>
    <s v="iloveskateboarding fun skateboardingisnotacrime kickflip vans skateforfun love fingerboarding skaters"/>
    <x v="1062"/>
    <s v="https://twitter.com/#!/disruptivearte/status/1327073215106207744"/>
    <m/>
    <m/>
    <s v="1327073215106207744"/>
    <m/>
  </r>
  <r>
    <x v="404"/>
    <s v="dovey03"/>
    <m/>
    <m/>
    <m/>
    <m/>
    <m/>
    <m/>
    <m/>
    <m/>
    <m/>
    <n v="1281"/>
    <b v="1"/>
    <m/>
    <x v="1"/>
    <d v="2020-11-12T02:39:12"/>
    <s v="Full Roast 🚀🚀_x000a__x000a_“Few laps from @dovey03  in Nimbin last weekend. Catch more from this session over on the YOUTUBE ch… https://t.co/hdil5ktv6Z"/>
    <s v="https://twitter.com/i/web/status/1326716144942804993"/>
    <s v="twitter.com"/>
    <m/>
    <x v="1079"/>
    <s v="https://twitter.com/#!/digbmx/status/1326716144942804993"/>
    <m/>
    <m/>
    <s v="1326716144942804993"/>
    <m/>
  </r>
  <r>
    <x v="404"/>
    <s v="smokedsignals"/>
    <m/>
    <m/>
    <m/>
    <m/>
    <m/>
    <m/>
    <m/>
    <m/>
    <m/>
    <n v="1282"/>
    <b v="1"/>
    <m/>
    <x v="1"/>
    <d v="2020-11-12T02:39:20"/>
    <s v="@jeffwescott full commitment 🐝_x000a_📷 @smokedsignals_x000a__x000a_#digbmx #bmx https://t.co/imO9snmVEq"/>
    <s v="https://www.instagram.com/p/CHeCjfCBN3M/?igshid=1e2k1ga55j7pf"/>
    <s v="instagram.com"/>
    <s v="digbmx bmx"/>
    <x v="1080"/>
    <s v="https://twitter.com/#!/digbmx/status/1326716175934484480"/>
    <m/>
    <m/>
    <s v="1326716175934484480"/>
    <m/>
  </r>
  <r>
    <x v="404"/>
    <s v="jeffwescott"/>
    <m/>
    <m/>
    <m/>
    <m/>
    <m/>
    <m/>
    <m/>
    <m/>
    <m/>
    <n v="1283"/>
    <b v="1"/>
    <m/>
    <x v="2"/>
    <d v="2020-11-12T02:39:20"/>
    <s v="@jeffwescott full commitment 🐝_x000a_📷 @smokedsignals_x000a__x000a_#digbmx #bmx https://t.co/imO9snmVEq"/>
    <s v="https://www.instagram.com/p/CHeCjfCBN3M/?igshid=1e2k1ga55j7pf"/>
    <s v="instagram.com"/>
    <s v="digbmx bmx"/>
    <x v="1080"/>
    <s v="https://twitter.com/#!/digbmx/status/1326716175934484480"/>
    <m/>
    <m/>
    <s v="1326716175934484480"/>
    <m/>
  </r>
  <r>
    <x v="404"/>
    <s v="whammo"/>
    <m/>
    <m/>
    <m/>
    <m/>
    <m/>
    <m/>
    <m/>
    <m/>
    <m/>
    <n v="1284"/>
    <b v="1"/>
    <m/>
    <x v="1"/>
    <d v="2020-11-12T02:39:27"/>
    <s v="WHAMMO_x000a__x000a_“It’s @whammo Wednesday and Craig’s frames are back in stock with updated geo and new colors, link their bi… https://t.co/sUshHNkfwJ"/>
    <s v="https://twitter.com/i/web/status/1326716207958020098"/>
    <s v="twitter.com"/>
    <m/>
    <x v="1081"/>
    <s v="https://twitter.com/#!/digbmx/status/1326716207958020098"/>
    <m/>
    <m/>
    <s v="1326716207958020098"/>
    <m/>
  </r>
  <r>
    <x v="404"/>
    <s v="vansbmx66"/>
    <m/>
    <m/>
    <m/>
    <m/>
    <m/>
    <m/>
    <m/>
    <m/>
    <m/>
    <n v="1285"/>
    <b v="1"/>
    <m/>
    <x v="1"/>
    <d v="2020-11-12T20:45:26"/>
    <s v="@sirlayos at @eurocampclub is always a treat! @flybikesbmx @vansbmx66 _x000a_📹 @diego_manero_ _x000a__x000a_#digbmx #flybikes… https://t.co/r9bWA6IRZc"/>
    <s v="https://twitter.com/i/web/status/1326989504775925780"/>
    <s v="twitter.com"/>
    <s v="digbmx flybikes"/>
    <x v="1082"/>
    <s v="https://twitter.com/#!/digbmx/status/1326989504775925780"/>
    <m/>
    <m/>
    <s v="1326989504775925780"/>
    <m/>
  </r>
  <r>
    <x v="404"/>
    <s v="flybikesbmx"/>
    <m/>
    <m/>
    <m/>
    <m/>
    <m/>
    <m/>
    <m/>
    <m/>
    <m/>
    <n v="1286"/>
    <b v="1"/>
    <m/>
    <x v="1"/>
    <d v="2020-11-12T20:45:26"/>
    <s v="@sirlayos at @eurocampclub is always a treat! @flybikesbmx @vansbmx66 _x000a_📹 @diego_manero_ _x000a__x000a_#digbmx #flybikes… https://t.co/r9bWA6IRZc"/>
    <s v="https://twitter.com/i/web/status/1326989504775925780"/>
    <s v="twitter.com"/>
    <s v="digbmx flybikes"/>
    <x v="1082"/>
    <s v="https://twitter.com/#!/digbmx/status/1326989504775925780"/>
    <m/>
    <m/>
    <s v="1326989504775925780"/>
    <m/>
  </r>
  <r>
    <x v="404"/>
    <s v="sundaybikes"/>
    <m/>
    <m/>
    <m/>
    <m/>
    <m/>
    <m/>
    <m/>
    <m/>
    <m/>
    <n v="1287"/>
    <b v="1"/>
    <m/>
    <x v="1"/>
    <d v="2020-11-12T22:55:48"/>
    <s v="Spot usage 💯 @thejakeseeley @sundaybikes _x000a_📱: @juliansalright_x000a__x000a_#digbmx #sundaybikes #bmx #TJD https://t.co/sWmz4Ew4v7"/>
    <s v="https://www.instagram.com/p/CHghh9EhQHQ/?igshid=qilmqbcj7g7y"/>
    <s v="instagram.com"/>
    <s v="digbmx sundaybikes bmx tjd"/>
    <x v="1083"/>
    <s v="https://twitter.com/#!/digbmx/status/1327022309257961473"/>
    <m/>
    <m/>
    <s v="1327022309257961473"/>
    <m/>
  </r>
  <r>
    <x v="404"/>
    <s v="thejakeseeley"/>
    <m/>
    <m/>
    <m/>
    <m/>
    <m/>
    <m/>
    <m/>
    <m/>
    <m/>
    <n v="1288"/>
    <b v="1"/>
    <m/>
    <x v="1"/>
    <d v="2020-11-12T22:55:48"/>
    <s v="Spot usage 💯 @thejakeseeley @sundaybikes _x000a_📱: @juliansalright_x000a__x000a_#digbmx #sundaybikes #bmx #TJD https://t.co/sWmz4Ew4v7"/>
    <s v="https://www.instagram.com/p/CHghh9EhQHQ/?igshid=qilmqbcj7g7y"/>
    <s v="instagram.com"/>
    <s v="digbmx sundaybikes bmx tjd"/>
    <x v="1083"/>
    <s v="https://twitter.com/#!/digbmx/status/1327022309257961473"/>
    <m/>
    <m/>
    <s v="1327022309257961473"/>
    <m/>
  </r>
  <r>
    <x v="611"/>
    <s v="marcosa"/>
    <m/>
    <m/>
    <m/>
    <m/>
    <m/>
    <m/>
    <m/>
    <m/>
    <m/>
    <n v="1289"/>
    <b v="1"/>
    <m/>
    <x v="1"/>
    <d v="2020-11-13T01:10:34"/>
    <s v="Filming day w/ @robertotafa  _x000a__x000a_#bsas #bmx #bmxlife #vidabicicletera _x000a_📸 @ariannatafa _x000a_📸 @marcosa en Ciudad Autónoma… https://t.co/jdZgt65alg"/>
    <s v="https://twitter.com/i/web/status/1327056224542715904"/>
    <s v="twitter.com"/>
    <s v="bsas bmx bmxlife vidabicicletera"/>
    <x v="1084"/>
    <s v="https://twitter.com/#!/paolodugarte/status/1327056224542715904"/>
    <m/>
    <m/>
    <s v="1327056224542715904"/>
    <m/>
  </r>
  <r>
    <x v="611"/>
    <s v="ariannatafa"/>
    <m/>
    <m/>
    <m/>
    <m/>
    <m/>
    <m/>
    <m/>
    <m/>
    <m/>
    <n v="1290"/>
    <b v="1"/>
    <m/>
    <x v="1"/>
    <d v="2020-11-13T01:10:34"/>
    <s v="Filming day w/ @robertotafa  _x000a__x000a_#bsas #bmx #bmxlife #vidabicicletera _x000a_📸 @ariannatafa _x000a_📸 @marcosa en Ciudad Autónoma… https://t.co/jdZgt65alg"/>
    <s v="https://twitter.com/i/web/status/1327056224542715904"/>
    <s v="twitter.com"/>
    <s v="bsas bmx bmxlife vidabicicletera"/>
    <x v="1084"/>
    <s v="https://twitter.com/#!/paolodugarte/status/1327056224542715904"/>
    <m/>
    <m/>
    <s v="1327056224542715904"/>
    <m/>
  </r>
  <r>
    <x v="404"/>
    <s v="digbmx"/>
    <m/>
    <m/>
    <m/>
    <m/>
    <m/>
    <m/>
    <m/>
    <m/>
    <m/>
    <n v="1291"/>
    <b v="1"/>
    <m/>
    <x v="0"/>
    <d v="2020-11-12T20:45:14"/>
    <s v="👌🏼👌🏼 @credence_bikes @sandmbmx _x000a__x000a_#digbmx #shieldbmx #bmx https://t.co/PBnlkc7WJE"/>
    <s v="https://www.instagram.com/p/CHgHyIABxmr/?igshid=wkqizvxo6ynt"/>
    <s v="instagram.com"/>
    <s v="digbmx shieldbmx bmx"/>
    <x v="1085"/>
    <s v="https://twitter.com/#!/digbmx/status/1326989452573618186"/>
    <m/>
    <m/>
    <s v="1326989452573618186"/>
    <m/>
  </r>
  <r>
    <x v="611"/>
    <s v="robertotafa"/>
    <m/>
    <m/>
    <m/>
    <m/>
    <m/>
    <m/>
    <m/>
    <m/>
    <m/>
    <n v="1292"/>
    <b v="1"/>
    <m/>
    <x v="1"/>
    <d v="2020-11-13T01:10:34"/>
    <s v="Filming day w/ @robertotafa  _x000a__x000a_#bsas #bmx #bmxlife #vidabicicletera _x000a_📸 @ariannatafa _x000a_📸 @marcosa en Ciudad Autónoma… https://t.co/jdZgt65alg"/>
    <s v="https://twitter.com/i/web/status/1327056224542715904"/>
    <s v="twitter.com"/>
    <s v="bsas bmx bmxlife vidabicicletera"/>
    <x v="1084"/>
    <s v="https://twitter.com/#!/paolodugarte/status/1327056224542715904"/>
    <m/>
    <m/>
    <s v="1327056224542715904"/>
    <m/>
  </r>
  <r>
    <x v="403"/>
    <s v="purcey_bmx"/>
    <m/>
    <m/>
    <m/>
    <m/>
    <m/>
    <m/>
    <m/>
    <m/>
    <m/>
    <n v="1293"/>
    <b v="1"/>
    <m/>
    <x v="0"/>
    <d v="2020-11-07T21:22:46"/>
    <s v="Spent the morning with the boys searching out this extra crusty L shaped swimming pool._x000a__x000a_#ridepabmx #bmx… https://t.co/M8yVsXOP1C"/>
    <s v="https://twitter.com/i/web/status/1325186960143519745"/>
    <s v="twitter.com"/>
    <s v="ridepabmx bmx"/>
    <x v="1086"/>
    <s v="https://twitter.com/#!/purcey_bmx/status/1325186960143519745"/>
    <m/>
    <m/>
    <s v="1325186960143519745"/>
    <m/>
  </r>
  <r>
    <x v="403"/>
    <s v="purcey_bmx"/>
    <m/>
    <m/>
    <m/>
    <m/>
    <m/>
    <m/>
    <m/>
    <m/>
    <m/>
    <n v="1294"/>
    <b v="1"/>
    <m/>
    <x v="0"/>
    <d v="2020-11-08T00:16:18"/>
    <s v="Saturday morning crust ☀️ _x000a_📸 @edhuett _x000a__x000a_#ridepabmx #bmx #theyea #emptypools #swimmingpools #abandonedpools https://t.co/LxFkMPfNHV"/>
    <s v="https://www.instagram.com/p/CHTy-nRH1Zr/?igshid=1mqt1xlwq2op1"/>
    <s v="instagram.com"/>
    <s v="ridepabmx bmx theyea emptypools swimmingpools abandonedpools"/>
    <x v="1087"/>
    <s v="https://twitter.com/#!/purcey_bmx/status/1325230628967747585"/>
    <m/>
    <m/>
    <s v="1325230628967747585"/>
    <m/>
  </r>
  <r>
    <x v="403"/>
    <s v="purcey_bmx"/>
    <m/>
    <m/>
    <m/>
    <m/>
    <m/>
    <m/>
    <m/>
    <m/>
    <m/>
    <n v="1295"/>
    <b v="1"/>
    <m/>
    <x v="0"/>
    <d v="2020-11-08T16:25:19"/>
    <s v="Crusty waves 🌊 _x000a_📹 @bmulls215 // @edhuett _x000a__x000a_#ridepabmx #bmx #theyea #emptypools #swimmingpool #abandonedpool… https://t.co/0hub9zKOor"/>
    <s v="https://twitter.com/i/web/status/1325474493041664000"/>
    <s v="twitter.com"/>
    <s v="ridepabmx bmx theyea emptypools swimmingpool abandonedpool"/>
    <x v="1088"/>
    <s v="https://twitter.com/#!/purcey_bmx/status/1325474493041664000"/>
    <m/>
    <m/>
    <s v="1325474493041664000"/>
    <m/>
  </r>
  <r>
    <x v="403"/>
    <s v="purcey_bmx"/>
    <m/>
    <m/>
    <m/>
    <m/>
    <m/>
    <m/>
    <m/>
    <m/>
    <m/>
    <n v="1296"/>
    <b v="1"/>
    <m/>
    <x v="0"/>
    <d v="2020-11-11T20:21:04"/>
    <s v="📸 @bmulls215 _x000a_#ridepabmx #bmx #theyea #emptypool #swimmingpool #abandonedpool #incrustwetrust https://t.co/F3uW3SxMKq"/>
    <s v="https://www.instagram.com/p/CHdrPOfHBlg/?igshid=i6vid0u0tz15"/>
    <s v="instagram.com"/>
    <s v="ridepabmx bmx theyea emptypool swimmingpool abandonedpool incrustwetrust"/>
    <x v="1089"/>
    <s v="https://twitter.com/#!/purcey_bmx/status/1326620985055965186"/>
    <m/>
    <m/>
    <s v="1326620985055965186"/>
    <m/>
  </r>
  <r>
    <x v="612"/>
    <s v="fedevillegas194"/>
    <m/>
    <m/>
    <m/>
    <m/>
    <m/>
    <m/>
    <m/>
    <m/>
    <m/>
    <n v="1297"/>
    <b v="1"/>
    <m/>
    <x v="1"/>
    <d v="2020-11-13T00:55:38"/>
    <s v="RT @DaniPiloni: 🥇 ¡CARRERÓN y victoria sobre la línea de meta del mendocino @FedeVillegas194 en Oak Creek!_x000a__x000a_🚴🏼‍♂️ El argentino le arrebató…"/>
    <m/>
    <m/>
    <m/>
    <x v="1090"/>
    <s v="https://twitter.com/#!/olimpia_argenta/status/1327052466077229060"/>
    <m/>
    <m/>
    <s v="1327052466077229060"/>
    <m/>
  </r>
  <r>
    <x v="402"/>
    <s v="jareknaz"/>
    <m/>
    <m/>
    <m/>
    <m/>
    <m/>
    <m/>
    <m/>
    <m/>
    <m/>
    <n v="1298"/>
    <b v="1"/>
    <m/>
    <x v="1"/>
    <d v="2020-11-07T03:17:06"/>
    <s v="2 mind blowing clips of @jasonenns I filmed in 97’ at @jareknaz house! I think that’s an 8 foot quarter and that… https://t.co/GPic4sHv5l"/>
    <s v="https://twitter.com/i/web/status/1324913743642419206"/>
    <s v="twitter.com"/>
    <m/>
    <x v="1091"/>
    <s v="https://twitter.com/#!/snakebitebmx/status/1324913743642419206"/>
    <m/>
    <m/>
    <s v="1324913743642419206"/>
    <m/>
  </r>
  <r>
    <x v="612"/>
    <s v="danipiloni"/>
    <m/>
    <m/>
    <m/>
    <m/>
    <m/>
    <m/>
    <m/>
    <m/>
    <m/>
    <n v="1299"/>
    <b v="1"/>
    <m/>
    <x v="1"/>
    <d v="2020-11-13T00:55:38"/>
    <s v="RT @DaniPiloni: 🥇 ¡CARRERÓN y victoria sobre la línea de meta del mendocino @FedeVillegas194 en Oak Creek!_x000a__x000a_🚴🏼‍♂️ El argentino le arrebató…"/>
    <m/>
    <m/>
    <m/>
    <x v="1090"/>
    <s v="https://twitter.com/#!/olimpia_argenta/status/1327052466077229060"/>
    <m/>
    <m/>
    <s v="1327052466077229060"/>
    <m/>
  </r>
  <r>
    <x v="402"/>
    <s v="snakebitebmx"/>
    <m/>
    <m/>
    <m/>
    <m/>
    <m/>
    <m/>
    <m/>
    <m/>
    <m/>
    <n v="1300"/>
    <b v="1"/>
    <m/>
    <x v="0"/>
    <d v="2020-11-11T07:49:10"/>
    <s v="Moving sucks. Name what you see! #bmx #oldschoolbmx #midschoolbmx #snakebitebmx https://t.co/tsVrPCqnJW"/>
    <s v="https://www.instagram.com/p/CHcVMAElR8K/?igshid=1haum5vktelil"/>
    <s v="instagram.com"/>
    <s v="bmx oldschoolbmx midschoolbmx snakebitebmx"/>
    <x v="1092"/>
    <s v="https://twitter.com/#!/snakebitebmx/status/1326431759848845313"/>
    <m/>
    <m/>
    <s v="1326431759848845313"/>
    <m/>
  </r>
  <r>
    <x v="402"/>
    <s v="snakebitebmx"/>
    <m/>
    <m/>
    <m/>
    <m/>
    <m/>
    <m/>
    <m/>
    <m/>
    <m/>
    <n v="1301"/>
    <b v="1"/>
    <m/>
    <x v="0"/>
    <d v="2020-11-12T19:36:44"/>
    <s v="@keithbrasier old @sandmbmx Menstrual cycle. I think he has sold it since then but damn!!!😻 #bmx #shieldbmx… https://t.co/Ll2PR4DlyK"/>
    <s v="https://twitter.com/i/web/status/1326972215284412417"/>
    <s v="twitter.com"/>
    <s v="bmx shieldbmx"/>
    <x v="1093"/>
    <s v="https://twitter.com/#!/snakebitebmx/status/1326972215284412417"/>
    <m/>
    <m/>
    <s v="1326972215284412417"/>
    <m/>
  </r>
  <r>
    <x v="613"/>
    <s v="fedevillegas194"/>
    <m/>
    <m/>
    <m/>
    <m/>
    <m/>
    <m/>
    <m/>
    <m/>
    <m/>
    <n v="1302"/>
    <b v="1"/>
    <m/>
    <x v="1"/>
    <d v="2020-11-13T00:52:00"/>
    <s v="RT @DaniPiloni: 🥇 ¡CARRERÓN y victoria sobre la línea de meta del mendocino @FedeVillegas194 en Oak Creek!_x000a__x000a_🚴🏼‍♂️ El argentino le arrebató…"/>
    <m/>
    <m/>
    <m/>
    <x v="1094"/>
    <s v="https://twitter.com/#!/pibevlc10/status/1327051551970619394"/>
    <m/>
    <m/>
    <s v="1327051551970619394"/>
    <m/>
  </r>
  <r>
    <x v="613"/>
    <s v="danipiloni"/>
    <m/>
    <m/>
    <m/>
    <m/>
    <m/>
    <m/>
    <m/>
    <m/>
    <m/>
    <n v="1303"/>
    <b v="1"/>
    <m/>
    <x v="1"/>
    <d v="2020-11-13T00:52:00"/>
    <s v="RT @DaniPiloni: 🥇 ¡CARRERÓN y victoria sobre la línea de meta del mendocino @FedeVillegas194 en Oak Creek!_x000a__x000a_🚴🏼‍♂️ El argentino le arrebató…"/>
    <m/>
    <m/>
    <m/>
    <x v="1094"/>
    <s v="https://twitter.com/#!/pibevlc10/status/1327051551970619394"/>
    <m/>
    <m/>
    <s v="1327051551970619394"/>
    <m/>
  </r>
  <r>
    <x v="614"/>
    <s v="toadsaucy"/>
    <m/>
    <m/>
    <m/>
    <m/>
    <m/>
    <m/>
    <m/>
    <m/>
    <m/>
    <n v="1304"/>
    <b v="1"/>
    <m/>
    <x v="0"/>
    <d v="2020-11-13T00:36:20"/>
    <s v="#Bmx #gta5 #Thebois #PS4share_x000a__x000a_https://t.co/0sq7dKljS2 https://t.co/dAKwWGnoCs"/>
    <s v="https://store.playstation.com/#!/tid=CUSA00419_00"/>
    <s v="playstation.com"/>
    <s v="bmx gta5 thebois ps4share"/>
    <x v="1095"/>
    <s v="https://twitter.com/#!/toadsaucy/status/1327047610885140481"/>
    <m/>
    <m/>
    <s v="1327047610885140481"/>
    <m/>
  </r>
  <r>
    <x v="615"/>
    <s v="fedevillegas194"/>
    <m/>
    <m/>
    <m/>
    <m/>
    <m/>
    <m/>
    <m/>
    <m/>
    <m/>
    <n v="1305"/>
    <b v="1"/>
    <m/>
    <x v="1"/>
    <d v="2020-11-13T00:35:47"/>
    <s v="🥇 ¡CARRERÓN y victoria sobre la línea de meta del mendocino @FedeVillegas194 en Oak Creek!_x000a__x000a_🚴🏼‍♂️ El argentino le a… https://t.co/PIaKya2tlz"/>
    <s v="https://twitter.com/i/web/status/1327047472305348610"/>
    <s v="twitter.com"/>
    <m/>
    <x v="1096"/>
    <s v="https://twitter.com/#!/danipiloni/status/1327047472305348610"/>
    <m/>
    <m/>
    <s v="1327047472305348610"/>
    <m/>
  </r>
  <r>
    <x v="401"/>
    <s v="ddairbags"/>
    <m/>
    <m/>
    <m/>
    <m/>
    <m/>
    <m/>
    <m/>
    <m/>
    <m/>
    <n v="1306"/>
    <b v="1"/>
    <m/>
    <x v="0"/>
    <d v="2020-11-07T09:09:43"/>
    <s v="Free Ramp plans_x000a_More over at https://t.co/3cSixWtTqU _x000a_._x000a_._x000a_._x000a_#bmx #mtb #ramps #freerampplans #diyramp #kidsramp… https://t.co/429c1ZQ7WY"/>
    <s v="http://www.ddairbags.com https://twitter.com/i/web/status/1325002481894481920"/>
    <s v="ddairbags.com twitter.com"/>
    <s v="bmx mtb ramps freerampplans diyramp kidsramp"/>
    <x v="1097"/>
    <s v="https://twitter.com/#!/ddairbags/status/1325002481894481920"/>
    <m/>
    <m/>
    <s v="1325002481894481920"/>
    <m/>
  </r>
  <r>
    <x v="401"/>
    <s v="ddairbags"/>
    <m/>
    <m/>
    <m/>
    <m/>
    <m/>
    <m/>
    <m/>
    <m/>
    <m/>
    <n v="1307"/>
    <b v="1"/>
    <m/>
    <x v="0"/>
    <d v="2020-11-07T20:39:53"/>
    <s v="Would you send this roof drop? _x000a_._x000a_._x000a_._x000a_#bmx #bikes #roofdrop #bmxlife #sendit #progression #ddairbags #mtb #scooter… https://t.co/ZBUL0cPgFz"/>
    <s v="https://twitter.com/i/web/status/1325176167092133890"/>
    <s v="twitter.com"/>
    <s v="bmx bikes roofdrop bmxlife sendit progression ddairbags mtb scooter"/>
    <x v="1098"/>
    <s v="https://twitter.com/#!/ddairbags/status/1325176167092133890"/>
    <m/>
    <m/>
    <s v="1325176167092133890"/>
    <m/>
  </r>
  <r>
    <x v="401"/>
    <s v="ddairbags"/>
    <m/>
    <m/>
    <m/>
    <m/>
    <m/>
    <m/>
    <m/>
    <m/>
    <m/>
    <n v="1308"/>
    <b v="1"/>
    <m/>
    <x v="0"/>
    <d v="2020-11-08T22:20:10"/>
    <s v="Hoping everyone had a fun, rad, safe weekend riding _x000a_._x000a_._x000a_#raddad #dadthings #dad #bmx #bikelife #bmxlife #ddairbags… https://t.co/y8X3aPtcc1"/>
    <s v="https://twitter.com/i/web/status/1325563793397731331"/>
    <s v="twitter.com"/>
    <s v="raddad dadthings dad bmx bikelife bmxlife ddairbags"/>
    <x v="1099"/>
    <s v="https://twitter.com/#!/ddairbags/status/1325563793397731331"/>
    <m/>
    <m/>
    <s v="1325563793397731331"/>
    <m/>
  </r>
  <r>
    <x v="401"/>
    <s v="ddairbags"/>
    <m/>
    <m/>
    <m/>
    <m/>
    <m/>
    <m/>
    <m/>
    <m/>
    <m/>
    <n v="1309"/>
    <b v="1"/>
    <m/>
    <x v="0"/>
    <d v="2020-11-09T21:50:09"/>
    <s v="Persistence is key. Congrats Albie on your first 360 to the airbag landing_x000a_._x000a_._x000a_._x000a_#bmx #bmxgroms #ddairbags… https://t.co/ra3NDg86mc"/>
    <s v="https://twitter.com/i/web/status/1325918627959287808"/>
    <s v="twitter.com"/>
    <s v="bmx bmxgroms ddairbags"/>
    <x v="188"/>
    <s v="https://twitter.com/#!/ddairbags/status/1325918627959287808"/>
    <m/>
    <m/>
    <s v="1325918627959287808"/>
    <m/>
  </r>
  <r>
    <x v="401"/>
    <s v="ddairbags"/>
    <m/>
    <m/>
    <m/>
    <m/>
    <m/>
    <m/>
    <m/>
    <m/>
    <m/>
    <n v="1310"/>
    <b v="1"/>
    <m/>
    <x v="0"/>
    <d v="2020-11-10T09:44:16"/>
    <s v="Boosting on the Youth Next Step_x000a_._x000a_._x000a_#youth #mtb #mtbrider #mtblife #bmx #bmxgroms #bmxracing #ddairbags… https://t.co/I4BViUHtsK"/>
    <s v="https://twitter.com/i/web/status/1326098340287639552"/>
    <s v="twitter.com"/>
    <s v="youth mtb mtbrider mtblife bmx bmxgroms bmxracing ddairbags"/>
    <x v="1100"/>
    <s v="https://twitter.com/#!/ddairbags/status/1326098340287639552"/>
    <m/>
    <m/>
    <s v="1326098340287639552"/>
    <m/>
  </r>
  <r>
    <x v="401"/>
    <s v="ddairbags"/>
    <m/>
    <m/>
    <m/>
    <m/>
    <m/>
    <m/>
    <m/>
    <m/>
    <m/>
    <n v="1311"/>
    <b v="1"/>
    <m/>
    <x v="0"/>
    <d v="2020-11-11T21:57:32"/>
    <s v="Kayden showing you that when you fail, you get back up and try again. Good work @kayden8885 _x000a_._x000a_._x000a_._x000a_#bmx #ddairbags… https://t.co/0rcyNfO1V5"/>
    <s v="https://twitter.com/i/web/status/1326645261393928194"/>
    <s v="twitter.com"/>
    <s v="bmx ddairbags"/>
    <x v="1101"/>
    <s v="https://twitter.com/#!/ddairbags/status/1326645261393928194"/>
    <m/>
    <m/>
    <s v="1326645261393928194"/>
    <m/>
  </r>
  <r>
    <x v="401"/>
    <s v="ddairbags"/>
    <m/>
    <m/>
    <m/>
    <m/>
    <m/>
    <m/>
    <m/>
    <m/>
    <m/>
    <n v="1312"/>
    <b v="1"/>
    <m/>
    <x v="0"/>
    <d v="2020-11-11T23:27:08"/>
    <s v="Flat Bag Practice _x000a_._x000a_._x000a_._x000a_#bmx #senditpro #senditstandard #mtbairbag #foampit #ddairbags #actionsports #bmxolmypics https://t.co/lgJxMS9LmK"/>
    <s v="https://www.instagram.com/p/CHeAZoEHHCa/?igshid=s9a0jfpf3xfs"/>
    <s v="instagram.com"/>
    <s v="bmx senditpro senditstandard mtbairbag foampit ddairbags actionsports bmxolmypics"/>
    <x v="1102"/>
    <s v="https://twitter.com/#!/ddairbags/status/1326667807917027328"/>
    <m/>
    <m/>
    <s v="1326667807917027328"/>
    <m/>
  </r>
  <r>
    <x v="401"/>
    <s v="ddairbags"/>
    <m/>
    <m/>
    <m/>
    <m/>
    <m/>
    <m/>
    <m/>
    <m/>
    <m/>
    <n v="1313"/>
    <b v="1"/>
    <m/>
    <x v="0"/>
    <d v="2020-11-12T10:41:09"/>
    <s v="Casual 720 barspin train_x000a_._x000a_._x000a_#bmx #ddairbags #bikes #mtb https://t.co/vLPc2ZMsWo"/>
    <s v="https://www.instagram.com/p/CHfNpN1hvwP/?igshid=1rxv3o2l7gym4"/>
    <s v="instagram.com"/>
    <s v="bmx ddairbags bikes mtb"/>
    <x v="1103"/>
    <s v="https://twitter.com/#!/ddairbags/status/1326837431417573377"/>
    <m/>
    <m/>
    <s v="1326837431417573377"/>
    <m/>
  </r>
  <r>
    <x v="616"/>
    <s v="namatamagobang"/>
    <m/>
    <m/>
    <m/>
    <m/>
    <m/>
    <m/>
    <m/>
    <m/>
    <m/>
    <n v="1314"/>
    <b v="1"/>
    <m/>
    <x v="1"/>
    <d v="2020-11-13T00:31:32"/>
    <s v="RT @namatamagobang: 来週18日放送の #生たまごBang!は「日野町・江府町 ひのあたるこうふく論MAP」_x000a_鳥取県の日野町・江府町を舞で「日のあたる幸福」なスポット・人を探します！お楽しみに♪_x000a_#鳥取県 #日野町 #江府町 #デニム #チャンポン #bmx…"/>
    <m/>
    <m/>
    <s v="生たまごbang 鳥取県 日野町 江府町 デニム チャンポン bmx"/>
    <x v="1104"/>
    <s v="https://twitter.com/#!/lovekiss270309/status/1327046405089759234"/>
    <m/>
    <m/>
    <s v="1327046405089759234"/>
    <m/>
  </r>
  <r>
    <x v="400"/>
    <s v="larsb311"/>
    <m/>
    <m/>
    <m/>
    <m/>
    <m/>
    <m/>
    <m/>
    <m/>
    <m/>
    <n v="1315"/>
    <b v="1"/>
    <m/>
    <x v="0"/>
    <d v="2020-11-13T00:19:04"/>
    <s v="Sweet water bike park clips 🤘🏻_x000a_#bmx #ridebmx #ourbmx #socalbmx #weeklinks #vansbicyclecenter #dirtjumps #sd #311… https://t.co/PZtxN0H7p9"/>
    <s v="https://twitter.com/i/web/status/1327043263841390593"/>
    <s v="twitter.com"/>
    <s v="bmx ridebmx ourbmx socalbmx weeklinks vansbicyclecenter dirtjumps sd"/>
    <x v="1105"/>
    <s v="https://twitter.com/#!/larsb311/status/1327043263841390593"/>
    <n v="32.715499999999999"/>
    <n v="-117.1585"/>
    <s v="132704326384139059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6" indent="0" showHeaders="0" outline="1" outlineData="1" multipleFieldFilters="0" chartFormat="1">
  <location ref="A3:L8" firstHeaderRow="1" firstDataRow="2" firstDataCol="1"/>
  <pivotFields count="29">
    <pivotField axis="axisRow" dataField="1" showAll="0">
      <items count="618">
        <item x="46"/>
        <item x="319"/>
        <item x="422"/>
        <item x="215"/>
        <item x="496"/>
        <item x="10"/>
        <item x="237"/>
        <item x="230"/>
        <item x="258"/>
        <item x="162"/>
        <item x="211"/>
        <item x="388"/>
        <item x="21"/>
        <item x="497"/>
        <item x="556"/>
        <item x="14"/>
        <item x="421"/>
        <item x="399"/>
        <item x="336"/>
        <item x="137"/>
        <item x="185"/>
        <item x="277"/>
        <item x="58"/>
        <item x="15"/>
        <item x="261"/>
        <item x="502"/>
        <item x="228"/>
        <item x="4"/>
        <item x="188"/>
        <item x="198"/>
        <item x="298"/>
        <item x="136"/>
        <item x="407"/>
        <item x="175"/>
        <item x="551"/>
        <item x="67"/>
        <item x="391"/>
        <item x="522"/>
        <item x="575"/>
        <item x="568"/>
        <item x="61"/>
        <item x="151"/>
        <item x="394"/>
        <item x="244"/>
        <item x="392"/>
        <item x="492"/>
        <item x="312"/>
        <item x="81"/>
        <item x="163"/>
        <item x="498"/>
        <item x="368"/>
        <item x="9"/>
        <item x="243"/>
        <item x="425"/>
        <item x="409"/>
        <item x="476"/>
        <item x="466"/>
        <item x="569"/>
        <item x="386"/>
        <item x="525"/>
        <item x="379"/>
        <item x="610"/>
        <item x="602"/>
        <item x="1"/>
        <item x="587"/>
        <item x="227"/>
        <item x="311"/>
        <item x="153"/>
        <item x="566"/>
        <item x="598"/>
        <item x="37"/>
        <item x="145"/>
        <item x="315"/>
        <item x="441"/>
        <item x="186"/>
        <item x="158"/>
        <item x="523"/>
        <item x="182"/>
        <item x="464"/>
        <item x="349"/>
        <item x="491"/>
        <item x="580"/>
        <item x="539"/>
        <item x="25"/>
        <item x="20"/>
        <item x="239"/>
        <item x="609"/>
        <item x="594"/>
        <item x="387"/>
        <item x="304"/>
        <item x="36"/>
        <item x="553"/>
        <item x="41"/>
        <item x="7"/>
        <item x="564"/>
        <item x="200"/>
        <item x="363"/>
        <item x="383"/>
        <item x="543"/>
        <item x="271"/>
        <item x="484"/>
        <item x="410"/>
        <item x="97"/>
        <item x="194"/>
        <item x="520"/>
        <item x="218"/>
        <item x="305"/>
        <item x="223"/>
        <item x="69"/>
        <item x="118"/>
        <item x="51"/>
        <item x="130"/>
        <item x="572"/>
        <item x="571"/>
        <item x="389"/>
        <item x="24"/>
        <item x="164"/>
        <item x="607"/>
        <item x="493"/>
        <item x="546"/>
        <item x="173"/>
        <item x="528"/>
        <item x="148"/>
        <item x="432"/>
        <item x="68"/>
        <item x="260"/>
        <item x="207"/>
        <item x="246"/>
        <item x="531"/>
        <item x="229"/>
        <item x="461"/>
        <item x="377"/>
        <item x="462"/>
        <item x="549"/>
        <item x="241"/>
        <item x="384"/>
        <item x="554"/>
        <item x="110"/>
        <item x="95"/>
        <item x="485"/>
        <item x="247"/>
        <item x="242"/>
        <item x="443"/>
        <item x="499"/>
        <item x="593"/>
        <item x="501"/>
        <item x="451"/>
        <item x="615"/>
        <item x="576"/>
        <item x="453"/>
        <item x="73"/>
        <item x="503"/>
        <item x="396"/>
        <item x="512"/>
        <item x="376"/>
        <item x="221"/>
        <item x="518"/>
        <item x="279"/>
        <item x="574"/>
        <item x="372"/>
        <item x="401"/>
        <item x="490"/>
        <item x="535"/>
        <item x="445"/>
        <item x="267"/>
        <item x="591"/>
        <item x="404"/>
        <item x="504"/>
        <item x="234"/>
        <item x="202"/>
        <item x="411"/>
        <item x="212"/>
        <item x="76"/>
        <item x="156"/>
        <item x="11"/>
        <item x="335"/>
        <item x="364"/>
        <item x="545"/>
        <item x="606"/>
        <item x="371"/>
        <item x="214"/>
        <item x="570"/>
        <item x="45"/>
        <item x="408"/>
        <item x="196"/>
        <item x="189"/>
        <item x="474"/>
        <item x="334"/>
        <item x="447"/>
        <item x="40"/>
        <item x="116"/>
        <item x="27"/>
        <item x="127"/>
        <item x="206"/>
        <item x="426"/>
        <item x="487"/>
        <item x="174"/>
        <item x="60"/>
        <item x="459"/>
        <item x="88"/>
        <item x="209"/>
        <item x="190"/>
        <item x="216"/>
        <item x="284"/>
        <item x="133"/>
        <item x="316"/>
        <item x="505"/>
        <item x="146"/>
        <item x="299"/>
        <item x="307"/>
        <item x="365"/>
        <item x="49"/>
        <item x="375"/>
        <item x="517"/>
        <item x="465"/>
        <item x="83"/>
        <item x="210"/>
        <item x="463"/>
        <item x="128"/>
        <item x="167"/>
        <item x="306"/>
        <item x="456"/>
        <item x="180"/>
        <item x="601"/>
        <item x="85"/>
        <item x="139"/>
        <item x="297"/>
        <item x="308"/>
        <item x="309"/>
        <item x="596"/>
        <item x="160"/>
        <item x="263"/>
        <item x="138"/>
        <item x="405"/>
        <item x="542"/>
        <item x="555"/>
        <item x="296"/>
        <item x="430"/>
        <item x="90"/>
        <item x="413"/>
        <item x="552"/>
        <item x="176"/>
        <item x="419"/>
        <item x="356"/>
        <item x="117"/>
        <item x="565"/>
        <item x="50"/>
        <item x="303"/>
        <item x="323"/>
        <item x="603"/>
        <item x="282"/>
        <item x="352"/>
        <item x="321"/>
        <item x="86"/>
        <item x="124"/>
        <item x="515"/>
        <item x="181"/>
        <item x="17"/>
        <item x="169"/>
        <item x="358"/>
        <item x="381"/>
        <item x="233"/>
        <item x="204"/>
        <item x="19"/>
        <item x="272"/>
        <item x="446"/>
        <item x="359"/>
        <item x="268"/>
        <item x="458"/>
        <item x="550"/>
        <item x="100"/>
        <item x="291"/>
        <item x="275"/>
        <item x="89"/>
        <item x="341"/>
        <item x="357"/>
        <item x="480"/>
        <item x="412"/>
        <item x="121"/>
        <item x="350"/>
        <item x="34"/>
        <item x="53"/>
        <item x="325"/>
        <item x="418"/>
        <item x="107"/>
        <item x="161"/>
        <item x="150"/>
        <item x="482"/>
        <item x="494"/>
        <item x="177"/>
        <item x="252"/>
        <item x="240"/>
        <item x="513"/>
        <item x="561"/>
        <item x="393"/>
        <item x="248"/>
        <item x="47"/>
        <item x="52"/>
        <item x="509"/>
        <item x="317"/>
        <item x="286"/>
        <item x="8"/>
        <item x="23"/>
        <item x="348"/>
        <item x="560"/>
        <item x="187"/>
        <item x="78"/>
        <item x="193"/>
        <item x="527"/>
        <item x="292"/>
        <item x="337"/>
        <item x="541"/>
        <item x="154"/>
        <item x="439"/>
        <item x="32"/>
        <item x="478"/>
        <item x="70"/>
        <item x="155"/>
        <item x="353"/>
        <item x="112"/>
        <item x="360"/>
        <item x="3"/>
        <item x="537"/>
        <item x="264"/>
        <item x="581"/>
        <item x="217"/>
        <item x="231"/>
        <item x="467"/>
        <item x="87"/>
        <item x="400"/>
        <item x="102"/>
        <item x="98"/>
        <item x="434"/>
        <item x="585"/>
        <item x="417"/>
        <item x="314"/>
        <item x="333"/>
        <item x="140"/>
        <item x="547"/>
        <item x="222"/>
        <item x="159"/>
        <item x="616"/>
        <item x="473"/>
        <item x="30"/>
        <item x="301"/>
        <item x="57"/>
        <item x="438"/>
        <item x="599"/>
        <item x="507"/>
        <item x="203"/>
        <item x="380"/>
        <item x="489"/>
        <item x="250"/>
        <item x="35"/>
        <item x="322"/>
        <item x="378"/>
        <item x="157"/>
        <item x="469"/>
        <item x="91"/>
        <item x="171"/>
        <item x="395"/>
        <item x="567"/>
        <item x="472"/>
        <item x="559"/>
        <item x="266"/>
        <item x="416"/>
        <item x="106"/>
        <item x="483"/>
        <item x="435"/>
        <item x="55"/>
        <item x="330"/>
        <item x="318"/>
        <item x="287"/>
        <item x="526"/>
        <item x="99"/>
        <item x="109"/>
        <item x="283"/>
        <item x="172"/>
        <item x="236"/>
        <item x="105"/>
        <item x="2"/>
        <item x="232"/>
        <item x="71"/>
        <item x="262"/>
        <item x="444"/>
        <item x="170"/>
        <item x="514"/>
        <item x="342"/>
        <item x="274"/>
        <item x="273"/>
        <item x="142"/>
        <item x="557"/>
        <item x="369"/>
        <item x="132"/>
        <item x="255"/>
        <item x="533"/>
        <item x="149"/>
        <item x="475"/>
        <item x="166"/>
        <item x="278"/>
        <item x="495"/>
        <item x="327"/>
        <item x="294"/>
        <item x="74"/>
        <item x="385"/>
        <item x="486"/>
        <item x="508"/>
        <item x="455"/>
        <item x="26"/>
        <item x="344"/>
        <item x="345"/>
        <item x="131"/>
        <item x="265"/>
        <item x="563"/>
        <item x="583"/>
        <item x="510"/>
        <item x="56"/>
        <item x="586"/>
        <item x="362"/>
        <item x="331"/>
        <item x="281"/>
        <item x="612"/>
        <item x="220"/>
        <item x="313"/>
        <item x="249"/>
        <item x="226"/>
        <item x="579"/>
        <item x="280"/>
        <item x="101"/>
        <item x="611"/>
        <item x="245"/>
        <item x="328"/>
        <item x="398"/>
        <item x="429"/>
        <item x="66"/>
        <item x="38"/>
        <item x="338"/>
        <item x="253"/>
        <item x="468"/>
        <item x="562"/>
        <item x="0"/>
        <item x="28"/>
        <item x="75"/>
        <item x="178"/>
        <item x="613"/>
        <item x="93"/>
        <item x="5"/>
        <item x="259"/>
        <item x="184"/>
        <item x="48"/>
        <item x="536"/>
        <item x="529"/>
        <item x="94"/>
        <item x="403"/>
        <item x="192"/>
        <item x="324"/>
        <item x="12"/>
        <item x="289"/>
        <item x="366"/>
        <item x="573"/>
        <item x="442"/>
        <item x="346"/>
        <item x="59"/>
        <item x="64"/>
        <item x="577"/>
        <item x="269"/>
        <item x="42"/>
        <item x="82"/>
        <item x="582"/>
        <item x="558"/>
        <item x="114"/>
        <item x="29"/>
        <item x="13"/>
        <item x="62"/>
        <item x="208"/>
        <item x="256"/>
        <item x="530"/>
        <item x="122"/>
        <item x="179"/>
        <item x="183"/>
        <item x="293"/>
        <item x="302"/>
        <item x="270"/>
        <item x="511"/>
        <item x="589"/>
        <item x="450"/>
        <item x="414"/>
        <item x="516"/>
        <item x="427"/>
        <item x="488"/>
        <item x="39"/>
        <item x="197"/>
        <item x="310"/>
        <item x="519"/>
        <item x="205"/>
        <item x="119"/>
        <item x="103"/>
        <item x="251"/>
        <item x="604"/>
        <item x="329"/>
        <item x="108"/>
        <item x="224"/>
        <item x="402"/>
        <item x="597"/>
        <item x="431"/>
        <item x="605"/>
        <item x="115"/>
        <item x="300"/>
        <item x="454"/>
        <item x="63"/>
        <item x="355"/>
        <item x="433"/>
        <item x="340"/>
        <item x="532"/>
        <item x="191"/>
        <item x="235"/>
        <item x="428"/>
        <item x="290"/>
        <item x="276"/>
        <item x="343"/>
        <item x="578"/>
        <item x="199"/>
        <item x="351"/>
        <item x="479"/>
        <item x="595"/>
        <item x="320"/>
        <item x="79"/>
        <item x="361"/>
        <item x="332"/>
        <item x="92"/>
        <item x="471"/>
        <item x="538"/>
        <item x="397"/>
        <item x="382"/>
        <item x="521"/>
        <item x="420"/>
        <item x="506"/>
        <item x="524"/>
        <item x="326"/>
        <item x="347"/>
        <item x="96"/>
        <item x="84"/>
        <item x="534"/>
        <item x="72"/>
        <item x="460"/>
        <item x="374"/>
        <item x="113"/>
        <item x="588"/>
        <item x="238"/>
        <item x="448"/>
        <item x="406"/>
        <item x="449"/>
        <item x="440"/>
        <item x="6"/>
        <item x="614"/>
        <item x="195"/>
        <item x="600"/>
        <item x="43"/>
        <item x="111"/>
        <item x="477"/>
        <item x="152"/>
        <item x="339"/>
        <item x="147"/>
        <item x="126"/>
        <item x="373"/>
        <item x="201"/>
        <item x="225"/>
        <item x="423"/>
        <item x="254"/>
        <item x="288"/>
        <item x="80"/>
        <item x="548"/>
        <item x="125"/>
        <item x="123"/>
        <item x="33"/>
        <item x="65"/>
        <item x="452"/>
        <item x="481"/>
        <item x="370"/>
        <item x="592"/>
        <item x="295"/>
        <item x="544"/>
        <item x="104"/>
        <item x="354"/>
        <item x="257"/>
        <item x="437"/>
        <item x="129"/>
        <item x="219"/>
        <item x="390"/>
        <item x="44"/>
        <item x="424"/>
        <item x="31"/>
        <item x="367"/>
        <item x="16"/>
        <item x="436"/>
        <item x="18"/>
        <item x="608"/>
        <item x="168"/>
        <item x="457"/>
        <item x="415"/>
        <item x="134"/>
        <item x="165"/>
        <item x="141"/>
        <item x="285"/>
        <item x="54"/>
        <item x="584"/>
        <item x="120"/>
        <item x="77"/>
        <item x="213"/>
        <item x="500"/>
        <item x="470"/>
        <item x="135"/>
        <item x="144"/>
        <item x="22"/>
        <item x="540"/>
        <item x="143"/>
        <item x="59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1"/>
        <item sd="0" x="2"/>
        <item sd="0" x="0"/>
        <item t="default"/>
      </items>
    </pivotField>
    <pivotField numFmtId="22" showAll="0"/>
    <pivotField showAll="0"/>
    <pivotField showAll="0"/>
    <pivotField showAll="0"/>
    <pivotField showAll="0"/>
    <pivotField numFmtId="22"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pivotField showAll="0"/>
    <pivotField showAll="0"/>
    <pivotField showAll="0"/>
    <pivotField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 axis="axisCol"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s>
  <rowFields count="2">
    <field x="14"/>
    <field x="0"/>
  </rowFields>
  <rowItems count="4">
    <i>
      <x/>
    </i>
    <i>
      <x v="1"/>
    </i>
    <i>
      <x v="2"/>
    </i>
    <i t="grand">
      <x/>
    </i>
  </rowItems>
  <colFields count="1">
    <field x="28"/>
  </colFields>
  <colItems count="11">
    <i>
      <x v="311"/>
    </i>
    <i>
      <x v="312"/>
    </i>
    <i>
      <x v="313"/>
    </i>
    <i>
      <x v="314"/>
    </i>
    <i>
      <x v="315"/>
    </i>
    <i>
      <x v="316"/>
    </i>
    <i>
      <x v="317"/>
    </i>
    <i>
      <x v="318"/>
    </i>
    <i>
      <x v="319"/>
    </i>
    <i>
      <x v="320"/>
    </i>
    <i t="grand">
      <x/>
    </i>
  </colItems>
  <dataFields count="1">
    <dataField name="Count of Vertex 1" fld="0" subtotal="count" baseField="0" baseItem="0"/>
  </dataFields>
  <conditionalFormats count="1">
    <conditionalFormat type="all" priority="1">
      <pivotAreas count="1">
        <pivotArea type="data" grandCol="1" collapsedLevelsAreSubtotals="1" fieldPosition="0">
          <references count="2">
            <reference field="4294967294" count="1" selected="0">
              <x v="0"/>
            </reference>
            <reference field="0" count="617">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reference>
          </references>
        </pivotArea>
      </pivotAreas>
    </conditionalFormat>
  </conditionalFormats>
  <chartFormats count="10">
    <chartFormat chart="0" format="10" series="1">
      <pivotArea type="data" outline="0" fieldPosition="0">
        <references count="2">
          <reference field="4294967294" count="1" selected="0">
            <x v="0"/>
          </reference>
          <reference field="28" count="1" selected="0">
            <x v="311"/>
          </reference>
        </references>
      </pivotArea>
    </chartFormat>
    <chartFormat chart="0" format="11" series="1">
      <pivotArea type="data" outline="0" fieldPosition="0">
        <references count="2">
          <reference field="4294967294" count="1" selected="0">
            <x v="0"/>
          </reference>
          <reference field="28" count="1" selected="0">
            <x v="312"/>
          </reference>
        </references>
      </pivotArea>
    </chartFormat>
    <chartFormat chart="0" format="12" series="1">
      <pivotArea type="data" outline="0" fieldPosition="0">
        <references count="2">
          <reference field="4294967294" count="1" selected="0">
            <x v="0"/>
          </reference>
          <reference field="28" count="1" selected="0">
            <x v="313"/>
          </reference>
        </references>
      </pivotArea>
    </chartFormat>
    <chartFormat chart="0" format="13" series="1">
      <pivotArea type="data" outline="0" fieldPosition="0">
        <references count="2">
          <reference field="4294967294" count="1" selected="0">
            <x v="0"/>
          </reference>
          <reference field="28" count="1" selected="0">
            <x v="314"/>
          </reference>
        </references>
      </pivotArea>
    </chartFormat>
    <chartFormat chart="0" format="14" series="1">
      <pivotArea type="data" outline="0" fieldPosition="0">
        <references count="2">
          <reference field="4294967294" count="1" selected="0">
            <x v="0"/>
          </reference>
          <reference field="28" count="1" selected="0">
            <x v="315"/>
          </reference>
        </references>
      </pivotArea>
    </chartFormat>
    <chartFormat chart="0" format="15" series="1">
      <pivotArea type="data" outline="0" fieldPosition="0">
        <references count="2">
          <reference field="4294967294" count="1" selected="0">
            <x v="0"/>
          </reference>
          <reference field="28" count="1" selected="0">
            <x v="316"/>
          </reference>
        </references>
      </pivotArea>
    </chartFormat>
    <chartFormat chart="0" format="16" series="1">
      <pivotArea type="data" outline="0" fieldPosition="0">
        <references count="2">
          <reference field="4294967294" count="1" selected="0">
            <x v="0"/>
          </reference>
          <reference field="28" count="1" selected="0">
            <x v="317"/>
          </reference>
        </references>
      </pivotArea>
    </chartFormat>
    <chartFormat chart="0" format="17" series="1">
      <pivotArea type="data" outline="0" fieldPosition="0">
        <references count="2">
          <reference field="4294967294" count="1" selected="0">
            <x v="0"/>
          </reference>
          <reference field="28" count="1" selected="0">
            <x v="318"/>
          </reference>
        </references>
      </pivotArea>
    </chartFormat>
    <chartFormat chart="0" format="18" series="1">
      <pivotArea type="data" outline="0" fieldPosition="0">
        <references count="2">
          <reference field="4294967294" count="1" selected="0">
            <x v="0"/>
          </reference>
          <reference field="28" count="1" selected="0">
            <x v="319"/>
          </reference>
        </references>
      </pivotArea>
    </chartFormat>
    <chartFormat chart="0" format="19" series="1">
      <pivotArea type="data" outline="0" fieldPosition="0">
        <references count="2">
          <reference field="4294967294" count="1" selected="0">
            <x v="0"/>
          </reference>
          <reference field="28" count="1" selected="0">
            <x v="3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Edges" displayName="Edges" ref="A2:Z1315" totalsRowShown="0" headerRowDxfId="136" dataDxfId="135">
  <autoFilter ref="A2:Z1315"/>
  <tableColumns count="26">
    <tableColumn id="1" name="Vertex 1" dataDxfId="134" dataCellStyle="NodeXL Required"/>
    <tableColumn id="2" name="Vertex 2" dataDxfId="133" dataCellStyle="NodeXL Required"/>
    <tableColumn id="3" name="Color" dataDxfId="132" dataCellStyle="NodeXL Visual Property"/>
    <tableColumn id="4" name="Width" dataDxfId="131" dataCellStyle="NodeXL Visual Property"/>
    <tableColumn id="11" name="Style" dataDxfId="130" dataCellStyle="NodeXL Visual Property"/>
    <tableColumn id="5" name="Opacity" dataDxfId="129" dataCellStyle="NodeXL Visual Property"/>
    <tableColumn id="6" name="Visibility" dataDxfId="128" dataCellStyle="NodeXL Visual Property"/>
    <tableColumn id="10" name="Label" dataDxfId="127" dataCellStyle="NodeXL Label"/>
    <tableColumn id="12" name="Label Text Color" dataDxfId="126" dataCellStyle="NodeXL Label"/>
    <tableColumn id="13" name="Label Font Size" dataDxfId="125" dataCellStyle="NodeXL Label"/>
    <tableColumn id="14" name="Reciprocated?" dataDxfId="124" dataCellStyle="NodeXL Graph Metric"/>
    <tableColumn id="7" name="ID" dataDxfId="123" dataCellStyle="NodeXL Do Not Edit"/>
    <tableColumn id="9" name="Dynamic Filter" dataDxfId="122" dataCellStyle="NodeXL Do Not Edit">
      <calculatedColumnFormula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calculatedColumnFormula>
    </tableColumn>
    <tableColumn id="8" name="Add Your Own Columns Here" dataDxfId="121" dataCellStyle="NodeXL Other Column"/>
    <tableColumn id="15" name="Relationship" dataDxfId="120" dataCellStyle="Normal"/>
    <tableColumn id="16" name="Relationship Date (UTC)" dataDxfId="119" dataCellStyle="Normal"/>
    <tableColumn id="17" name="Tweet" dataDxfId="118" dataCellStyle="Normal"/>
    <tableColumn id="18" name="URLs in Tweet" dataDxfId="117" dataCellStyle="Normal"/>
    <tableColumn id="19" name="Domains in Tweet" dataDxfId="116" dataCellStyle="Normal"/>
    <tableColumn id="20" name="Hashtags in Tweet" dataDxfId="115" dataCellStyle="Normal"/>
    <tableColumn id="21" name="Tweet Date (UTC)" dataDxfId="114" dataCellStyle="Normal"/>
    <tableColumn id="22" name="Twitter Page for Tweet" dataDxfId="113" dataCellStyle="Normal"/>
    <tableColumn id="23" name="Latitude" dataDxfId="112" dataCellStyle="Normal"/>
    <tableColumn id="24" name="Longitude" dataDxfId="111" dataCellStyle="Normal"/>
    <tableColumn id="25" name="Imported ID" dataDxfId="110" dataCellStyle="Normal"/>
    <tableColumn id="26" name="In-Reply-To Tweet ID" dataDxfId="109" dataCellStyle="Normal"/>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P801" totalsRowShown="0" headerRowDxfId="108" dataDxfId="107">
  <autoFilter ref="A2:AP801"/>
  <sortState ref="A20:AP798">
    <sortCondition descending="1" ref="T2:T801"/>
  </sortState>
  <tableColumns count="42">
    <tableColumn id="1" name="Vertex" dataDxfId="106" dataCellStyle="NodeXL Required"/>
    <tableColumn id="2" name="Color" dataDxfId="105" dataCellStyle="NodeXL Visual Property"/>
    <tableColumn id="5" name="Shape" dataDxfId="104" dataCellStyle="NodeXL Visual Property"/>
    <tableColumn id="6" name="Size" dataDxfId="103" dataCellStyle="NodeXL Visual Property"/>
    <tableColumn id="4" name="Opacity" dataDxfId="102" dataCellStyle="NodeXL Visual Property"/>
    <tableColumn id="7" name="Image File" dataDxfId="101" dataCellStyle="NodeXL Visual Property"/>
    <tableColumn id="3" name="Visibility" dataDxfId="100" dataCellStyle="NodeXL Visual Property"/>
    <tableColumn id="10" name="Label" dataDxfId="99" dataCellStyle="NodeXL Label"/>
    <tableColumn id="16" name="Label Fill Color" dataDxfId="98" dataCellStyle="NodeXL Label"/>
    <tableColumn id="9" name="Label Position" dataDxfId="97" dataCellStyle="NodeXL Label"/>
    <tableColumn id="8" name="Tooltip" dataDxfId="96" dataCellStyle="NodeXL Label"/>
    <tableColumn id="18" name="Layout Order" dataDxfId="95" dataCellStyle="NodeXL Layout"/>
    <tableColumn id="13" name="X" dataDxfId="94" dataCellStyle="NodeXL Layout"/>
    <tableColumn id="14" name="Y" dataDxfId="93" dataCellStyle="NodeXL Layout"/>
    <tableColumn id="12" name="Locked?" dataDxfId="92" dataCellStyle="NodeXL Layout"/>
    <tableColumn id="19" name="Polar R" dataDxfId="91" dataCellStyle="NodeXL Layout"/>
    <tableColumn id="20" name="Polar Angle" dataDxfId="90" dataCellStyle="NodeXL Layout"/>
    <tableColumn id="21" name="Degree" dataDxfId="89" dataCellStyle="NodeXL Graph Metric"/>
    <tableColumn id="22" name="In-Degree" dataDxfId="88" dataCellStyle="NodeXL Graph Metric"/>
    <tableColumn id="23" name="Out-Degree" dataDxfId="87" dataCellStyle="NodeXL Graph Metric"/>
    <tableColumn id="24" name="Betweenness Centrality" dataDxfId="86" dataCellStyle="NodeXL Graph Metric"/>
    <tableColumn id="25" name="Closeness Centrality" dataDxfId="85" dataCellStyle="NodeXL Graph Metric"/>
    <tableColumn id="26" name="Eigenvector Centrality" dataDxfId="84" dataCellStyle="NodeXL Graph Metric"/>
    <tableColumn id="15" name="PageRank" dataDxfId="83" dataCellStyle="NodeXL Graph Metric"/>
    <tableColumn id="27" name="Clustering Coefficient" dataDxfId="82" dataCellStyle="NodeXL Graph Metric"/>
    <tableColumn id="29" name="Reciprocated Vertex Pair Ratio" dataDxfId="81" dataCellStyle="NodeXL Graph Metric"/>
    <tableColumn id="11" name="ID" dataDxfId="80" dataCellStyle="NodeXL Do Not Edit"/>
    <tableColumn id="28" name="Dynamic Filter" dataDxfId="79" dataCellStyle="NodeXL Do Not Edit">
      <calculatedColumnFormula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calculatedColumnFormula>
    </tableColumn>
    <tableColumn id="17" name="Add Your Own Columns Here" dataDxfId="78" dataCellStyle="NodeXL Other Column"/>
    <tableColumn id="30" name="Followed" dataDxfId="77" dataCellStyle="Normal"/>
    <tableColumn id="31" name="Followers" dataDxfId="76" dataCellStyle="Normal"/>
    <tableColumn id="32" name="Tweets" dataDxfId="75" dataCellStyle="Normal"/>
    <tableColumn id="33" name="Favorites" dataDxfId="74" dataCellStyle="Normal"/>
    <tableColumn id="34" name="Time Zone UTC Offset (Seconds)" dataDxfId="73" dataCellStyle="Normal"/>
    <tableColumn id="35" name="Description" dataDxfId="72" dataCellStyle="Normal"/>
    <tableColumn id="36" name="Location" dataDxfId="71" dataCellStyle="Normal"/>
    <tableColumn id="37" name="Web" dataDxfId="70" dataCellStyle="Normal"/>
    <tableColumn id="38" name="Time Zone" dataDxfId="69" dataCellStyle="Normal"/>
    <tableColumn id="39" name="Joined Twitter Date (UTC)" dataDxfId="68" dataCellStyle="Normal"/>
    <tableColumn id="40" name="Custom Menu Item Text" dataDxfId="67" dataCellStyle="Normal"/>
    <tableColumn id="41" name="Custom Menu Item Action" dataDxfId="66" dataCellStyle="Normal"/>
    <tableColumn id="42" name="Tweeted Search Term?" dataDxfId="65" dataCellStyle="Normal"/>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64">
  <autoFilter ref="A2:X3"/>
  <tableColumns count="24">
    <tableColumn id="1" name="Group" dataDxfId="63" dataCellStyle="NodeXL Required"/>
    <tableColumn id="2" name="Vertex Color" dataDxfId="62" dataCellStyle="NodeXL Visual Property"/>
    <tableColumn id="3" name="Vertex Shape" dataDxfId="61" dataCellStyle="NodeXL Visual Property"/>
    <tableColumn id="22" name="Visibility" dataDxfId="60" dataCellStyle="NodeXL Visual Property"/>
    <tableColumn id="4" name="Collapsed?" dataCellStyle="NodeXL Visual Property"/>
    <tableColumn id="18" name="Label" dataDxfId="59" dataCellStyle="NodeXL Label"/>
    <tableColumn id="20" name="Collapsed X" dataCellStyle="NodeXL Layout"/>
    <tableColumn id="21" name="Collapsed Y" dataCellStyle="NodeXL Layout"/>
    <tableColumn id="6" name="ID" dataDxfId="58" dataCellStyle="NodeXL Do Not Edit"/>
    <tableColumn id="19" name="Collapsed Properties" dataDxfId="57" dataCellStyle="NodeXL Do Not Edit"/>
    <tableColumn id="5" name="Vertices" dataDxfId="56" dataCellStyle="NodeXL Graph Metric"/>
    <tableColumn id="7" name="Unique Edges" dataDxfId="55" dataCellStyle="NodeXL Graph Metric"/>
    <tableColumn id="8" name="Edges With Duplicates" dataDxfId="54" dataCellStyle="NodeXL Graph Metric"/>
    <tableColumn id="9" name="Total Edges" dataDxfId="53" dataCellStyle="NodeXL Graph Metric"/>
    <tableColumn id="10" name="Self-Loops" dataDxfId="52" dataCellStyle="NodeXL Graph Metric"/>
    <tableColumn id="24" name="Reciprocated Vertex Pair Ratio" dataDxfId="51" dataCellStyle="NodeXL Graph Metric"/>
    <tableColumn id="25" name="Reciprocated Edge Ratio" dataDxfId="50" dataCellStyle="NodeXL Graph Metric"/>
    <tableColumn id="11" name="Connected Components" dataDxfId="49" dataCellStyle="NodeXL Graph Metric"/>
    <tableColumn id="12" name="Single-Vertex Connected Components" dataDxfId="48" dataCellStyle="NodeXL Graph Metric"/>
    <tableColumn id="13" name="Maximum Vertices in a Connected Component" dataDxfId="47" dataCellStyle="NodeXL Graph Metric"/>
    <tableColumn id="14" name="Maximum Edges in a Connected Component" dataDxfId="46" dataCellStyle="NodeXL Graph Metric"/>
    <tableColumn id="15" name="Maximum Geodesic Distance (Diameter)" dataDxfId="45" dataCellStyle="NodeXL Graph Metric"/>
    <tableColumn id="16" name="Average Geodesic Distance" dataDxfId="44" dataCellStyle="NodeXL Graph Metric"/>
    <tableColumn id="17" name="Graph Density" dataDxfId="43"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42" dataDxfId="41">
  <autoFilter ref="A1:C2"/>
  <tableColumns count="3">
    <tableColumn id="1" name="Group" dataDxfId="40"/>
    <tableColumn id="2" name="Vertex" dataDxfId="39"/>
    <tableColumn id="3" name="Vertex ID" dataDxfId="38"/>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37" dataCellStyle="NodeXL Graph Metric"/>
    <tableColumn id="2" name="Value" dataDxfId="36"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35"/>
    <tableColumn id="2" name="Degree Frequency" dataDxfId="34">
      <calculatedColumnFormula>COUNTIF(Vertices[Degree], "&gt;= " &amp; D2) - COUNTIF(Vertices[Degree], "&gt;=" &amp; D3)</calculatedColumnFormula>
    </tableColumn>
    <tableColumn id="3" name="In-Degree Bin" dataDxfId="33"/>
    <tableColumn id="4" name="In-Degree Frequency" dataDxfId="32">
      <calculatedColumnFormula>COUNTIF(Vertices[In-Degree], "&gt;= " &amp; F2) - COUNTIF(Vertices[In-Degree], "&gt;=" &amp; F3)</calculatedColumnFormula>
    </tableColumn>
    <tableColumn id="5" name="Out-Degree Bin" dataDxfId="31"/>
    <tableColumn id="6" name="Out-Degree Frequency" dataDxfId="30">
      <calculatedColumnFormula>COUNTIF(Vertices[Out-Degree], "&gt;= " &amp; H2) - COUNTIF(Vertices[Out-Degree], "&gt;=" &amp; H3)</calculatedColumnFormula>
    </tableColumn>
    <tableColumn id="7" name="Betweenness Centrality Bin" dataDxfId="29"/>
    <tableColumn id="8" name="Betweenness Centrality Frequency" dataDxfId="28">
      <calculatedColumnFormula>COUNTIF(Vertices[Betweenness Centrality], "&gt;= " &amp; J2) - COUNTIF(Vertices[Betweenness Centrality], "&gt;=" &amp; J3)</calculatedColumnFormula>
    </tableColumn>
    <tableColumn id="9" name="Closeness Centrality Bin" dataDxfId="27"/>
    <tableColumn id="10" name="Closeness Centrality Frequency" dataDxfId="26">
      <calculatedColumnFormula>COUNTIF(Vertices[Closeness Centrality], "&gt;= " &amp; L2) - COUNTIF(Vertices[Closeness Centrality], "&gt;=" &amp; L3)</calculatedColumnFormula>
    </tableColumn>
    <tableColumn id="11" name="Eigenvector Centrality Bin" dataDxfId="25"/>
    <tableColumn id="12" name="Eigenvector Centrality Frequency" dataDxfId="24">
      <calculatedColumnFormula>COUNTIF(Vertices[Eigenvector Centrality], "&gt;= " &amp; N2) - COUNTIF(Vertices[Eigenvector Centrality], "&gt;=" &amp; N3)</calculatedColumnFormula>
    </tableColumn>
    <tableColumn id="18" name="PageRank Bin" dataDxfId="23"/>
    <tableColumn id="17" name="PageRank Frequency" dataDxfId="22">
      <calculatedColumnFormula>COUNTIF(Vertices[Eigenvector Centrality], "&gt;= " &amp; P2) - COUNTIF(Vertices[Eigenvector Centrality], "&gt;=" &amp; P3)</calculatedColumnFormula>
    </tableColumn>
    <tableColumn id="13" name="Clustering Coefficient Bin" dataDxfId="21"/>
    <tableColumn id="14" name="Clustering Coefficient Frequency" dataDxfId="20">
      <calculatedColumnFormula>COUNTIF(Vertices[Clustering Coefficient], "&gt;= " &amp; R2) - COUNTIF(Vertices[Clustering Coefficient], "&gt;=" &amp; R3)</calculatedColumnFormula>
    </tableColumn>
    <tableColumn id="15" name="Dynamic Filter Bin" dataDxfId="19"/>
    <tableColumn id="16" name="Dynamic Filter Frequency" dataDxfId="18">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0" insertRow="1" totalsRowShown="0" dataCellStyle="NodeXL Graph Metric">
  <autoFilter ref="A29:B30"/>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10" name="TweetsPerDay" displayName="TweetsPerDay" ref="A1:L619" totalsRowShown="0">
  <autoFilter ref="A1:L619">
    <filterColumn colId="11">
      <top10 val="10" filterVal="13"/>
    </filterColumn>
  </autoFilter>
  <tableColumns count="12">
    <tableColumn id="1" name="User" dataDxfId="15"/>
    <tableColumn id="2" name="6-Nov" dataDxfId="14"/>
    <tableColumn id="3" name="7-Nov" dataDxfId="13"/>
    <tableColumn id="4" name="8-Nov" dataDxfId="12"/>
    <tableColumn id="5" name="9-Nov" dataDxfId="11"/>
    <tableColumn id="6" name="10-Nov" dataDxfId="10"/>
    <tableColumn id="7" name="11-Nov" dataDxfId="9"/>
    <tableColumn id="8" name="12-Nov" dataDxfId="8"/>
    <tableColumn id="9" name="13-Nov" dataDxfId="7"/>
    <tableColumn id="10" name="14-Nov" dataDxfId="6"/>
    <tableColumn id="11" name="15-Nov" dataDxfId="5"/>
    <tableColumn id="12" name="Grand Total" dataDxfId="4"/>
  </tableColumns>
  <tableStyleInfo name="TableStyleMedium8" showFirstColumn="0" showLastColumn="0" showRowStripes="1" showColumnStripes="0"/>
</table>
</file>

<file path=xl/tables/table10.xml><?xml version="1.0" encoding="utf-8"?>
<table xmlns="http://schemas.openxmlformats.org/spreadsheetml/2006/main" id="12" name="Table12" displayName="Table12" ref="A623:L627" totalsRowShown="0">
  <autoFilter ref="A623:L627"/>
  <tableColumns count="12">
    <tableColumn id="1" name="Relationship"/>
    <tableColumn id="2" name="6-Nov"/>
    <tableColumn id="3" name="7-Nov"/>
    <tableColumn id="4" name="8-Nov"/>
    <tableColumn id="5" name="9-Nov"/>
    <tableColumn id="6" name="10-Nov"/>
    <tableColumn id="7" name="11-Nov"/>
    <tableColumn id="8" name="12-Nov"/>
    <tableColumn id="9" name="13-Nov"/>
    <tableColumn id="10" name="14-Nov"/>
    <tableColumn id="11" name="15-Nov"/>
    <tableColumn id="12" name="Grand Total"/>
  </tableColumns>
  <tableStyleInfo name="TableStyleMedium8" showFirstColumn="0" showLastColumn="0" showRowStripes="1" showColumnStripes="0"/>
</table>
</file>

<file path=xl/tables/table11.xml><?xml version="1.0" encoding="utf-8"?>
<table xmlns="http://schemas.openxmlformats.org/spreadsheetml/2006/main" id="7" name="PerWorkbookSettings" displayName="PerWorkbookSettings" ref="J1:K9" totalsRowShown="0" headerRowDxfId="17">
  <autoFilter ref="J1:K9"/>
  <tableColumns count="2">
    <tableColumn id="1" name="Per-Workbook Setting"/>
    <tableColumn id="2" name="Value"/>
  </tableColumns>
  <tableStyleInfo name="TableStyleMedium9" showFirstColumn="0" showLastColumn="0" showRowStripes="1" showColumnStripes="0"/>
</table>
</file>

<file path=xl/tables/table12.xml><?xml version="1.0" encoding="utf-8"?>
<table xmlns="http://schemas.openxmlformats.org/spreadsheetml/2006/main" id="8" name="DynamicFilterSettings" displayName="DynamicFilterSettings" ref="M1:P14" totalsRowShown="0" headerRowDxfId="16">
  <autoFilter ref="M1:P14"/>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hyperlink" Target="https://twitter.com/" TargetMode="External"/><Relationship Id="rId1827" Type="http://schemas.openxmlformats.org/officeDocument/2006/relationships/hyperlink" Target="https://twitter.com/" TargetMode="External"/><Relationship Id="rId21" Type="http://schemas.openxmlformats.org/officeDocument/2006/relationships/hyperlink" Target="https://twitter.com/i/web/status/1325124160238940160" TargetMode="External"/><Relationship Id="rId170" Type="http://schemas.openxmlformats.org/officeDocument/2006/relationships/hyperlink" Target="https://twitter.com/i/web/status/1326542122430861314" TargetMode="External"/><Relationship Id="rId268" Type="http://schemas.openxmlformats.org/officeDocument/2006/relationships/hyperlink" Target="https://www.instagram.com/p/CHiMHpkHewJ/?igshid=p2og8pd1i1b9" TargetMode="External"/><Relationship Id="rId475" Type="http://schemas.openxmlformats.org/officeDocument/2006/relationships/hyperlink" Target="https://twitter.com/i/web/status/1327156512465313794" TargetMode="External"/><Relationship Id="rId682" Type="http://schemas.openxmlformats.org/officeDocument/2006/relationships/hyperlink" Target="https://www.instagram.com/p/CHgVSTbhcsf/?igshid=15i52pesipsyo" TargetMode="External"/><Relationship Id="rId128" Type="http://schemas.openxmlformats.org/officeDocument/2006/relationships/hyperlink" Target="http://ow.ly/Aeif30rjgtC" TargetMode="External"/><Relationship Id="rId335" Type="http://schemas.openxmlformats.org/officeDocument/2006/relationships/hyperlink" Target="https://twitter.com/i/web/status/1327577686760247297" TargetMode="External"/><Relationship Id="rId542" Type="http://schemas.openxmlformats.org/officeDocument/2006/relationships/hyperlink" Target="https://twitter.com/i/web/status/1327264553722318848" TargetMode="External"/><Relationship Id="rId987" Type="http://schemas.openxmlformats.org/officeDocument/2006/relationships/hyperlink" Target="https://twitter.com/" TargetMode="External"/><Relationship Id="rId1172" Type="http://schemas.openxmlformats.org/officeDocument/2006/relationships/hyperlink" Target="https://twitter.com/" TargetMode="External"/><Relationship Id="rId2016" Type="http://schemas.openxmlformats.org/officeDocument/2006/relationships/hyperlink" Target="https://twitter.com/" TargetMode="External"/><Relationship Id="rId402" Type="http://schemas.openxmlformats.org/officeDocument/2006/relationships/hyperlink" Target="https://twitter.com/i/web/status/1326710829660696579" TargetMode="External"/><Relationship Id="rId847" Type="http://schemas.openxmlformats.org/officeDocument/2006/relationships/hyperlink" Target="https://twitter.com/" TargetMode="External"/><Relationship Id="rId1032" Type="http://schemas.openxmlformats.org/officeDocument/2006/relationships/hyperlink" Target="https://twitter.com/" TargetMode="External"/><Relationship Id="rId1477" Type="http://schemas.openxmlformats.org/officeDocument/2006/relationships/hyperlink" Target="https://twitter.com/" TargetMode="External"/><Relationship Id="rId1684" Type="http://schemas.openxmlformats.org/officeDocument/2006/relationships/hyperlink" Target="https://twitter.com/" TargetMode="External"/><Relationship Id="rId1891" Type="http://schemas.openxmlformats.org/officeDocument/2006/relationships/hyperlink" Target="https://twitter.com/" TargetMode="External"/><Relationship Id="rId707" Type="http://schemas.openxmlformats.org/officeDocument/2006/relationships/hyperlink" Target="https://twitter.com/i/web/status/1326847464259932164" TargetMode="External"/><Relationship Id="rId914" Type="http://schemas.openxmlformats.org/officeDocument/2006/relationships/hyperlink" Target="https://twitter.com/" TargetMode="External"/><Relationship Id="rId1337" Type="http://schemas.openxmlformats.org/officeDocument/2006/relationships/hyperlink" Target="https://twitter.com/" TargetMode="External"/><Relationship Id="rId1544" Type="http://schemas.openxmlformats.org/officeDocument/2006/relationships/hyperlink" Target="https://twitter.com/" TargetMode="External"/><Relationship Id="rId1751" Type="http://schemas.openxmlformats.org/officeDocument/2006/relationships/hyperlink" Target="https://twitter.com/" TargetMode="External"/><Relationship Id="rId1989" Type="http://schemas.openxmlformats.org/officeDocument/2006/relationships/hyperlink" Target="https://twitter.com/" TargetMode="External"/><Relationship Id="rId43" Type="http://schemas.openxmlformats.org/officeDocument/2006/relationships/hyperlink" Target="https://twitter.com/i/web/status/1325472836882870272" TargetMode="External"/><Relationship Id="rId1404" Type="http://schemas.openxmlformats.org/officeDocument/2006/relationships/hyperlink" Target="https://twitter.com/" TargetMode="External"/><Relationship Id="rId1611" Type="http://schemas.openxmlformats.org/officeDocument/2006/relationships/hyperlink" Target="https://twitter.com/" TargetMode="External"/><Relationship Id="rId1849" Type="http://schemas.openxmlformats.org/officeDocument/2006/relationships/hyperlink" Target="https://twitter.com/" TargetMode="External"/><Relationship Id="rId192" Type="http://schemas.openxmlformats.org/officeDocument/2006/relationships/hyperlink" Target="https://twitter.com/i/web/status/1326759882930970625" TargetMode="External"/><Relationship Id="rId1709" Type="http://schemas.openxmlformats.org/officeDocument/2006/relationships/hyperlink" Target="https://twitter.com/" TargetMode="External"/><Relationship Id="rId1916" Type="http://schemas.openxmlformats.org/officeDocument/2006/relationships/hyperlink" Target="https://twitter.com/" TargetMode="External"/><Relationship Id="rId497" Type="http://schemas.openxmlformats.org/officeDocument/2006/relationships/hyperlink" Target="https://www.instagram.com/p/CHnXqG0F5vm/?igshid=1o1jpj996zhh9" TargetMode="External"/><Relationship Id="rId357" Type="http://schemas.openxmlformats.org/officeDocument/2006/relationships/hyperlink" Target="https://twitter.com/i/web/status/1326533702948687872" TargetMode="External"/><Relationship Id="rId1194" Type="http://schemas.openxmlformats.org/officeDocument/2006/relationships/hyperlink" Target="https://twitter.com/" TargetMode="External"/><Relationship Id="rId2038" Type="http://schemas.openxmlformats.org/officeDocument/2006/relationships/hyperlink" Target="https://twitter.com/" TargetMode="External"/><Relationship Id="rId217" Type="http://schemas.openxmlformats.org/officeDocument/2006/relationships/hyperlink" Target="https://www.instagram.com/p/CHU8-JPnXau/?igshid=15bj7z29m0l7j" TargetMode="External"/><Relationship Id="rId564" Type="http://schemas.openxmlformats.org/officeDocument/2006/relationships/hyperlink" Target="https://www.instagram.com/p/CHk6LPEHvt7/?igshid=z6d6sfui0nk0" TargetMode="External"/><Relationship Id="rId771" Type="http://schemas.openxmlformats.org/officeDocument/2006/relationships/hyperlink" Target="https://twitter.com/" TargetMode="External"/><Relationship Id="rId869" Type="http://schemas.openxmlformats.org/officeDocument/2006/relationships/hyperlink" Target="https://twitter.com/" TargetMode="External"/><Relationship Id="rId1499" Type="http://schemas.openxmlformats.org/officeDocument/2006/relationships/hyperlink" Target="https://twitter.com/" TargetMode="External"/><Relationship Id="rId424" Type="http://schemas.openxmlformats.org/officeDocument/2006/relationships/hyperlink" Target="https://twitter.com/i/web/status/1324898883466649601" TargetMode="External"/><Relationship Id="rId631" Type="http://schemas.openxmlformats.org/officeDocument/2006/relationships/hyperlink" Target="https://twitter.com/i/web/status/1327936490136084486" TargetMode="External"/><Relationship Id="rId729" Type="http://schemas.openxmlformats.org/officeDocument/2006/relationships/hyperlink" Target="https://twitter.com/i/web/status/1324913743642419206" TargetMode="External"/><Relationship Id="rId1054" Type="http://schemas.openxmlformats.org/officeDocument/2006/relationships/hyperlink" Target="https://twitter.com/" TargetMode="External"/><Relationship Id="rId1261" Type="http://schemas.openxmlformats.org/officeDocument/2006/relationships/hyperlink" Target="https://twitter.com/" TargetMode="External"/><Relationship Id="rId1359" Type="http://schemas.openxmlformats.org/officeDocument/2006/relationships/hyperlink" Target="https://twitter.com/" TargetMode="External"/><Relationship Id="rId936" Type="http://schemas.openxmlformats.org/officeDocument/2006/relationships/hyperlink" Target="https://twitter.com/" TargetMode="External"/><Relationship Id="rId1121" Type="http://schemas.openxmlformats.org/officeDocument/2006/relationships/hyperlink" Target="https://twitter.com/" TargetMode="External"/><Relationship Id="rId1219" Type="http://schemas.openxmlformats.org/officeDocument/2006/relationships/hyperlink" Target="https://twitter.com/" TargetMode="External"/><Relationship Id="rId1566" Type="http://schemas.openxmlformats.org/officeDocument/2006/relationships/hyperlink" Target="https://twitter.com/" TargetMode="External"/><Relationship Id="rId1773" Type="http://schemas.openxmlformats.org/officeDocument/2006/relationships/hyperlink" Target="https://twitter.com/" TargetMode="External"/><Relationship Id="rId1980" Type="http://schemas.openxmlformats.org/officeDocument/2006/relationships/hyperlink" Target="https://twitter.com/" TargetMode="External"/><Relationship Id="rId65" Type="http://schemas.openxmlformats.org/officeDocument/2006/relationships/hyperlink" Target="https://twitter.com/i/web/status/1325736676996624385" TargetMode="External"/><Relationship Id="rId1426" Type="http://schemas.openxmlformats.org/officeDocument/2006/relationships/hyperlink" Target="https://twitter.com/" TargetMode="External"/><Relationship Id="rId1633" Type="http://schemas.openxmlformats.org/officeDocument/2006/relationships/hyperlink" Target="https://twitter.com/" TargetMode="External"/><Relationship Id="rId1840" Type="http://schemas.openxmlformats.org/officeDocument/2006/relationships/hyperlink" Target="https://twitter.com/" TargetMode="External"/><Relationship Id="rId1700" Type="http://schemas.openxmlformats.org/officeDocument/2006/relationships/hyperlink" Target="https://twitter.com/" TargetMode="External"/><Relationship Id="rId1938" Type="http://schemas.openxmlformats.org/officeDocument/2006/relationships/hyperlink" Target="https://twitter.com/" TargetMode="External"/><Relationship Id="rId281" Type="http://schemas.openxmlformats.org/officeDocument/2006/relationships/hyperlink" Target="https://twitter.com/i/web/status/1325468163069390850" TargetMode="External"/><Relationship Id="rId141" Type="http://schemas.openxmlformats.org/officeDocument/2006/relationships/hyperlink" Target="https://freelance.ferchau.de/" TargetMode="External"/><Relationship Id="rId379" Type="http://schemas.openxmlformats.org/officeDocument/2006/relationships/hyperlink" Target="https://twitter.com/i/web/status/1326269490166902792" TargetMode="External"/><Relationship Id="rId586" Type="http://schemas.openxmlformats.org/officeDocument/2006/relationships/hyperlink" Target="https://bmxunion.com/daily/mongoose-greg-illingworth-the-woods/" TargetMode="External"/><Relationship Id="rId793" Type="http://schemas.openxmlformats.org/officeDocument/2006/relationships/hyperlink" Target="https://twitter.com/" TargetMode="External"/><Relationship Id="rId7" Type="http://schemas.openxmlformats.org/officeDocument/2006/relationships/hyperlink" Target="https://twitter.com/i/web/status/1324944560015945728" TargetMode="External"/><Relationship Id="rId239" Type="http://schemas.openxmlformats.org/officeDocument/2006/relationships/hyperlink" Target="https://twitter.com/i/web/status/1326976600496345096" TargetMode="External"/><Relationship Id="rId446" Type="http://schemas.openxmlformats.org/officeDocument/2006/relationships/hyperlink" Target="https://twitter.com/i/web/status/1326348438687059968" TargetMode="External"/><Relationship Id="rId653" Type="http://schemas.openxmlformats.org/officeDocument/2006/relationships/hyperlink" Target="https://twitter.com/i/web/status/1327628147299389440" TargetMode="External"/><Relationship Id="rId1076" Type="http://schemas.openxmlformats.org/officeDocument/2006/relationships/hyperlink" Target="https://twitter.com/" TargetMode="External"/><Relationship Id="rId1283" Type="http://schemas.openxmlformats.org/officeDocument/2006/relationships/hyperlink" Target="https://twitter.com/" TargetMode="External"/><Relationship Id="rId1490" Type="http://schemas.openxmlformats.org/officeDocument/2006/relationships/hyperlink" Target="https://twitter.com/" TargetMode="External"/><Relationship Id="rId306" Type="http://schemas.openxmlformats.org/officeDocument/2006/relationships/hyperlink" Target="https://twitter.com/i/web/status/1326986771654193155" TargetMode="External"/><Relationship Id="rId860" Type="http://schemas.openxmlformats.org/officeDocument/2006/relationships/hyperlink" Target="https://twitter.com/" TargetMode="External"/><Relationship Id="rId958" Type="http://schemas.openxmlformats.org/officeDocument/2006/relationships/hyperlink" Target="https://twitter.com/" TargetMode="External"/><Relationship Id="rId1143" Type="http://schemas.openxmlformats.org/officeDocument/2006/relationships/hyperlink" Target="https://twitter.com/" TargetMode="External"/><Relationship Id="rId1588" Type="http://schemas.openxmlformats.org/officeDocument/2006/relationships/hyperlink" Target="https://twitter.com/" TargetMode="External"/><Relationship Id="rId1795" Type="http://schemas.openxmlformats.org/officeDocument/2006/relationships/hyperlink" Target="https://twitter.com/" TargetMode="External"/><Relationship Id="rId87" Type="http://schemas.openxmlformats.org/officeDocument/2006/relationships/hyperlink" Target="https://twitter.com/i/web/status/1325911171581374464" TargetMode="External"/><Relationship Id="rId513" Type="http://schemas.openxmlformats.org/officeDocument/2006/relationships/hyperlink" Target="https://twitter.com/i/web/status/1326553099788451846" TargetMode="External"/><Relationship Id="rId720" Type="http://schemas.openxmlformats.org/officeDocument/2006/relationships/hyperlink" Target="https://twitter.com/i/web/status/1327443780736344067" TargetMode="External"/><Relationship Id="rId818" Type="http://schemas.openxmlformats.org/officeDocument/2006/relationships/hyperlink" Target="https://twitter.com/" TargetMode="External"/><Relationship Id="rId1350" Type="http://schemas.openxmlformats.org/officeDocument/2006/relationships/hyperlink" Target="https://twitter.com/" TargetMode="External"/><Relationship Id="rId1448" Type="http://schemas.openxmlformats.org/officeDocument/2006/relationships/hyperlink" Target="https://twitter.com/" TargetMode="External"/><Relationship Id="rId1655" Type="http://schemas.openxmlformats.org/officeDocument/2006/relationships/hyperlink" Target="https://twitter.com/" TargetMode="External"/><Relationship Id="rId1003" Type="http://schemas.openxmlformats.org/officeDocument/2006/relationships/hyperlink" Target="https://twitter.com/" TargetMode="External"/><Relationship Id="rId1210" Type="http://schemas.openxmlformats.org/officeDocument/2006/relationships/hyperlink" Target="https://twitter.com/" TargetMode="External"/><Relationship Id="rId1308" Type="http://schemas.openxmlformats.org/officeDocument/2006/relationships/hyperlink" Target="https://twitter.com/" TargetMode="External"/><Relationship Id="rId1862" Type="http://schemas.openxmlformats.org/officeDocument/2006/relationships/hyperlink" Target="https://twitter.com/" TargetMode="External"/><Relationship Id="rId1515" Type="http://schemas.openxmlformats.org/officeDocument/2006/relationships/hyperlink" Target="https://twitter.com/" TargetMode="External"/><Relationship Id="rId1722" Type="http://schemas.openxmlformats.org/officeDocument/2006/relationships/hyperlink" Target="https://twitter.com/" TargetMode="External"/><Relationship Id="rId14" Type="http://schemas.openxmlformats.org/officeDocument/2006/relationships/hyperlink" Target="https://twitter.com/i/web/status/1325051187385622529" TargetMode="External"/><Relationship Id="rId163" Type="http://schemas.openxmlformats.org/officeDocument/2006/relationships/hyperlink" Target="https://twitter.com/i/web/status/1324818876522205184" TargetMode="External"/><Relationship Id="rId370" Type="http://schemas.openxmlformats.org/officeDocument/2006/relationships/hyperlink" Target="https://twitter.com/i/web/status/1325483233065259010" TargetMode="External"/><Relationship Id="rId2051" Type="http://schemas.openxmlformats.org/officeDocument/2006/relationships/hyperlink" Target="https://twitter.com/" TargetMode="External"/><Relationship Id="rId230" Type="http://schemas.openxmlformats.org/officeDocument/2006/relationships/hyperlink" Target="https://twitter.com/i/web/status/1325860708412583938" TargetMode="External"/><Relationship Id="rId468" Type="http://schemas.openxmlformats.org/officeDocument/2006/relationships/hyperlink" Target="https://twitter.com/i/web/status/1327925977977155584" TargetMode="External"/><Relationship Id="rId675" Type="http://schemas.openxmlformats.org/officeDocument/2006/relationships/hyperlink" Target="https://www.instagram.com/p/CHgVSTbhcsf/?igshid=15i52pesipsyo" TargetMode="External"/><Relationship Id="rId882" Type="http://schemas.openxmlformats.org/officeDocument/2006/relationships/hyperlink" Target="https://twitter.com/" TargetMode="External"/><Relationship Id="rId1098" Type="http://schemas.openxmlformats.org/officeDocument/2006/relationships/hyperlink" Target="https://twitter.com/" TargetMode="External"/><Relationship Id="rId328" Type="http://schemas.openxmlformats.org/officeDocument/2006/relationships/hyperlink" Target="https://twitter.com/cyclingphysios/status/1327533552582451201" TargetMode="External"/><Relationship Id="rId535" Type="http://schemas.openxmlformats.org/officeDocument/2006/relationships/hyperlink" Target="https://twitter.com/i/web/status/1326160703372353536" TargetMode="External"/><Relationship Id="rId742" Type="http://schemas.openxmlformats.org/officeDocument/2006/relationships/hyperlink" Target="https://www.instagram.com/p/CHeAZoEHHCa/?igshid=s9a0jfpf3xfs" TargetMode="External"/><Relationship Id="rId1165" Type="http://schemas.openxmlformats.org/officeDocument/2006/relationships/hyperlink" Target="https://twitter.com/" TargetMode="External"/><Relationship Id="rId1372" Type="http://schemas.openxmlformats.org/officeDocument/2006/relationships/hyperlink" Target="https://twitter.com/" TargetMode="External"/><Relationship Id="rId2009" Type="http://schemas.openxmlformats.org/officeDocument/2006/relationships/hyperlink" Target="https://twitter.com/" TargetMode="External"/><Relationship Id="rId602" Type="http://schemas.openxmlformats.org/officeDocument/2006/relationships/hyperlink" Target="https://bmxunion.com/daily/ryan-dare-13-skateparks-in-5-states/" TargetMode="External"/><Relationship Id="rId1025" Type="http://schemas.openxmlformats.org/officeDocument/2006/relationships/hyperlink" Target="https://twitter.com/" TargetMode="External"/><Relationship Id="rId1232" Type="http://schemas.openxmlformats.org/officeDocument/2006/relationships/hyperlink" Target="https://twitter.com/" TargetMode="External"/><Relationship Id="rId1677" Type="http://schemas.openxmlformats.org/officeDocument/2006/relationships/hyperlink" Target="https://twitter.com/" TargetMode="External"/><Relationship Id="rId1884" Type="http://schemas.openxmlformats.org/officeDocument/2006/relationships/hyperlink" Target="https://twitter.com/" TargetMode="External"/><Relationship Id="rId907" Type="http://schemas.openxmlformats.org/officeDocument/2006/relationships/hyperlink" Target="https://twitter.com/" TargetMode="External"/><Relationship Id="rId1537" Type="http://schemas.openxmlformats.org/officeDocument/2006/relationships/hyperlink" Target="https://twitter.com/" TargetMode="External"/><Relationship Id="rId1744" Type="http://schemas.openxmlformats.org/officeDocument/2006/relationships/hyperlink" Target="https://twitter.com/" TargetMode="External"/><Relationship Id="rId1951" Type="http://schemas.openxmlformats.org/officeDocument/2006/relationships/hyperlink" Target="https://twitter.com/" TargetMode="External"/><Relationship Id="rId36" Type="http://schemas.openxmlformats.org/officeDocument/2006/relationships/hyperlink" Target="https://twitter.com/i/web/status/1325200602205360129" TargetMode="External"/><Relationship Id="rId1604" Type="http://schemas.openxmlformats.org/officeDocument/2006/relationships/hyperlink" Target="https://twitter.com/" TargetMode="External"/><Relationship Id="rId185" Type="http://schemas.openxmlformats.org/officeDocument/2006/relationships/hyperlink" Target="https://youtu.be/whaBzwXWw1Q" TargetMode="External"/><Relationship Id="rId1811" Type="http://schemas.openxmlformats.org/officeDocument/2006/relationships/hyperlink" Target="https://twitter.com/" TargetMode="External"/><Relationship Id="rId1909" Type="http://schemas.openxmlformats.org/officeDocument/2006/relationships/hyperlink" Target="https://twitter.com/" TargetMode="External"/><Relationship Id="rId392" Type="http://schemas.openxmlformats.org/officeDocument/2006/relationships/hyperlink" Target="https://twitter.com/i/web/status/1326348438779404291" TargetMode="External"/><Relationship Id="rId697" Type="http://schemas.openxmlformats.org/officeDocument/2006/relationships/hyperlink" Target="http://global-flat.com/videos/showVideo.php?id=51941" TargetMode="External"/><Relationship Id="rId252" Type="http://schemas.openxmlformats.org/officeDocument/2006/relationships/hyperlink" Target="https://www.newkhnews.com/2020/10/legendary-bike-tours-in-europe.html" TargetMode="External"/><Relationship Id="rId1187" Type="http://schemas.openxmlformats.org/officeDocument/2006/relationships/hyperlink" Target="https://twitter.com/" TargetMode="External"/><Relationship Id="rId112" Type="http://schemas.openxmlformats.org/officeDocument/2006/relationships/hyperlink" Target="https://twitter.com/i/web/status/1326205556281978882" TargetMode="External"/><Relationship Id="rId557" Type="http://schemas.openxmlformats.org/officeDocument/2006/relationships/hyperlink" Target="https://twitter.com/i/web/status/1327102648068300800" TargetMode="External"/><Relationship Id="rId764" Type="http://schemas.openxmlformats.org/officeDocument/2006/relationships/hyperlink" Target="https://twitter.com/" TargetMode="External"/><Relationship Id="rId971" Type="http://schemas.openxmlformats.org/officeDocument/2006/relationships/hyperlink" Target="https://twitter.com/" TargetMode="External"/><Relationship Id="rId1394" Type="http://schemas.openxmlformats.org/officeDocument/2006/relationships/hyperlink" Target="https://twitter.com/" TargetMode="External"/><Relationship Id="rId1699" Type="http://schemas.openxmlformats.org/officeDocument/2006/relationships/hyperlink" Target="https://twitter.com/" TargetMode="External"/><Relationship Id="rId2000" Type="http://schemas.openxmlformats.org/officeDocument/2006/relationships/hyperlink" Target="https://twitter.com/" TargetMode="External"/><Relationship Id="rId417" Type="http://schemas.openxmlformats.org/officeDocument/2006/relationships/hyperlink" Target="https://twitter.com/i/web/status/1325623663618633728" TargetMode="External"/><Relationship Id="rId624" Type="http://schemas.openxmlformats.org/officeDocument/2006/relationships/hyperlink" Target="https://twitter.com/i/web/status/1325479836601774080" TargetMode="External"/><Relationship Id="rId831" Type="http://schemas.openxmlformats.org/officeDocument/2006/relationships/hyperlink" Target="https://twitter.com/" TargetMode="External"/><Relationship Id="rId1047" Type="http://schemas.openxmlformats.org/officeDocument/2006/relationships/hyperlink" Target="https://twitter.com/" TargetMode="External"/><Relationship Id="rId1254" Type="http://schemas.openxmlformats.org/officeDocument/2006/relationships/hyperlink" Target="https://twitter.com/" TargetMode="External"/><Relationship Id="rId1461" Type="http://schemas.openxmlformats.org/officeDocument/2006/relationships/hyperlink" Target="https://twitter.com/" TargetMode="External"/><Relationship Id="rId929" Type="http://schemas.openxmlformats.org/officeDocument/2006/relationships/hyperlink" Target="https://twitter.com/" TargetMode="External"/><Relationship Id="rId1114" Type="http://schemas.openxmlformats.org/officeDocument/2006/relationships/hyperlink" Target="https://twitter.com/" TargetMode="External"/><Relationship Id="rId1321" Type="http://schemas.openxmlformats.org/officeDocument/2006/relationships/hyperlink" Target="https://twitter.com/" TargetMode="External"/><Relationship Id="rId1559" Type="http://schemas.openxmlformats.org/officeDocument/2006/relationships/hyperlink" Target="https://twitter.com/" TargetMode="External"/><Relationship Id="rId1766" Type="http://schemas.openxmlformats.org/officeDocument/2006/relationships/hyperlink" Target="https://twitter.com/" TargetMode="External"/><Relationship Id="rId1973" Type="http://schemas.openxmlformats.org/officeDocument/2006/relationships/hyperlink" Target="https://twitter.com/" TargetMode="External"/><Relationship Id="rId58" Type="http://schemas.openxmlformats.org/officeDocument/2006/relationships/hyperlink" Target="https://www.instagram.com/p/CHWs3AqjFNp/?igshid=ngixf0dgdlxw" TargetMode="External"/><Relationship Id="rId1419" Type="http://schemas.openxmlformats.org/officeDocument/2006/relationships/hyperlink" Target="https://twitter.com/" TargetMode="External"/><Relationship Id="rId1626" Type="http://schemas.openxmlformats.org/officeDocument/2006/relationships/hyperlink" Target="https://twitter.com/" TargetMode="External"/><Relationship Id="rId1833" Type="http://schemas.openxmlformats.org/officeDocument/2006/relationships/hyperlink" Target="https://twitter.com/" TargetMode="External"/><Relationship Id="rId1900" Type="http://schemas.openxmlformats.org/officeDocument/2006/relationships/hyperlink" Target="https://twitter.com/" TargetMode="External"/><Relationship Id="rId274" Type="http://schemas.openxmlformats.org/officeDocument/2006/relationships/hyperlink" Target="https://twitter.com/i/web/status/1327275528588562432" TargetMode="External"/><Relationship Id="rId481" Type="http://schemas.openxmlformats.org/officeDocument/2006/relationships/hyperlink" Target="https://www.instagram.com/p/CHnD3XGljmW/?igshid=9nh4j83mqm3l" TargetMode="External"/><Relationship Id="rId134" Type="http://schemas.openxmlformats.org/officeDocument/2006/relationships/hyperlink" Target="https://twitter.com/i/web/status/1325999271452110848" TargetMode="External"/><Relationship Id="rId579" Type="http://schemas.openxmlformats.org/officeDocument/2006/relationships/hyperlink" Target="https://bmxunion.com/daily/vans-the-circle-videos/" TargetMode="External"/><Relationship Id="rId786" Type="http://schemas.openxmlformats.org/officeDocument/2006/relationships/hyperlink" Target="https://twitter.com/" TargetMode="External"/><Relationship Id="rId993" Type="http://schemas.openxmlformats.org/officeDocument/2006/relationships/hyperlink" Target="https://twitter.com/" TargetMode="External"/><Relationship Id="rId341" Type="http://schemas.openxmlformats.org/officeDocument/2006/relationships/hyperlink" Target="https://twitter.com/i/web/status/1327616554779992067" TargetMode="External"/><Relationship Id="rId439" Type="http://schemas.openxmlformats.org/officeDocument/2006/relationships/hyperlink" Target="https://twitter.com/i/web/status/1327073211670904832" TargetMode="External"/><Relationship Id="rId646" Type="http://schemas.openxmlformats.org/officeDocument/2006/relationships/hyperlink" Target="https://twitter.com/i/web/status/1327735323388903426" TargetMode="External"/><Relationship Id="rId1069" Type="http://schemas.openxmlformats.org/officeDocument/2006/relationships/hyperlink" Target="https://twitter.com/" TargetMode="External"/><Relationship Id="rId1276" Type="http://schemas.openxmlformats.org/officeDocument/2006/relationships/hyperlink" Target="https://twitter.com/" TargetMode="External"/><Relationship Id="rId1483" Type="http://schemas.openxmlformats.org/officeDocument/2006/relationships/hyperlink" Target="https://twitter.com/" TargetMode="External"/><Relationship Id="rId2022" Type="http://schemas.openxmlformats.org/officeDocument/2006/relationships/hyperlink" Target="https://twitter.com/" TargetMode="External"/><Relationship Id="rId201" Type="http://schemas.openxmlformats.org/officeDocument/2006/relationships/hyperlink" Target="https://bit.ly/3mS2orm" TargetMode="External"/><Relationship Id="rId506" Type="http://schemas.openxmlformats.org/officeDocument/2006/relationships/hyperlink" Target="https://www.freeriderhd.com/t/757917/m?utm_source=twitter&amp;utm_medium=twitter&amp;utm_campaign=trendingtrack" TargetMode="External"/><Relationship Id="rId853" Type="http://schemas.openxmlformats.org/officeDocument/2006/relationships/hyperlink" Target="https://twitter.com/" TargetMode="External"/><Relationship Id="rId1136" Type="http://schemas.openxmlformats.org/officeDocument/2006/relationships/hyperlink" Target="https://twitter.com/" TargetMode="External"/><Relationship Id="rId1690" Type="http://schemas.openxmlformats.org/officeDocument/2006/relationships/hyperlink" Target="https://twitter.com/" TargetMode="External"/><Relationship Id="rId1788" Type="http://schemas.openxmlformats.org/officeDocument/2006/relationships/hyperlink" Target="https://twitter.com/" TargetMode="External"/><Relationship Id="rId1995" Type="http://schemas.openxmlformats.org/officeDocument/2006/relationships/hyperlink" Target="https://twitter.com/" TargetMode="External"/><Relationship Id="rId713" Type="http://schemas.openxmlformats.org/officeDocument/2006/relationships/hyperlink" Target="https://www.instagram.com/p/CHeCjfCBN3M/?igshid=1e2k1ga55j7pf" TargetMode="External"/><Relationship Id="rId920" Type="http://schemas.openxmlformats.org/officeDocument/2006/relationships/hyperlink" Target="https://twitter.com/" TargetMode="External"/><Relationship Id="rId1343" Type="http://schemas.openxmlformats.org/officeDocument/2006/relationships/hyperlink" Target="https://twitter.com/" TargetMode="External"/><Relationship Id="rId1550" Type="http://schemas.openxmlformats.org/officeDocument/2006/relationships/hyperlink" Target="https://twitter.com/" TargetMode="External"/><Relationship Id="rId1648" Type="http://schemas.openxmlformats.org/officeDocument/2006/relationships/hyperlink" Target="https://twitter.com/" TargetMode="External"/><Relationship Id="rId1203" Type="http://schemas.openxmlformats.org/officeDocument/2006/relationships/hyperlink" Target="https://twitter.com/" TargetMode="External"/><Relationship Id="rId1410" Type="http://schemas.openxmlformats.org/officeDocument/2006/relationships/hyperlink" Target="https://twitter.com/" TargetMode="External"/><Relationship Id="rId1508" Type="http://schemas.openxmlformats.org/officeDocument/2006/relationships/hyperlink" Target="https://twitter.com/" TargetMode="External"/><Relationship Id="rId1855" Type="http://schemas.openxmlformats.org/officeDocument/2006/relationships/hyperlink" Target="https://twitter.com/" TargetMode="External"/><Relationship Id="rId1715" Type="http://schemas.openxmlformats.org/officeDocument/2006/relationships/hyperlink" Target="https://twitter.com/" TargetMode="External"/><Relationship Id="rId1922" Type="http://schemas.openxmlformats.org/officeDocument/2006/relationships/hyperlink" Target="https://twitter.com/" TargetMode="External"/><Relationship Id="rId296" Type="http://schemas.openxmlformats.org/officeDocument/2006/relationships/hyperlink" Target="https://twitter.com/i/web/status/1327371421941698560" TargetMode="External"/><Relationship Id="rId156" Type="http://schemas.openxmlformats.org/officeDocument/2006/relationships/hyperlink" Target="https://twitter.com/i/web/status/1326339400255627265" TargetMode="External"/><Relationship Id="rId363" Type="http://schemas.openxmlformats.org/officeDocument/2006/relationships/hyperlink" Target="https://twitter.com/i/web/status/1327714479623303170" TargetMode="External"/><Relationship Id="rId570" Type="http://schemas.openxmlformats.org/officeDocument/2006/relationships/hyperlink" Target="https://twitter.com/i/web/status/1326736405997920257" TargetMode="External"/><Relationship Id="rId2044" Type="http://schemas.openxmlformats.org/officeDocument/2006/relationships/hyperlink" Target="https://twitter.com/" TargetMode="External"/><Relationship Id="rId223" Type="http://schemas.openxmlformats.org/officeDocument/2006/relationships/hyperlink" Target="https://www.instagram.com/p/CHf-dglncql/?igshid=14ph15xwwgcaa" TargetMode="External"/><Relationship Id="rId430" Type="http://schemas.openxmlformats.org/officeDocument/2006/relationships/hyperlink" Target="https://twitter.com/i/web/status/1327073215009746944" TargetMode="External"/><Relationship Id="rId668" Type="http://schemas.openxmlformats.org/officeDocument/2006/relationships/hyperlink" Target="https://twitter.com/i/web/status/1324823086487789573" TargetMode="External"/><Relationship Id="rId875" Type="http://schemas.openxmlformats.org/officeDocument/2006/relationships/hyperlink" Target="https://twitter.com/" TargetMode="External"/><Relationship Id="rId1060" Type="http://schemas.openxmlformats.org/officeDocument/2006/relationships/hyperlink" Target="https://twitter.com/" TargetMode="External"/><Relationship Id="rId1298" Type="http://schemas.openxmlformats.org/officeDocument/2006/relationships/hyperlink" Target="https://twitter.com/" TargetMode="External"/><Relationship Id="rId528" Type="http://schemas.openxmlformats.org/officeDocument/2006/relationships/hyperlink" Target="https://twitter.com/i/web/status/1327996519635701760" TargetMode="External"/><Relationship Id="rId735" Type="http://schemas.openxmlformats.org/officeDocument/2006/relationships/hyperlink" Target="https://twitter.com/i/web/status/1328116653683445760" TargetMode="External"/><Relationship Id="rId942" Type="http://schemas.openxmlformats.org/officeDocument/2006/relationships/hyperlink" Target="https://twitter.com/" TargetMode="External"/><Relationship Id="rId1158" Type="http://schemas.openxmlformats.org/officeDocument/2006/relationships/hyperlink" Target="https://twitter.com/" TargetMode="External"/><Relationship Id="rId1365" Type="http://schemas.openxmlformats.org/officeDocument/2006/relationships/hyperlink" Target="https://twitter.com/" TargetMode="External"/><Relationship Id="rId1572" Type="http://schemas.openxmlformats.org/officeDocument/2006/relationships/hyperlink" Target="https://twitter.com/" TargetMode="External"/><Relationship Id="rId1018" Type="http://schemas.openxmlformats.org/officeDocument/2006/relationships/hyperlink" Target="https://twitter.com/" TargetMode="External"/><Relationship Id="rId1225" Type="http://schemas.openxmlformats.org/officeDocument/2006/relationships/hyperlink" Target="https://twitter.com/" TargetMode="External"/><Relationship Id="rId1432" Type="http://schemas.openxmlformats.org/officeDocument/2006/relationships/hyperlink" Target="https://twitter.com/" TargetMode="External"/><Relationship Id="rId1877" Type="http://schemas.openxmlformats.org/officeDocument/2006/relationships/hyperlink" Target="https://twitter.com/" TargetMode="External"/><Relationship Id="rId71" Type="http://schemas.openxmlformats.org/officeDocument/2006/relationships/hyperlink" Target="https://onfs.net/3l9eBrg" TargetMode="External"/><Relationship Id="rId802" Type="http://schemas.openxmlformats.org/officeDocument/2006/relationships/hyperlink" Target="https://twitter.com/" TargetMode="External"/><Relationship Id="rId1737" Type="http://schemas.openxmlformats.org/officeDocument/2006/relationships/hyperlink" Target="https://twitter.com/" TargetMode="External"/><Relationship Id="rId1944" Type="http://schemas.openxmlformats.org/officeDocument/2006/relationships/hyperlink" Target="https://twitter.com/" TargetMode="External"/><Relationship Id="rId29" Type="http://schemas.openxmlformats.org/officeDocument/2006/relationships/hyperlink" Target="https://www.instagram.com/p/CHSTTlXBYZS/?igshid=184gxwqjieuq7" TargetMode="External"/><Relationship Id="rId178" Type="http://schemas.openxmlformats.org/officeDocument/2006/relationships/hyperlink" Target="https://twitter.com/i/web/status/1326592159680749568" TargetMode="External"/><Relationship Id="rId1804" Type="http://schemas.openxmlformats.org/officeDocument/2006/relationships/hyperlink" Target="https://twitter.com/" TargetMode="External"/><Relationship Id="rId385" Type="http://schemas.openxmlformats.org/officeDocument/2006/relationships/hyperlink" Target="https://www.instagram.com/p/CHh6BjvnrBs/?igshid=1ti53c0i0p86h" TargetMode="External"/><Relationship Id="rId592" Type="http://schemas.openxmlformats.org/officeDocument/2006/relationships/hyperlink" Target="https://bmxunion.com/daily/wethepeople-logan-penberg-welcome-video/" TargetMode="External"/><Relationship Id="rId245" Type="http://schemas.openxmlformats.org/officeDocument/2006/relationships/hyperlink" Target="https://twitter.com/i/web/status/1327056224542715904" TargetMode="External"/><Relationship Id="rId452" Type="http://schemas.openxmlformats.org/officeDocument/2006/relationships/hyperlink" Target="https://twitter.com/i/web/status/1325261275828465664" TargetMode="External"/><Relationship Id="rId897" Type="http://schemas.openxmlformats.org/officeDocument/2006/relationships/hyperlink" Target="https://twitter.com/" TargetMode="External"/><Relationship Id="rId1082" Type="http://schemas.openxmlformats.org/officeDocument/2006/relationships/hyperlink" Target="https://twitter.com/" TargetMode="External"/><Relationship Id="rId105" Type="http://schemas.openxmlformats.org/officeDocument/2006/relationships/hyperlink" Target="https://twitter.com/danielyoneta/status/1323980983436075009" TargetMode="External"/><Relationship Id="rId312" Type="http://schemas.openxmlformats.org/officeDocument/2006/relationships/hyperlink" Target="https://twitter.com/i/web/status/1325333342775107585" TargetMode="External"/><Relationship Id="rId757" Type="http://schemas.openxmlformats.org/officeDocument/2006/relationships/hyperlink" Target="https://twitter.com/" TargetMode="External"/><Relationship Id="rId964" Type="http://schemas.openxmlformats.org/officeDocument/2006/relationships/hyperlink" Target="https://twitter.com/" TargetMode="External"/><Relationship Id="rId1387" Type="http://schemas.openxmlformats.org/officeDocument/2006/relationships/hyperlink" Target="https://twitter.com/" TargetMode="External"/><Relationship Id="rId1594" Type="http://schemas.openxmlformats.org/officeDocument/2006/relationships/hyperlink" Target="https://twitter.com/" TargetMode="External"/><Relationship Id="rId93" Type="http://schemas.openxmlformats.org/officeDocument/2006/relationships/hyperlink" Target="http://ow.ly/Aeif30rjgtC" TargetMode="External"/><Relationship Id="rId617" Type="http://schemas.openxmlformats.org/officeDocument/2006/relationships/hyperlink" Target="https://twitter.com/i/web/status/1325479612827262982" TargetMode="External"/><Relationship Id="rId824" Type="http://schemas.openxmlformats.org/officeDocument/2006/relationships/hyperlink" Target="https://twitter.com/" TargetMode="External"/><Relationship Id="rId1247" Type="http://schemas.openxmlformats.org/officeDocument/2006/relationships/hyperlink" Target="https://twitter.com/" TargetMode="External"/><Relationship Id="rId1454" Type="http://schemas.openxmlformats.org/officeDocument/2006/relationships/hyperlink" Target="https://twitter.com/" TargetMode="External"/><Relationship Id="rId1661" Type="http://schemas.openxmlformats.org/officeDocument/2006/relationships/hyperlink" Target="https://twitter.com/" TargetMode="External"/><Relationship Id="rId1899" Type="http://schemas.openxmlformats.org/officeDocument/2006/relationships/hyperlink" Target="https://twitter.com/" TargetMode="External"/><Relationship Id="rId1107" Type="http://schemas.openxmlformats.org/officeDocument/2006/relationships/hyperlink" Target="https://twitter.com/" TargetMode="External"/><Relationship Id="rId1314" Type="http://schemas.openxmlformats.org/officeDocument/2006/relationships/hyperlink" Target="https://twitter.com/" TargetMode="External"/><Relationship Id="rId1521" Type="http://schemas.openxmlformats.org/officeDocument/2006/relationships/hyperlink" Target="https://twitter.com/" TargetMode="External"/><Relationship Id="rId1759" Type="http://schemas.openxmlformats.org/officeDocument/2006/relationships/hyperlink" Target="https://twitter.com/" TargetMode="External"/><Relationship Id="rId1966" Type="http://schemas.openxmlformats.org/officeDocument/2006/relationships/hyperlink" Target="https://twitter.com/" TargetMode="External"/><Relationship Id="rId1619" Type="http://schemas.openxmlformats.org/officeDocument/2006/relationships/hyperlink" Target="https://twitter.com/" TargetMode="External"/><Relationship Id="rId1826" Type="http://schemas.openxmlformats.org/officeDocument/2006/relationships/hyperlink" Target="https://twitter.com/" TargetMode="External"/><Relationship Id="rId20" Type="http://schemas.openxmlformats.org/officeDocument/2006/relationships/hyperlink" Target="https://twitter.com/i/web/status/1325124116387569665" TargetMode="External"/><Relationship Id="rId267" Type="http://schemas.openxmlformats.org/officeDocument/2006/relationships/hyperlink" Target="https://twitter.com/i/web/status/1327132405111644163" TargetMode="External"/><Relationship Id="rId474" Type="http://schemas.openxmlformats.org/officeDocument/2006/relationships/hyperlink" Target="https://twitter.com/i/web/status/1327023176140943363" TargetMode="External"/><Relationship Id="rId127" Type="http://schemas.openxmlformats.org/officeDocument/2006/relationships/hyperlink" Target="https://twitter.com/Nuttt_EE/status/1326306499711299584" TargetMode="External"/><Relationship Id="rId681" Type="http://schemas.openxmlformats.org/officeDocument/2006/relationships/hyperlink" Target="https://www.instagram.com/p/CHgU8nbBw55/?igshid=1ly6d51c8mgvq" TargetMode="External"/><Relationship Id="rId779" Type="http://schemas.openxmlformats.org/officeDocument/2006/relationships/hyperlink" Target="https://twitter.com/" TargetMode="External"/><Relationship Id="rId986" Type="http://schemas.openxmlformats.org/officeDocument/2006/relationships/hyperlink" Target="https://twitter.com/" TargetMode="External"/><Relationship Id="rId334" Type="http://schemas.openxmlformats.org/officeDocument/2006/relationships/hyperlink" Target="https://www.instagram.com/p/CHeMye2Hd77/?igshid=kswuil671f2o" TargetMode="External"/><Relationship Id="rId541" Type="http://schemas.openxmlformats.org/officeDocument/2006/relationships/hyperlink" Target="https://twitter.com/i/web/status/1327254642502275076" TargetMode="External"/><Relationship Id="rId639" Type="http://schemas.openxmlformats.org/officeDocument/2006/relationships/hyperlink" Target="https://twitter.com/i/web/status/1325944775346974721" TargetMode="External"/><Relationship Id="rId1171" Type="http://schemas.openxmlformats.org/officeDocument/2006/relationships/hyperlink" Target="https://twitter.com/" TargetMode="External"/><Relationship Id="rId1269" Type="http://schemas.openxmlformats.org/officeDocument/2006/relationships/hyperlink" Target="https://twitter.com/" TargetMode="External"/><Relationship Id="rId1476" Type="http://schemas.openxmlformats.org/officeDocument/2006/relationships/hyperlink" Target="https://twitter.com/" TargetMode="External"/><Relationship Id="rId2015" Type="http://schemas.openxmlformats.org/officeDocument/2006/relationships/hyperlink" Target="https://twitter.com/" TargetMode="External"/><Relationship Id="rId401" Type="http://schemas.openxmlformats.org/officeDocument/2006/relationships/hyperlink" Target="https://twitter.com/i/web/status/1326348438833930241" TargetMode="External"/><Relationship Id="rId846" Type="http://schemas.openxmlformats.org/officeDocument/2006/relationships/hyperlink" Target="https://twitter.com/" TargetMode="External"/><Relationship Id="rId1031" Type="http://schemas.openxmlformats.org/officeDocument/2006/relationships/hyperlink" Target="https://twitter.com/" TargetMode="External"/><Relationship Id="rId1129" Type="http://schemas.openxmlformats.org/officeDocument/2006/relationships/hyperlink" Target="https://twitter.com/" TargetMode="External"/><Relationship Id="rId1683" Type="http://schemas.openxmlformats.org/officeDocument/2006/relationships/hyperlink" Target="https://twitter.com/" TargetMode="External"/><Relationship Id="rId1890" Type="http://schemas.openxmlformats.org/officeDocument/2006/relationships/hyperlink" Target="https://twitter.com/" TargetMode="External"/><Relationship Id="rId1988" Type="http://schemas.openxmlformats.org/officeDocument/2006/relationships/hyperlink" Target="https://twitter.com/" TargetMode="External"/><Relationship Id="rId706" Type="http://schemas.openxmlformats.org/officeDocument/2006/relationships/hyperlink" Target="http://global-flat.com/videos/showVideo.php?id=51950" TargetMode="External"/><Relationship Id="rId913" Type="http://schemas.openxmlformats.org/officeDocument/2006/relationships/hyperlink" Target="https://twitter.com/" TargetMode="External"/><Relationship Id="rId1336" Type="http://schemas.openxmlformats.org/officeDocument/2006/relationships/hyperlink" Target="https://twitter.com/" TargetMode="External"/><Relationship Id="rId1543" Type="http://schemas.openxmlformats.org/officeDocument/2006/relationships/hyperlink" Target="https://twitter.com/" TargetMode="External"/><Relationship Id="rId1750" Type="http://schemas.openxmlformats.org/officeDocument/2006/relationships/hyperlink" Target="https://twitter.com/" TargetMode="External"/><Relationship Id="rId42" Type="http://schemas.openxmlformats.org/officeDocument/2006/relationships/hyperlink" Target="https://www.instagram.com/p/CHVVzIZCjnn/?igshid=1hmge2rvdfng0" TargetMode="External"/><Relationship Id="rId1403" Type="http://schemas.openxmlformats.org/officeDocument/2006/relationships/hyperlink" Target="https://twitter.com/" TargetMode="External"/><Relationship Id="rId1610" Type="http://schemas.openxmlformats.org/officeDocument/2006/relationships/hyperlink" Target="https://twitter.com/" TargetMode="External"/><Relationship Id="rId1848" Type="http://schemas.openxmlformats.org/officeDocument/2006/relationships/hyperlink" Target="https://twitter.com/" TargetMode="External"/><Relationship Id="rId191" Type="http://schemas.openxmlformats.org/officeDocument/2006/relationships/hyperlink" Target="https://twitter.com/i/web/status/1326748645182464000" TargetMode="External"/><Relationship Id="rId1708" Type="http://schemas.openxmlformats.org/officeDocument/2006/relationships/hyperlink" Target="https://twitter.com/" TargetMode="External"/><Relationship Id="rId1915" Type="http://schemas.openxmlformats.org/officeDocument/2006/relationships/hyperlink" Target="https://twitter.com/" TargetMode="External"/><Relationship Id="rId289" Type="http://schemas.openxmlformats.org/officeDocument/2006/relationships/hyperlink" Target="https://twitter.com/i/web/status/1326170928770912256" TargetMode="External"/><Relationship Id="rId496" Type="http://schemas.openxmlformats.org/officeDocument/2006/relationships/hyperlink" Target="https://twitter.com/i/web/status/1327968907689402369" TargetMode="External"/><Relationship Id="rId149" Type="http://schemas.openxmlformats.org/officeDocument/2006/relationships/hyperlink" Target="https://www.youtube.com/channel/UCGjWbLpV5hQnbeE9YmkB1QQ" TargetMode="External"/><Relationship Id="rId356" Type="http://schemas.openxmlformats.org/officeDocument/2006/relationships/hyperlink" Target="https://twitter.com/i/web/status/1325858077862752256" TargetMode="External"/><Relationship Id="rId563" Type="http://schemas.openxmlformats.org/officeDocument/2006/relationships/hyperlink" Target="https://www.instagram.com/p/CHnh3Z6HUmq/?igshid=1rik08udm6q7u" TargetMode="External"/><Relationship Id="rId770" Type="http://schemas.openxmlformats.org/officeDocument/2006/relationships/hyperlink" Target="https://twitter.com/" TargetMode="External"/><Relationship Id="rId1193" Type="http://schemas.openxmlformats.org/officeDocument/2006/relationships/hyperlink" Target="https://twitter.com/" TargetMode="External"/><Relationship Id="rId2037" Type="http://schemas.openxmlformats.org/officeDocument/2006/relationships/hyperlink" Target="https://twitter.com/" TargetMode="External"/><Relationship Id="rId216" Type="http://schemas.openxmlformats.org/officeDocument/2006/relationships/hyperlink" Target="https://twitter.com/i/web/status/1326924987924697091" TargetMode="External"/><Relationship Id="rId423" Type="http://schemas.openxmlformats.org/officeDocument/2006/relationships/hyperlink" Target="https://twitter.com/i/web/status/1327797992200482819" TargetMode="External"/><Relationship Id="rId868" Type="http://schemas.openxmlformats.org/officeDocument/2006/relationships/hyperlink" Target="https://twitter.com/" TargetMode="External"/><Relationship Id="rId1053" Type="http://schemas.openxmlformats.org/officeDocument/2006/relationships/hyperlink" Target="https://twitter.com/" TargetMode="External"/><Relationship Id="rId1260" Type="http://schemas.openxmlformats.org/officeDocument/2006/relationships/hyperlink" Target="https://twitter.com/" TargetMode="External"/><Relationship Id="rId1498" Type="http://schemas.openxmlformats.org/officeDocument/2006/relationships/hyperlink" Target="https://twitter.com/" TargetMode="External"/><Relationship Id="rId630" Type="http://schemas.openxmlformats.org/officeDocument/2006/relationships/hyperlink" Target="https://twitter.com/i/web/status/1327932978165637123" TargetMode="External"/><Relationship Id="rId728" Type="http://schemas.openxmlformats.org/officeDocument/2006/relationships/hyperlink" Target="https://www.instagram.com/p/CHoRmxSn6vy/?igshid=1wdhh9yu5fe9k" TargetMode="External"/><Relationship Id="rId935" Type="http://schemas.openxmlformats.org/officeDocument/2006/relationships/hyperlink" Target="https://twitter.com/" TargetMode="External"/><Relationship Id="rId1358" Type="http://schemas.openxmlformats.org/officeDocument/2006/relationships/hyperlink" Target="https://twitter.com/" TargetMode="External"/><Relationship Id="rId1565" Type="http://schemas.openxmlformats.org/officeDocument/2006/relationships/hyperlink" Target="https://twitter.com/" TargetMode="External"/><Relationship Id="rId1772" Type="http://schemas.openxmlformats.org/officeDocument/2006/relationships/hyperlink" Target="https://twitter.com/" TargetMode="External"/><Relationship Id="rId64" Type="http://schemas.openxmlformats.org/officeDocument/2006/relationships/hyperlink" Target="https://rhyl.nub.news/n/rhyl-bmx-club-back-on-track-this-week" TargetMode="External"/><Relationship Id="rId1120" Type="http://schemas.openxmlformats.org/officeDocument/2006/relationships/hyperlink" Target="https://twitter.com/" TargetMode="External"/><Relationship Id="rId1218" Type="http://schemas.openxmlformats.org/officeDocument/2006/relationships/hyperlink" Target="https://twitter.com/" TargetMode="External"/><Relationship Id="rId1425" Type="http://schemas.openxmlformats.org/officeDocument/2006/relationships/hyperlink" Target="https://twitter.com/" TargetMode="External"/><Relationship Id="rId1632" Type="http://schemas.openxmlformats.org/officeDocument/2006/relationships/hyperlink" Target="https://twitter.com/" TargetMode="External"/><Relationship Id="rId1937" Type="http://schemas.openxmlformats.org/officeDocument/2006/relationships/hyperlink" Target="https://twitter.com/" TargetMode="External"/><Relationship Id="rId280" Type="http://schemas.openxmlformats.org/officeDocument/2006/relationships/hyperlink" Target="https://twitter.com/i/web/status/1327300674950934531" TargetMode="External"/><Relationship Id="rId140" Type="http://schemas.openxmlformats.org/officeDocument/2006/relationships/hyperlink" Target="https://www.instagram.com/p/CHcEAxLFSZT/?igshid=b24oqwz32a1v" TargetMode="External"/><Relationship Id="rId378" Type="http://schemas.openxmlformats.org/officeDocument/2006/relationships/hyperlink" Target="https://twitter.com/i/web/status/1327756453147529217" TargetMode="External"/><Relationship Id="rId585" Type="http://schemas.openxmlformats.org/officeDocument/2006/relationships/hyperlink" Target="https://bmxunion.com/daily/mongoose-greg-illingworth-the-woods/" TargetMode="External"/><Relationship Id="rId792" Type="http://schemas.openxmlformats.org/officeDocument/2006/relationships/hyperlink" Target="https://twitter.com/" TargetMode="External"/><Relationship Id="rId2059" Type="http://schemas.openxmlformats.org/officeDocument/2006/relationships/printerSettings" Target="../printerSettings/printerSettings1.bin"/><Relationship Id="rId6" Type="http://schemas.openxmlformats.org/officeDocument/2006/relationships/hyperlink" Target="https://twitter.com/i/web/status/1324914123369426944" TargetMode="External"/><Relationship Id="rId238" Type="http://schemas.openxmlformats.org/officeDocument/2006/relationships/hyperlink" Target="https://twitter.com/i/web/status/1327016383566258177" TargetMode="External"/><Relationship Id="rId445" Type="http://schemas.openxmlformats.org/officeDocument/2006/relationships/hyperlink" Target="https://twitter.com/i/web/status/1325986052859957250" TargetMode="External"/><Relationship Id="rId652" Type="http://schemas.openxmlformats.org/officeDocument/2006/relationships/hyperlink" Target="https://twitter.com/i/web/status/1327628147299389440" TargetMode="External"/><Relationship Id="rId1075" Type="http://schemas.openxmlformats.org/officeDocument/2006/relationships/hyperlink" Target="https://twitter.com/" TargetMode="External"/><Relationship Id="rId1282" Type="http://schemas.openxmlformats.org/officeDocument/2006/relationships/hyperlink" Target="https://twitter.com/" TargetMode="External"/><Relationship Id="rId305" Type="http://schemas.openxmlformats.org/officeDocument/2006/relationships/hyperlink" Target="https://twitter.com/i/web/status/1326681896152166403" TargetMode="External"/><Relationship Id="rId512" Type="http://schemas.openxmlformats.org/officeDocument/2006/relationships/hyperlink" Target="https://twitter.com/i/web/status/1327994904413351938" TargetMode="External"/><Relationship Id="rId957" Type="http://schemas.openxmlformats.org/officeDocument/2006/relationships/hyperlink" Target="https://twitter.com/" TargetMode="External"/><Relationship Id="rId1142" Type="http://schemas.openxmlformats.org/officeDocument/2006/relationships/hyperlink" Target="https://twitter.com/" TargetMode="External"/><Relationship Id="rId1587" Type="http://schemas.openxmlformats.org/officeDocument/2006/relationships/hyperlink" Target="https://twitter.com/" TargetMode="External"/><Relationship Id="rId1794" Type="http://schemas.openxmlformats.org/officeDocument/2006/relationships/hyperlink" Target="https://twitter.com/" TargetMode="External"/><Relationship Id="rId86" Type="http://schemas.openxmlformats.org/officeDocument/2006/relationships/hyperlink" Target="http://ow.ly/Aeif30rjgtC" TargetMode="External"/><Relationship Id="rId817" Type="http://schemas.openxmlformats.org/officeDocument/2006/relationships/hyperlink" Target="https://twitter.com/" TargetMode="External"/><Relationship Id="rId1002" Type="http://schemas.openxmlformats.org/officeDocument/2006/relationships/hyperlink" Target="https://twitter.com/" TargetMode="External"/><Relationship Id="rId1447" Type="http://schemas.openxmlformats.org/officeDocument/2006/relationships/hyperlink" Target="https://twitter.com/" TargetMode="External"/><Relationship Id="rId1654" Type="http://schemas.openxmlformats.org/officeDocument/2006/relationships/hyperlink" Target="https://twitter.com/" TargetMode="External"/><Relationship Id="rId1861" Type="http://schemas.openxmlformats.org/officeDocument/2006/relationships/hyperlink" Target="https://twitter.com/" TargetMode="External"/><Relationship Id="rId1307" Type="http://schemas.openxmlformats.org/officeDocument/2006/relationships/hyperlink" Target="https://twitter.com/" TargetMode="External"/><Relationship Id="rId1514" Type="http://schemas.openxmlformats.org/officeDocument/2006/relationships/hyperlink" Target="https://twitter.com/" TargetMode="External"/><Relationship Id="rId1721" Type="http://schemas.openxmlformats.org/officeDocument/2006/relationships/hyperlink" Target="https://twitter.com/" TargetMode="External"/><Relationship Id="rId1959" Type="http://schemas.openxmlformats.org/officeDocument/2006/relationships/hyperlink" Target="https://twitter.com/" TargetMode="External"/><Relationship Id="rId13" Type="http://schemas.openxmlformats.org/officeDocument/2006/relationships/hyperlink" Target="https://delmarbmx.thebase.in/items/35875741" TargetMode="External"/><Relationship Id="rId1819" Type="http://schemas.openxmlformats.org/officeDocument/2006/relationships/hyperlink" Target="https://twitter.com/" TargetMode="External"/><Relationship Id="rId162" Type="http://schemas.openxmlformats.org/officeDocument/2006/relationships/hyperlink" Target="https://twitter.com/i/web/status/1326542122430861314" TargetMode="External"/><Relationship Id="rId467" Type="http://schemas.openxmlformats.org/officeDocument/2006/relationships/hyperlink" Target="https://twitter.com/i/web/status/1327888198387830785" TargetMode="External"/><Relationship Id="rId1097" Type="http://schemas.openxmlformats.org/officeDocument/2006/relationships/hyperlink" Target="https://twitter.com/" TargetMode="External"/><Relationship Id="rId2050" Type="http://schemas.openxmlformats.org/officeDocument/2006/relationships/hyperlink" Target="https://twitter.com/" TargetMode="External"/><Relationship Id="rId674" Type="http://schemas.openxmlformats.org/officeDocument/2006/relationships/hyperlink" Target="https://www.instagram.com/p/CHgU8nbBw55/?igshid=1ly6d51c8mgvq" TargetMode="External"/><Relationship Id="rId881" Type="http://schemas.openxmlformats.org/officeDocument/2006/relationships/hyperlink" Target="https://twitter.com/" TargetMode="External"/><Relationship Id="rId979" Type="http://schemas.openxmlformats.org/officeDocument/2006/relationships/hyperlink" Target="https://twitter.com/" TargetMode="External"/><Relationship Id="rId327" Type="http://schemas.openxmlformats.org/officeDocument/2006/relationships/hyperlink" Target="https://twitter.com/i/web/status/1327549434222276611" TargetMode="External"/><Relationship Id="rId534" Type="http://schemas.openxmlformats.org/officeDocument/2006/relationships/hyperlink" Target="https://twitter.com/i/web/status/1325744282196725762" TargetMode="External"/><Relationship Id="rId741" Type="http://schemas.openxmlformats.org/officeDocument/2006/relationships/hyperlink" Target="https://twitter.com/i/web/status/1326645261393928194" TargetMode="External"/><Relationship Id="rId839" Type="http://schemas.openxmlformats.org/officeDocument/2006/relationships/hyperlink" Target="https://twitter.com/" TargetMode="External"/><Relationship Id="rId1164" Type="http://schemas.openxmlformats.org/officeDocument/2006/relationships/hyperlink" Target="https://twitter.com/" TargetMode="External"/><Relationship Id="rId1371" Type="http://schemas.openxmlformats.org/officeDocument/2006/relationships/hyperlink" Target="https://twitter.com/" TargetMode="External"/><Relationship Id="rId1469" Type="http://schemas.openxmlformats.org/officeDocument/2006/relationships/hyperlink" Target="https://twitter.com/" TargetMode="External"/><Relationship Id="rId2008" Type="http://schemas.openxmlformats.org/officeDocument/2006/relationships/hyperlink" Target="https://twitter.com/" TargetMode="External"/><Relationship Id="rId601" Type="http://schemas.openxmlformats.org/officeDocument/2006/relationships/hyperlink" Target="https://bmxunion.com/daily/andrew-ryser-nothing-new-but-40/" TargetMode="External"/><Relationship Id="rId1024" Type="http://schemas.openxmlformats.org/officeDocument/2006/relationships/hyperlink" Target="https://twitter.com/" TargetMode="External"/><Relationship Id="rId1231" Type="http://schemas.openxmlformats.org/officeDocument/2006/relationships/hyperlink" Target="https://twitter.com/" TargetMode="External"/><Relationship Id="rId1676" Type="http://schemas.openxmlformats.org/officeDocument/2006/relationships/hyperlink" Target="https://twitter.com/" TargetMode="External"/><Relationship Id="rId1883" Type="http://schemas.openxmlformats.org/officeDocument/2006/relationships/hyperlink" Target="https://twitter.com/" TargetMode="External"/><Relationship Id="rId906" Type="http://schemas.openxmlformats.org/officeDocument/2006/relationships/hyperlink" Target="https://twitter.com/" TargetMode="External"/><Relationship Id="rId1329" Type="http://schemas.openxmlformats.org/officeDocument/2006/relationships/hyperlink" Target="https://twitter.com/" TargetMode="External"/><Relationship Id="rId1536" Type="http://schemas.openxmlformats.org/officeDocument/2006/relationships/hyperlink" Target="https://twitter.com/" TargetMode="External"/><Relationship Id="rId1743" Type="http://schemas.openxmlformats.org/officeDocument/2006/relationships/hyperlink" Target="https://twitter.com/" TargetMode="External"/><Relationship Id="rId1950" Type="http://schemas.openxmlformats.org/officeDocument/2006/relationships/hyperlink" Target="https://twitter.com/" TargetMode="External"/><Relationship Id="rId35" Type="http://schemas.openxmlformats.org/officeDocument/2006/relationships/hyperlink" Target="https://twitter.com/i/web/status/1325354148238422018" TargetMode="External"/><Relationship Id="rId1603" Type="http://schemas.openxmlformats.org/officeDocument/2006/relationships/hyperlink" Target="https://twitter.com/" TargetMode="External"/><Relationship Id="rId1810" Type="http://schemas.openxmlformats.org/officeDocument/2006/relationships/hyperlink" Target="https://twitter.com/" TargetMode="External"/><Relationship Id="rId184" Type="http://schemas.openxmlformats.org/officeDocument/2006/relationships/hyperlink" Target="https://youtu.be/PJvRiwpp0fU" TargetMode="External"/><Relationship Id="rId391" Type="http://schemas.openxmlformats.org/officeDocument/2006/relationships/hyperlink" Target="https://twitter.com/i/web/status/1325986049038770176" TargetMode="External"/><Relationship Id="rId405" Type="http://schemas.openxmlformats.org/officeDocument/2006/relationships/hyperlink" Target="https://twitter.com/i/web/status/1327797992020185089" TargetMode="External"/><Relationship Id="rId612" Type="http://schemas.openxmlformats.org/officeDocument/2006/relationships/hyperlink" Target="https://bmxunion.com/daily/sm-bikes-dan-norvell-fungi-frame-promo/" TargetMode="External"/><Relationship Id="rId1035" Type="http://schemas.openxmlformats.org/officeDocument/2006/relationships/hyperlink" Target="https://twitter.com/" TargetMode="External"/><Relationship Id="rId1242" Type="http://schemas.openxmlformats.org/officeDocument/2006/relationships/hyperlink" Target="https://twitter.com/" TargetMode="External"/><Relationship Id="rId1687" Type="http://schemas.openxmlformats.org/officeDocument/2006/relationships/hyperlink" Target="https://twitter.com/" TargetMode="External"/><Relationship Id="rId1894" Type="http://schemas.openxmlformats.org/officeDocument/2006/relationships/hyperlink" Target="https://twitter.com/" TargetMode="External"/><Relationship Id="rId1908" Type="http://schemas.openxmlformats.org/officeDocument/2006/relationships/hyperlink" Target="https://twitter.com/" TargetMode="External"/><Relationship Id="rId251" Type="http://schemas.openxmlformats.org/officeDocument/2006/relationships/hyperlink" Target="https://twitter.com/i/web/status/1327127440427200512" TargetMode="External"/><Relationship Id="rId489" Type="http://schemas.openxmlformats.org/officeDocument/2006/relationships/hyperlink" Target="https://twitter.com/i/web/status/1327661424387239938" TargetMode="External"/><Relationship Id="rId696" Type="http://schemas.openxmlformats.org/officeDocument/2006/relationships/hyperlink" Target="https://twitter.com/i/web/status/1325417542308016129" TargetMode="External"/><Relationship Id="rId917" Type="http://schemas.openxmlformats.org/officeDocument/2006/relationships/hyperlink" Target="https://twitter.com/" TargetMode="External"/><Relationship Id="rId1102" Type="http://schemas.openxmlformats.org/officeDocument/2006/relationships/hyperlink" Target="https://twitter.com/" TargetMode="External"/><Relationship Id="rId1547" Type="http://schemas.openxmlformats.org/officeDocument/2006/relationships/hyperlink" Target="https://twitter.com/" TargetMode="External"/><Relationship Id="rId1754" Type="http://schemas.openxmlformats.org/officeDocument/2006/relationships/hyperlink" Target="https://twitter.com/" TargetMode="External"/><Relationship Id="rId1961" Type="http://schemas.openxmlformats.org/officeDocument/2006/relationships/hyperlink" Target="https://twitter.com/" TargetMode="External"/><Relationship Id="rId46" Type="http://schemas.openxmlformats.org/officeDocument/2006/relationships/hyperlink" Target="http://hashbmx.com.pl/vans-the-circle-videos/" TargetMode="External"/><Relationship Id="rId349" Type="http://schemas.openxmlformats.org/officeDocument/2006/relationships/hyperlink" Target="https://www.instagram.com/p/CHY5ja3JRdA/?igshid=1dnbg4o14vady" TargetMode="External"/><Relationship Id="rId556" Type="http://schemas.openxmlformats.org/officeDocument/2006/relationships/hyperlink" Target="https://twitter.com/i/web/status/1326584929996693507" TargetMode="External"/><Relationship Id="rId763" Type="http://schemas.openxmlformats.org/officeDocument/2006/relationships/hyperlink" Target="https://twitter.com/" TargetMode="External"/><Relationship Id="rId1186" Type="http://schemas.openxmlformats.org/officeDocument/2006/relationships/hyperlink" Target="https://twitter.com/" TargetMode="External"/><Relationship Id="rId1393" Type="http://schemas.openxmlformats.org/officeDocument/2006/relationships/hyperlink" Target="https://twitter.com/" TargetMode="External"/><Relationship Id="rId1407" Type="http://schemas.openxmlformats.org/officeDocument/2006/relationships/hyperlink" Target="https://twitter.com/" TargetMode="External"/><Relationship Id="rId1614" Type="http://schemas.openxmlformats.org/officeDocument/2006/relationships/hyperlink" Target="https://twitter.com/" TargetMode="External"/><Relationship Id="rId1821" Type="http://schemas.openxmlformats.org/officeDocument/2006/relationships/hyperlink" Target="https://twitter.com/" TargetMode="External"/><Relationship Id="rId111" Type="http://schemas.openxmlformats.org/officeDocument/2006/relationships/hyperlink" Target="https://twitter.com/i/web/status/1326203614193283072" TargetMode="External"/><Relationship Id="rId195" Type="http://schemas.openxmlformats.org/officeDocument/2006/relationships/hyperlink" Target="https://twitter.com/i/web/status/1326762499602079745" TargetMode="External"/><Relationship Id="rId209" Type="http://schemas.openxmlformats.org/officeDocument/2006/relationships/hyperlink" Target="https://twitter.com/i/web/status/1326857541687660544" TargetMode="External"/><Relationship Id="rId416" Type="http://schemas.openxmlformats.org/officeDocument/2006/relationships/hyperlink" Target="https://twitter.com/i/web/status/1325261275878854659" TargetMode="External"/><Relationship Id="rId970" Type="http://schemas.openxmlformats.org/officeDocument/2006/relationships/hyperlink" Target="https://twitter.com/" TargetMode="External"/><Relationship Id="rId1046" Type="http://schemas.openxmlformats.org/officeDocument/2006/relationships/hyperlink" Target="https://twitter.com/" TargetMode="External"/><Relationship Id="rId1253" Type="http://schemas.openxmlformats.org/officeDocument/2006/relationships/hyperlink" Target="https://twitter.com/" TargetMode="External"/><Relationship Id="rId1698" Type="http://schemas.openxmlformats.org/officeDocument/2006/relationships/hyperlink" Target="https://twitter.com/" TargetMode="External"/><Relationship Id="rId1919" Type="http://schemas.openxmlformats.org/officeDocument/2006/relationships/hyperlink" Target="https://twitter.com/" TargetMode="External"/><Relationship Id="rId623" Type="http://schemas.openxmlformats.org/officeDocument/2006/relationships/hyperlink" Target="https://twitter.com/i/web/status/1325479785443848192" TargetMode="External"/><Relationship Id="rId830" Type="http://schemas.openxmlformats.org/officeDocument/2006/relationships/hyperlink" Target="https://twitter.com/" TargetMode="External"/><Relationship Id="rId928" Type="http://schemas.openxmlformats.org/officeDocument/2006/relationships/hyperlink" Target="https://twitter.com/" TargetMode="External"/><Relationship Id="rId1460" Type="http://schemas.openxmlformats.org/officeDocument/2006/relationships/hyperlink" Target="https://twitter.com/" TargetMode="External"/><Relationship Id="rId1558" Type="http://schemas.openxmlformats.org/officeDocument/2006/relationships/hyperlink" Target="https://twitter.com/" TargetMode="External"/><Relationship Id="rId1765" Type="http://schemas.openxmlformats.org/officeDocument/2006/relationships/hyperlink" Target="https://twitter.com/" TargetMode="External"/><Relationship Id="rId57" Type="http://schemas.openxmlformats.org/officeDocument/2006/relationships/hyperlink" Target="https://www.instagram.com/p/CHWCWbhn_C3/?igshid=1c3mgjsfky0jg" TargetMode="External"/><Relationship Id="rId262" Type="http://schemas.openxmlformats.org/officeDocument/2006/relationships/hyperlink" Target="https://www.dickssportinggoods.com/p/gt-kids-bank-bmx-bike-17gtxmbnkxxxxxxxxbmx/17gtxmbnkxxxxxxxxbmx?sku=19571755&amp;camp=CSE:DSG_92700048853076344_lia_pla-505004067060&amp;segment=&amp;gclsrc=aw.ds&amp;gclid=Cj0KCQiA-rj9BRCAARIsANB_4AAbwMGX1gQZ-vKt_e1Iov4TRTTFZcUpwJ4qR-sr6q8ge2SiIbrYTEEaAu1wEALw_wcB" TargetMode="External"/><Relationship Id="rId567" Type="http://schemas.openxmlformats.org/officeDocument/2006/relationships/hyperlink" Target="https://twitter.com/i/web/status/1325976793740939265" TargetMode="External"/><Relationship Id="rId1113" Type="http://schemas.openxmlformats.org/officeDocument/2006/relationships/hyperlink" Target="https://twitter.com/" TargetMode="External"/><Relationship Id="rId1197" Type="http://schemas.openxmlformats.org/officeDocument/2006/relationships/hyperlink" Target="https://twitter.com/" TargetMode="External"/><Relationship Id="rId1320" Type="http://schemas.openxmlformats.org/officeDocument/2006/relationships/hyperlink" Target="https://twitter.com/" TargetMode="External"/><Relationship Id="rId1418" Type="http://schemas.openxmlformats.org/officeDocument/2006/relationships/hyperlink" Target="https://twitter.com/" TargetMode="External"/><Relationship Id="rId1972" Type="http://schemas.openxmlformats.org/officeDocument/2006/relationships/hyperlink" Target="https://twitter.com/" TargetMode="External"/><Relationship Id="rId122" Type="http://schemas.openxmlformats.org/officeDocument/2006/relationships/hyperlink" Target="https://www.instagram.com/p/CHbKv0Xg8Jg/?igshid=jdc12an4yh04" TargetMode="External"/><Relationship Id="rId774" Type="http://schemas.openxmlformats.org/officeDocument/2006/relationships/hyperlink" Target="https://twitter.com/" TargetMode="External"/><Relationship Id="rId981" Type="http://schemas.openxmlformats.org/officeDocument/2006/relationships/hyperlink" Target="https://twitter.com/" TargetMode="External"/><Relationship Id="rId1057" Type="http://schemas.openxmlformats.org/officeDocument/2006/relationships/hyperlink" Target="https://twitter.com/" TargetMode="External"/><Relationship Id="rId1625" Type="http://schemas.openxmlformats.org/officeDocument/2006/relationships/hyperlink" Target="https://twitter.com/" TargetMode="External"/><Relationship Id="rId1832" Type="http://schemas.openxmlformats.org/officeDocument/2006/relationships/hyperlink" Target="https://twitter.com/" TargetMode="External"/><Relationship Id="rId2010" Type="http://schemas.openxmlformats.org/officeDocument/2006/relationships/hyperlink" Target="https://twitter.com/" TargetMode="External"/><Relationship Id="rId427" Type="http://schemas.openxmlformats.org/officeDocument/2006/relationships/hyperlink" Target="https://twitter.com/i/web/status/1325986052914491392" TargetMode="External"/><Relationship Id="rId634" Type="http://schemas.openxmlformats.org/officeDocument/2006/relationships/hyperlink" Target="https://www.instagram.com/p/CHnuo5BD2vK/?igshid=4vvdb53qe6ot" TargetMode="External"/><Relationship Id="rId841" Type="http://schemas.openxmlformats.org/officeDocument/2006/relationships/hyperlink" Target="https://twitter.com/" TargetMode="External"/><Relationship Id="rId1264" Type="http://schemas.openxmlformats.org/officeDocument/2006/relationships/hyperlink" Target="https://twitter.com/" TargetMode="External"/><Relationship Id="rId1471" Type="http://schemas.openxmlformats.org/officeDocument/2006/relationships/hyperlink" Target="https://twitter.com/" TargetMode="External"/><Relationship Id="rId1569" Type="http://schemas.openxmlformats.org/officeDocument/2006/relationships/hyperlink" Target="https://twitter.com/" TargetMode="External"/><Relationship Id="rId273" Type="http://schemas.openxmlformats.org/officeDocument/2006/relationships/hyperlink" Target="https://twitter.com/i/web/status/1327275528588562432" TargetMode="External"/><Relationship Id="rId480" Type="http://schemas.openxmlformats.org/officeDocument/2006/relationships/hyperlink" Target="https://www.instagram.com/p/CHnB1JQAe3n/?igshid=1j2wm06m3vqbc" TargetMode="External"/><Relationship Id="rId701" Type="http://schemas.openxmlformats.org/officeDocument/2006/relationships/hyperlink" Target="http://global-flat.com/videos/showVideo.php?id=51942" TargetMode="External"/><Relationship Id="rId939" Type="http://schemas.openxmlformats.org/officeDocument/2006/relationships/hyperlink" Target="https://twitter.com/" TargetMode="External"/><Relationship Id="rId1124" Type="http://schemas.openxmlformats.org/officeDocument/2006/relationships/hyperlink" Target="https://twitter.com/" TargetMode="External"/><Relationship Id="rId1331" Type="http://schemas.openxmlformats.org/officeDocument/2006/relationships/hyperlink" Target="https://twitter.com/" TargetMode="External"/><Relationship Id="rId1776" Type="http://schemas.openxmlformats.org/officeDocument/2006/relationships/hyperlink" Target="https://twitter.com/" TargetMode="External"/><Relationship Id="rId1983" Type="http://schemas.openxmlformats.org/officeDocument/2006/relationships/hyperlink" Target="https://twitter.com/" TargetMode="External"/><Relationship Id="rId68" Type="http://schemas.openxmlformats.org/officeDocument/2006/relationships/hyperlink" Target="https://onfs.net/3l9eBrg" TargetMode="External"/><Relationship Id="rId133" Type="http://schemas.openxmlformats.org/officeDocument/2006/relationships/hyperlink" Target="https://twitter.com/i/web/status/1325627221860474880" TargetMode="External"/><Relationship Id="rId340" Type="http://schemas.openxmlformats.org/officeDocument/2006/relationships/hyperlink" Target="https://twitter.com/i/web/status/1327604511662354433" TargetMode="External"/><Relationship Id="rId578" Type="http://schemas.openxmlformats.org/officeDocument/2006/relationships/hyperlink" Target="https://bmxunion.com/daily/federal-bikes-killian-limousin-2020-video/" TargetMode="External"/><Relationship Id="rId785" Type="http://schemas.openxmlformats.org/officeDocument/2006/relationships/hyperlink" Target="https://twitter.com/" TargetMode="External"/><Relationship Id="rId992" Type="http://schemas.openxmlformats.org/officeDocument/2006/relationships/hyperlink" Target="https://twitter.com/" TargetMode="External"/><Relationship Id="rId1429" Type="http://schemas.openxmlformats.org/officeDocument/2006/relationships/hyperlink" Target="https://twitter.com/" TargetMode="External"/><Relationship Id="rId1636" Type="http://schemas.openxmlformats.org/officeDocument/2006/relationships/hyperlink" Target="https://twitter.com/" TargetMode="External"/><Relationship Id="rId1843" Type="http://schemas.openxmlformats.org/officeDocument/2006/relationships/hyperlink" Target="https://twitter.com/" TargetMode="External"/><Relationship Id="rId2021" Type="http://schemas.openxmlformats.org/officeDocument/2006/relationships/hyperlink" Target="https://twitter.com/" TargetMode="External"/><Relationship Id="rId200" Type="http://schemas.openxmlformats.org/officeDocument/2006/relationships/hyperlink" Target="https://bit.ly/3mS2orm" TargetMode="External"/><Relationship Id="rId438" Type="http://schemas.openxmlformats.org/officeDocument/2006/relationships/hyperlink" Target="https://twitter.com/i/web/status/1326710829614583813" TargetMode="External"/><Relationship Id="rId645" Type="http://schemas.openxmlformats.org/officeDocument/2006/relationships/hyperlink" Target="https://twitter.com/i/web/status/1325944775346974721" TargetMode="External"/><Relationship Id="rId852" Type="http://schemas.openxmlformats.org/officeDocument/2006/relationships/hyperlink" Target="https://twitter.com/" TargetMode="External"/><Relationship Id="rId1068" Type="http://schemas.openxmlformats.org/officeDocument/2006/relationships/hyperlink" Target="https://twitter.com/" TargetMode="External"/><Relationship Id="rId1275" Type="http://schemas.openxmlformats.org/officeDocument/2006/relationships/hyperlink" Target="https://twitter.com/" TargetMode="External"/><Relationship Id="rId1482" Type="http://schemas.openxmlformats.org/officeDocument/2006/relationships/hyperlink" Target="https://twitter.com/" TargetMode="External"/><Relationship Id="rId1703" Type="http://schemas.openxmlformats.org/officeDocument/2006/relationships/hyperlink" Target="https://twitter.com/" TargetMode="External"/><Relationship Id="rId1910" Type="http://schemas.openxmlformats.org/officeDocument/2006/relationships/hyperlink" Target="https://twitter.com/" TargetMode="External"/><Relationship Id="rId284" Type="http://schemas.openxmlformats.org/officeDocument/2006/relationships/hyperlink" Target="https://twitter.com/i/web/status/1327321714410336256" TargetMode="External"/><Relationship Id="rId491" Type="http://schemas.openxmlformats.org/officeDocument/2006/relationships/hyperlink" Target="https://twitter.com/i/web/status/1325821314897240066" TargetMode="External"/><Relationship Id="rId505" Type="http://schemas.openxmlformats.org/officeDocument/2006/relationships/hyperlink" Target="https://www.freeriderhd.com/t/757501/m?utm_source=twitter&amp;utm_medium=twitter&amp;utm_campaign=trendingtrack" TargetMode="External"/><Relationship Id="rId712" Type="http://schemas.openxmlformats.org/officeDocument/2006/relationships/hyperlink" Target="https://twitter.com/i/web/status/1326716144942804993" TargetMode="External"/><Relationship Id="rId1135" Type="http://schemas.openxmlformats.org/officeDocument/2006/relationships/hyperlink" Target="https://twitter.com/" TargetMode="External"/><Relationship Id="rId1342" Type="http://schemas.openxmlformats.org/officeDocument/2006/relationships/hyperlink" Target="https://twitter.com/" TargetMode="External"/><Relationship Id="rId1787" Type="http://schemas.openxmlformats.org/officeDocument/2006/relationships/hyperlink" Target="https://twitter.com/" TargetMode="External"/><Relationship Id="rId1994" Type="http://schemas.openxmlformats.org/officeDocument/2006/relationships/hyperlink" Target="https://twitter.com/" TargetMode="External"/><Relationship Id="rId79" Type="http://schemas.openxmlformats.org/officeDocument/2006/relationships/hyperlink" Target="https://twitter.com/i/web/status/1325897956994781184" TargetMode="External"/><Relationship Id="rId144" Type="http://schemas.openxmlformats.org/officeDocument/2006/relationships/hyperlink" Target="https://twitter.com/i/web/status/1326464237175181312" TargetMode="External"/><Relationship Id="rId589" Type="http://schemas.openxmlformats.org/officeDocument/2006/relationships/hyperlink" Target="https://bmxunion.com/daily/lux-bmx-raw-clips/" TargetMode="External"/><Relationship Id="rId796" Type="http://schemas.openxmlformats.org/officeDocument/2006/relationships/hyperlink" Target="https://twitter.com/" TargetMode="External"/><Relationship Id="rId1202" Type="http://schemas.openxmlformats.org/officeDocument/2006/relationships/hyperlink" Target="https://twitter.com/" TargetMode="External"/><Relationship Id="rId1647" Type="http://schemas.openxmlformats.org/officeDocument/2006/relationships/hyperlink" Target="https://twitter.com/" TargetMode="External"/><Relationship Id="rId1854" Type="http://schemas.openxmlformats.org/officeDocument/2006/relationships/hyperlink" Target="https://twitter.com/" TargetMode="External"/><Relationship Id="rId351" Type="http://schemas.openxmlformats.org/officeDocument/2006/relationships/hyperlink" Target="https://www.instagram.com/p/CHdEanopKey/?igshid=neiyua8rhim5" TargetMode="External"/><Relationship Id="rId449" Type="http://schemas.openxmlformats.org/officeDocument/2006/relationships/hyperlink" Target="https://twitter.com/i/web/status/1327435605647761412" TargetMode="External"/><Relationship Id="rId656" Type="http://schemas.openxmlformats.org/officeDocument/2006/relationships/hyperlink" Target="https://twitter.com/i/web/status/1325460336863027201" TargetMode="External"/><Relationship Id="rId863" Type="http://schemas.openxmlformats.org/officeDocument/2006/relationships/hyperlink" Target="https://twitter.com/" TargetMode="External"/><Relationship Id="rId1079" Type="http://schemas.openxmlformats.org/officeDocument/2006/relationships/hyperlink" Target="https://twitter.com/" TargetMode="External"/><Relationship Id="rId1286" Type="http://schemas.openxmlformats.org/officeDocument/2006/relationships/hyperlink" Target="https://twitter.com/" TargetMode="External"/><Relationship Id="rId1493" Type="http://schemas.openxmlformats.org/officeDocument/2006/relationships/hyperlink" Target="https://twitter.com/" TargetMode="External"/><Relationship Id="rId1507" Type="http://schemas.openxmlformats.org/officeDocument/2006/relationships/hyperlink" Target="https://twitter.com/" TargetMode="External"/><Relationship Id="rId1714" Type="http://schemas.openxmlformats.org/officeDocument/2006/relationships/hyperlink" Target="https://twitter.com/" TargetMode="External"/><Relationship Id="rId2032" Type="http://schemas.openxmlformats.org/officeDocument/2006/relationships/hyperlink" Target="https://twitter.com/" TargetMode="External"/><Relationship Id="rId211" Type="http://schemas.openxmlformats.org/officeDocument/2006/relationships/hyperlink" Target="https://twitter.com/i/web/status/1326534486448775169" TargetMode="External"/><Relationship Id="rId295" Type="http://schemas.openxmlformats.org/officeDocument/2006/relationships/hyperlink" Target="https://twitter.com/i/web/status/1326695232457601024" TargetMode="External"/><Relationship Id="rId309" Type="http://schemas.openxmlformats.org/officeDocument/2006/relationships/hyperlink" Target="https://twitter.com/i/web/status/1327417320692621312" TargetMode="External"/><Relationship Id="rId516" Type="http://schemas.openxmlformats.org/officeDocument/2006/relationships/hyperlink" Target="https://twitter.com/i/web/status/1326170527799644161" TargetMode="External"/><Relationship Id="rId1146" Type="http://schemas.openxmlformats.org/officeDocument/2006/relationships/hyperlink" Target="https://twitter.com/" TargetMode="External"/><Relationship Id="rId1798" Type="http://schemas.openxmlformats.org/officeDocument/2006/relationships/hyperlink" Target="https://twitter.com/" TargetMode="External"/><Relationship Id="rId1921" Type="http://schemas.openxmlformats.org/officeDocument/2006/relationships/hyperlink" Target="https://twitter.com/" TargetMode="External"/><Relationship Id="rId723" Type="http://schemas.openxmlformats.org/officeDocument/2006/relationships/hyperlink" Target="https://twitter.com/i/web/status/1327305805754986497" TargetMode="External"/><Relationship Id="rId930" Type="http://schemas.openxmlformats.org/officeDocument/2006/relationships/hyperlink" Target="https://twitter.com/" TargetMode="External"/><Relationship Id="rId1006" Type="http://schemas.openxmlformats.org/officeDocument/2006/relationships/hyperlink" Target="https://twitter.com/" TargetMode="External"/><Relationship Id="rId1353" Type="http://schemas.openxmlformats.org/officeDocument/2006/relationships/hyperlink" Target="https://twitter.com/" TargetMode="External"/><Relationship Id="rId1560" Type="http://schemas.openxmlformats.org/officeDocument/2006/relationships/hyperlink" Target="https://twitter.com/" TargetMode="External"/><Relationship Id="rId1658" Type="http://schemas.openxmlformats.org/officeDocument/2006/relationships/hyperlink" Target="https://twitter.com/" TargetMode="External"/><Relationship Id="rId1865" Type="http://schemas.openxmlformats.org/officeDocument/2006/relationships/hyperlink" Target="https://twitter.com/" TargetMode="External"/><Relationship Id="rId155" Type="http://schemas.openxmlformats.org/officeDocument/2006/relationships/hyperlink" Target="https://twitter.com/i/web/status/1326338976832237568" TargetMode="External"/><Relationship Id="rId362" Type="http://schemas.openxmlformats.org/officeDocument/2006/relationships/hyperlink" Target="https://twitter.com/i/web/status/1327709279797862400" TargetMode="External"/><Relationship Id="rId1213" Type="http://schemas.openxmlformats.org/officeDocument/2006/relationships/hyperlink" Target="https://twitter.com/" TargetMode="External"/><Relationship Id="rId1297" Type="http://schemas.openxmlformats.org/officeDocument/2006/relationships/hyperlink" Target="https://twitter.com/" TargetMode="External"/><Relationship Id="rId1420" Type="http://schemas.openxmlformats.org/officeDocument/2006/relationships/hyperlink" Target="https://twitter.com/" TargetMode="External"/><Relationship Id="rId1518" Type="http://schemas.openxmlformats.org/officeDocument/2006/relationships/hyperlink" Target="https://twitter.com/" TargetMode="External"/><Relationship Id="rId2043" Type="http://schemas.openxmlformats.org/officeDocument/2006/relationships/hyperlink" Target="https://twitter.com/" TargetMode="External"/><Relationship Id="rId222" Type="http://schemas.openxmlformats.org/officeDocument/2006/relationships/hyperlink" Target="https://twitter.com/i/web/status/1326775221513228290" TargetMode="External"/><Relationship Id="rId667" Type="http://schemas.openxmlformats.org/officeDocument/2006/relationships/hyperlink" Target="https://twitter.com/i/web/status/1328050154977505280" TargetMode="External"/><Relationship Id="rId874" Type="http://schemas.openxmlformats.org/officeDocument/2006/relationships/hyperlink" Target="https://twitter.com/" TargetMode="External"/><Relationship Id="rId1725" Type="http://schemas.openxmlformats.org/officeDocument/2006/relationships/hyperlink" Target="https://twitter.com/" TargetMode="External"/><Relationship Id="rId1932" Type="http://schemas.openxmlformats.org/officeDocument/2006/relationships/hyperlink" Target="https://twitter.com/" TargetMode="External"/><Relationship Id="rId17" Type="http://schemas.openxmlformats.org/officeDocument/2006/relationships/hyperlink" Target="https://www.instagram.com/p/CHSz9S8huub/?igshid=1ewnp4ai05nmy" TargetMode="External"/><Relationship Id="rId527" Type="http://schemas.openxmlformats.org/officeDocument/2006/relationships/hyperlink" Target="https://twitter.com/i/web/status/1327994283761262594" TargetMode="External"/><Relationship Id="rId734" Type="http://schemas.openxmlformats.org/officeDocument/2006/relationships/hyperlink" Target="https://www.instagram.com/p/CHoS6bglsil/?igshid=hdi48arc5me0" TargetMode="External"/><Relationship Id="rId941" Type="http://schemas.openxmlformats.org/officeDocument/2006/relationships/hyperlink" Target="https://twitter.com/" TargetMode="External"/><Relationship Id="rId1157" Type="http://schemas.openxmlformats.org/officeDocument/2006/relationships/hyperlink" Target="https://twitter.com/" TargetMode="External"/><Relationship Id="rId1364" Type="http://schemas.openxmlformats.org/officeDocument/2006/relationships/hyperlink" Target="https://twitter.com/" TargetMode="External"/><Relationship Id="rId1571" Type="http://schemas.openxmlformats.org/officeDocument/2006/relationships/hyperlink" Target="https://twitter.com/" TargetMode="External"/><Relationship Id="rId70" Type="http://schemas.openxmlformats.org/officeDocument/2006/relationships/hyperlink" Target="https://twitter.com/i/web/status/1325829805741367297" TargetMode="External"/><Relationship Id="rId166" Type="http://schemas.openxmlformats.org/officeDocument/2006/relationships/hyperlink" Target="https://twitter.com/i/web/status/1326542122430861314" TargetMode="External"/><Relationship Id="rId373" Type="http://schemas.openxmlformats.org/officeDocument/2006/relationships/hyperlink" Target="https://twitter.com/i/web/status/1327748146496221187" TargetMode="External"/><Relationship Id="rId580" Type="http://schemas.openxmlformats.org/officeDocument/2006/relationships/hyperlink" Target="https://bmxunion.com/daily/fit-bike-co-brad-simms-signature-bar-promo/" TargetMode="External"/><Relationship Id="rId801" Type="http://schemas.openxmlformats.org/officeDocument/2006/relationships/hyperlink" Target="https://twitter.com/" TargetMode="External"/><Relationship Id="rId1017" Type="http://schemas.openxmlformats.org/officeDocument/2006/relationships/hyperlink" Target="https://twitter.com/" TargetMode="External"/><Relationship Id="rId1224" Type="http://schemas.openxmlformats.org/officeDocument/2006/relationships/hyperlink" Target="https://twitter.com/" TargetMode="External"/><Relationship Id="rId1431" Type="http://schemas.openxmlformats.org/officeDocument/2006/relationships/hyperlink" Target="https://twitter.com/" TargetMode="External"/><Relationship Id="rId1669" Type="http://schemas.openxmlformats.org/officeDocument/2006/relationships/hyperlink" Target="https://twitter.com/" TargetMode="External"/><Relationship Id="rId1876" Type="http://schemas.openxmlformats.org/officeDocument/2006/relationships/hyperlink" Target="https://twitter.com/" TargetMode="External"/><Relationship Id="rId2054" Type="http://schemas.openxmlformats.org/officeDocument/2006/relationships/hyperlink" Target="https://twitter.com/" TargetMode="External"/><Relationship Id="rId1" Type="http://schemas.openxmlformats.org/officeDocument/2006/relationships/hyperlink" Target="https://twitter.com/i/web/status/1324801682539237383" TargetMode="External"/><Relationship Id="rId233" Type="http://schemas.openxmlformats.org/officeDocument/2006/relationships/hyperlink" Target="https://facebook.com/CheerNaaJor/posts/206529580854783" TargetMode="External"/><Relationship Id="rId440" Type="http://schemas.openxmlformats.org/officeDocument/2006/relationships/hyperlink" Target="https://twitter.com/i/web/status/1327435605832314880" TargetMode="External"/><Relationship Id="rId678" Type="http://schemas.openxmlformats.org/officeDocument/2006/relationships/hyperlink" Target="https://www.instagram.com/p/CHV61Xqg6E4/?igshid=13v3se8wp5zkx" TargetMode="External"/><Relationship Id="rId885" Type="http://schemas.openxmlformats.org/officeDocument/2006/relationships/hyperlink" Target="https://twitter.com/" TargetMode="External"/><Relationship Id="rId1070" Type="http://schemas.openxmlformats.org/officeDocument/2006/relationships/hyperlink" Target="https://twitter.com/" TargetMode="External"/><Relationship Id="rId1529" Type="http://schemas.openxmlformats.org/officeDocument/2006/relationships/hyperlink" Target="https://twitter.com/" TargetMode="External"/><Relationship Id="rId1736" Type="http://schemas.openxmlformats.org/officeDocument/2006/relationships/hyperlink" Target="https://twitter.com/" TargetMode="External"/><Relationship Id="rId1943" Type="http://schemas.openxmlformats.org/officeDocument/2006/relationships/hyperlink" Target="https://twitter.com/" TargetMode="External"/><Relationship Id="rId28" Type="http://schemas.openxmlformats.org/officeDocument/2006/relationships/hyperlink" Target="https://bmxunion.com/daily/justin-spriet-2020-video-bike-check/" TargetMode="External"/><Relationship Id="rId300" Type="http://schemas.openxmlformats.org/officeDocument/2006/relationships/hyperlink" Target="https://twitter.com/i/web/status/1327393777573457925" TargetMode="External"/><Relationship Id="rId538" Type="http://schemas.openxmlformats.org/officeDocument/2006/relationships/hyperlink" Target="https://twitter.com/i/web/status/1326479405024206852" TargetMode="External"/><Relationship Id="rId745" Type="http://schemas.openxmlformats.org/officeDocument/2006/relationships/hyperlink" Target="https://twitter.com/i/web/status/1328118181135839232" TargetMode="External"/><Relationship Id="rId952" Type="http://schemas.openxmlformats.org/officeDocument/2006/relationships/hyperlink" Target="https://twitter.com/" TargetMode="External"/><Relationship Id="rId1168" Type="http://schemas.openxmlformats.org/officeDocument/2006/relationships/hyperlink" Target="https://twitter.com/" TargetMode="External"/><Relationship Id="rId1375" Type="http://schemas.openxmlformats.org/officeDocument/2006/relationships/hyperlink" Target="https://twitter.com/" TargetMode="External"/><Relationship Id="rId1582" Type="http://schemas.openxmlformats.org/officeDocument/2006/relationships/hyperlink" Target="https://twitter.com/" TargetMode="External"/><Relationship Id="rId1803" Type="http://schemas.openxmlformats.org/officeDocument/2006/relationships/hyperlink" Target="https://twitter.com/" TargetMode="External"/><Relationship Id="rId81" Type="http://schemas.openxmlformats.org/officeDocument/2006/relationships/hyperlink" Target="https://twitter.com/i/web/status/1324813441962397696" TargetMode="External"/><Relationship Id="rId177" Type="http://schemas.openxmlformats.org/officeDocument/2006/relationships/hyperlink" Target="https://www.ebay.co.uk/itm/18-TOOTH-BMX-FREEWHEEL/261210947665?hash=item3cd162c051:g:drUAAMXQ9rVQ6zSt" TargetMode="External"/><Relationship Id="rId384" Type="http://schemas.openxmlformats.org/officeDocument/2006/relationships/hyperlink" Target="https://twitter.com/i/web/status/1326143906728222720" TargetMode="External"/><Relationship Id="rId591" Type="http://schemas.openxmlformats.org/officeDocument/2006/relationships/hyperlink" Target="https://bmxunion.com/daily/lux-bmx-staff-beenleigh-bmx-park-session/" TargetMode="External"/><Relationship Id="rId605" Type="http://schemas.openxmlformats.org/officeDocument/2006/relationships/hyperlink" Target="https://bmxunion.com/daily/drop-in-with-jackson-allen/" TargetMode="External"/><Relationship Id="rId812" Type="http://schemas.openxmlformats.org/officeDocument/2006/relationships/hyperlink" Target="https://twitter.com/" TargetMode="External"/><Relationship Id="rId1028" Type="http://schemas.openxmlformats.org/officeDocument/2006/relationships/hyperlink" Target="https://twitter.com/" TargetMode="External"/><Relationship Id="rId1235" Type="http://schemas.openxmlformats.org/officeDocument/2006/relationships/hyperlink" Target="https://twitter.com/" TargetMode="External"/><Relationship Id="rId1442" Type="http://schemas.openxmlformats.org/officeDocument/2006/relationships/hyperlink" Target="https://twitter.com/" TargetMode="External"/><Relationship Id="rId1887" Type="http://schemas.openxmlformats.org/officeDocument/2006/relationships/hyperlink" Target="https://twitter.com/" TargetMode="External"/><Relationship Id="rId244" Type="http://schemas.openxmlformats.org/officeDocument/2006/relationships/hyperlink" Target="https://twitter.com/i/web/status/1327056224542715904" TargetMode="External"/><Relationship Id="rId689" Type="http://schemas.openxmlformats.org/officeDocument/2006/relationships/hyperlink" Target="http://ow.ly/GBTs50BXVq6" TargetMode="External"/><Relationship Id="rId896" Type="http://schemas.openxmlformats.org/officeDocument/2006/relationships/hyperlink" Target="https://twitter.com/" TargetMode="External"/><Relationship Id="rId1081" Type="http://schemas.openxmlformats.org/officeDocument/2006/relationships/hyperlink" Target="https://twitter.com/" TargetMode="External"/><Relationship Id="rId1302" Type="http://schemas.openxmlformats.org/officeDocument/2006/relationships/hyperlink" Target="https://twitter.com/" TargetMode="External"/><Relationship Id="rId1747" Type="http://schemas.openxmlformats.org/officeDocument/2006/relationships/hyperlink" Target="https://twitter.com/" TargetMode="External"/><Relationship Id="rId1954" Type="http://schemas.openxmlformats.org/officeDocument/2006/relationships/hyperlink" Target="https://twitter.com/" TargetMode="External"/><Relationship Id="rId39" Type="http://schemas.openxmlformats.org/officeDocument/2006/relationships/hyperlink" Target="https://twitter.com/i/web/status/1325435371740606464" TargetMode="External"/><Relationship Id="rId451" Type="http://schemas.openxmlformats.org/officeDocument/2006/relationships/hyperlink" Target="https://twitter.com/i/web/status/1324898883701501954" TargetMode="External"/><Relationship Id="rId549" Type="http://schemas.openxmlformats.org/officeDocument/2006/relationships/hyperlink" Target="https://www.instagram.com/p/CHS_Uk2nPfj/?igshid=13jbt2vb85myt" TargetMode="External"/><Relationship Id="rId756" Type="http://schemas.openxmlformats.org/officeDocument/2006/relationships/hyperlink" Target="https://twitter.com/" TargetMode="External"/><Relationship Id="rId1179" Type="http://schemas.openxmlformats.org/officeDocument/2006/relationships/hyperlink" Target="https://twitter.com/" TargetMode="External"/><Relationship Id="rId1386" Type="http://schemas.openxmlformats.org/officeDocument/2006/relationships/hyperlink" Target="https://twitter.com/" TargetMode="External"/><Relationship Id="rId1593" Type="http://schemas.openxmlformats.org/officeDocument/2006/relationships/hyperlink" Target="https://twitter.com/" TargetMode="External"/><Relationship Id="rId1607" Type="http://schemas.openxmlformats.org/officeDocument/2006/relationships/hyperlink" Target="https://twitter.com/" TargetMode="External"/><Relationship Id="rId1814" Type="http://schemas.openxmlformats.org/officeDocument/2006/relationships/hyperlink" Target="https://twitter.com/" TargetMode="External"/><Relationship Id="rId104" Type="http://schemas.openxmlformats.org/officeDocument/2006/relationships/hyperlink" Target="https://twitter.com/i/web/status/1326153093097140229" TargetMode="External"/><Relationship Id="rId188" Type="http://schemas.openxmlformats.org/officeDocument/2006/relationships/hyperlink" Target="https://twitter.com/i/web/status/1326707308290666496" TargetMode="External"/><Relationship Id="rId311" Type="http://schemas.openxmlformats.org/officeDocument/2006/relationships/hyperlink" Target="https://www.instagram.com/p/CHjXxPpgi8d/?igshid=dvp5ls3plzw2" TargetMode="External"/><Relationship Id="rId395" Type="http://schemas.openxmlformats.org/officeDocument/2006/relationships/hyperlink" Target="https://twitter.com/i/web/status/1327435605568053249" TargetMode="External"/><Relationship Id="rId409" Type="http://schemas.openxmlformats.org/officeDocument/2006/relationships/hyperlink" Target="https://twitter.com/i/web/status/1325986055066181632" TargetMode="External"/><Relationship Id="rId963" Type="http://schemas.openxmlformats.org/officeDocument/2006/relationships/hyperlink" Target="https://twitter.com/" TargetMode="External"/><Relationship Id="rId1039" Type="http://schemas.openxmlformats.org/officeDocument/2006/relationships/hyperlink" Target="https://twitter.com/" TargetMode="External"/><Relationship Id="rId1246" Type="http://schemas.openxmlformats.org/officeDocument/2006/relationships/hyperlink" Target="https://twitter.com/" TargetMode="External"/><Relationship Id="rId1898" Type="http://schemas.openxmlformats.org/officeDocument/2006/relationships/hyperlink" Target="https://twitter.com/" TargetMode="External"/><Relationship Id="rId92" Type="http://schemas.openxmlformats.org/officeDocument/2006/relationships/hyperlink" Target="https://www.instagram.com/marksvalkovskis/" TargetMode="External"/><Relationship Id="rId616" Type="http://schemas.openxmlformats.org/officeDocument/2006/relationships/hyperlink" Target="https://twitter.com/i/web/status/1325472355133640707" TargetMode="External"/><Relationship Id="rId823" Type="http://schemas.openxmlformats.org/officeDocument/2006/relationships/hyperlink" Target="https://twitter.com/" TargetMode="External"/><Relationship Id="rId1453" Type="http://schemas.openxmlformats.org/officeDocument/2006/relationships/hyperlink" Target="https://twitter.com/" TargetMode="External"/><Relationship Id="rId1660" Type="http://schemas.openxmlformats.org/officeDocument/2006/relationships/hyperlink" Target="https://twitter.com/" TargetMode="External"/><Relationship Id="rId1758" Type="http://schemas.openxmlformats.org/officeDocument/2006/relationships/hyperlink" Target="https://twitter.com/" TargetMode="External"/><Relationship Id="rId255" Type="http://schemas.openxmlformats.org/officeDocument/2006/relationships/hyperlink" Target="https://twitter.com/i/web/status/1327126098719760384" TargetMode="External"/><Relationship Id="rId462" Type="http://schemas.openxmlformats.org/officeDocument/2006/relationships/hyperlink" Target="https://www.instagram.com/p/CHmEVkXnC-R/?igshid=1aq6z1s11rf1h" TargetMode="External"/><Relationship Id="rId1092" Type="http://schemas.openxmlformats.org/officeDocument/2006/relationships/hyperlink" Target="https://twitter.com/" TargetMode="External"/><Relationship Id="rId1106" Type="http://schemas.openxmlformats.org/officeDocument/2006/relationships/hyperlink" Target="https://twitter.com/" TargetMode="External"/><Relationship Id="rId1313" Type="http://schemas.openxmlformats.org/officeDocument/2006/relationships/hyperlink" Target="https://twitter.com/" TargetMode="External"/><Relationship Id="rId1397" Type="http://schemas.openxmlformats.org/officeDocument/2006/relationships/hyperlink" Target="https://twitter.com/" TargetMode="External"/><Relationship Id="rId1520" Type="http://schemas.openxmlformats.org/officeDocument/2006/relationships/hyperlink" Target="https://twitter.com/" TargetMode="External"/><Relationship Id="rId1965" Type="http://schemas.openxmlformats.org/officeDocument/2006/relationships/hyperlink" Target="https://twitter.com/" TargetMode="External"/><Relationship Id="rId115" Type="http://schemas.openxmlformats.org/officeDocument/2006/relationships/hyperlink" Target="https://www.peninsuladailynews.com/sports/lincoln-park-bmx-track-comes-through-for-food-bank/" TargetMode="External"/><Relationship Id="rId322" Type="http://schemas.openxmlformats.org/officeDocument/2006/relationships/hyperlink" Target="https://twitter.com/i/web/status/1327519469074325504" TargetMode="External"/><Relationship Id="rId767" Type="http://schemas.openxmlformats.org/officeDocument/2006/relationships/hyperlink" Target="https://twitter.com/" TargetMode="External"/><Relationship Id="rId974" Type="http://schemas.openxmlformats.org/officeDocument/2006/relationships/hyperlink" Target="https://twitter.com/" TargetMode="External"/><Relationship Id="rId1618" Type="http://schemas.openxmlformats.org/officeDocument/2006/relationships/hyperlink" Target="https://twitter.com/" TargetMode="External"/><Relationship Id="rId1825" Type="http://schemas.openxmlformats.org/officeDocument/2006/relationships/hyperlink" Target="https://twitter.com/" TargetMode="External"/><Relationship Id="rId2003" Type="http://schemas.openxmlformats.org/officeDocument/2006/relationships/hyperlink" Target="https://twitter.com/" TargetMode="External"/><Relationship Id="rId199" Type="http://schemas.openxmlformats.org/officeDocument/2006/relationships/hyperlink" Target="https://twitter.com/i/web/status/1326817804255948800" TargetMode="External"/><Relationship Id="rId627" Type="http://schemas.openxmlformats.org/officeDocument/2006/relationships/hyperlink" Target="https://twitter.com/i/web/status/1328007899952652289" TargetMode="External"/><Relationship Id="rId834" Type="http://schemas.openxmlformats.org/officeDocument/2006/relationships/hyperlink" Target="https://twitter.com/" TargetMode="External"/><Relationship Id="rId1257" Type="http://schemas.openxmlformats.org/officeDocument/2006/relationships/hyperlink" Target="https://twitter.com/" TargetMode="External"/><Relationship Id="rId1464" Type="http://schemas.openxmlformats.org/officeDocument/2006/relationships/hyperlink" Target="https://twitter.com/" TargetMode="External"/><Relationship Id="rId1671" Type="http://schemas.openxmlformats.org/officeDocument/2006/relationships/hyperlink" Target="https://twitter.com/" TargetMode="External"/><Relationship Id="rId266" Type="http://schemas.openxmlformats.org/officeDocument/2006/relationships/hyperlink" Target="https://twitter.com/i/web/status/1324953423255494657" TargetMode="External"/><Relationship Id="rId473" Type="http://schemas.openxmlformats.org/officeDocument/2006/relationships/hyperlink" Target="https://twitter.com/i/web/status/1326428039106994177" TargetMode="External"/><Relationship Id="rId680" Type="http://schemas.openxmlformats.org/officeDocument/2006/relationships/hyperlink" Target="https://twitter.com/i/web/status/1326638562784186369" TargetMode="External"/><Relationship Id="rId901" Type="http://schemas.openxmlformats.org/officeDocument/2006/relationships/hyperlink" Target="https://twitter.com/" TargetMode="External"/><Relationship Id="rId1117" Type="http://schemas.openxmlformats.org/officeDocument/2006/relationships/hyperlink" Target="https://twitter.com/" TargetMode="External"/><Relationship Id="rId1324" Type="http://schemas.openxmlformats.org/officeDocument/2006/relationships/hyperlink" Target="https://twitter.com/" TargetMode="External"/><Relationship Id="rId1531" Type="http://schemas.openxmlformats.org/officeDocument/2006/relationships/hyperlink" Target="https://twitter.com/" TargetMode="External"/><Relationship Id="rId1769" Type="http://schemas.openxmlformats.org/officeDocument/2006/relationships/hyperlink" Target="https://twitter.com/" TargetMode="External"/><Relationship Id="rId1976" Type="http://schemas.openxmlformats.org/officeDocument/2006/relationships/hyperlink" Target="https://twitter.com/" TargetMode="External"/><Relationship Id="rId30" Type="http://schemas.openxmlformats.org/officeDocument/2006/relationships/hyperlink" Target="https://twitter.com/i/web/status/1325218165207552002" TargetMode="External"/><Relationship Id="rId126" Type="http://schemas.openxmlformats.org/officeDocument/2006/relationships/hyperlink" Target="https://twitter.com/i/web/status/1326291236576235523" TargetMode="External"/><Relationship Id="rId333" Type="http://schemas.openxmlformats.org/officeDocument/2006/relationships/hyperlink" Target="https://twitter.com/i/web/status/1326442260213370882" TargetMode="External"/><Relationship Id="rId540" Type="http://schemas.openxmlformats.org/officeDocument/2006/relationships/hyperlink" Target="https://twitter.com/i/web/status/1326865178139500545" TargetMode="External"/><Relationship Id="rId778" Type="http://schemas.openxmlformats.org/officeDocument/2006/relationships/hyperlink" Target="https://twitter.com/" TargetMode="External"/><Relationship Id="rId985" Type="http://schemas.openxmlformats.org/officeDocument/2006/relationships/hyperlink" Target="https://twitter.com/" TargetMode="External"/><Relationship Id="rId1170" Type="http://schemas.openxmlformats.org/officeDocument/2006/relationships/hyperlink" Target="https://twitter.com/" TargetMode="External"/><Relationship Id="rId1629" Type="http://schemas.openxmlformats.org/officeDocument/2006/relationships/hyperlink" Target="https://twitter.com/" TargetMode="External"/><Relationship Id="rId1836" Type="http://schemas.openxmlformats.org/officeDocument/2006/relationships/hyperlink" Target="https://twitter.com/" TargetMode="External"/><Relationship Id="rId2014" Type="http://schemas.openxmlformats.org/officeDocument/2006/relationships/hyperlink" Target="https://twitter.com/" TargetMode="External"/><Relationship Id="rId638" Type="http://schemas.openxmlformats.org/officeDocument/2006/relationships/hyperlink" Target="https://twitter.com/i/web/status/1327659524656914433" TargetMode="External"/><Relationship Id="rId845" Type="http://schemas.openxmlformats.org/officeDocument/2006/relationships/hyperlink" Target="https://twitter.com/" TargetMode="External"/><Relationship Id="rId1030" Type="http://schemas.openxmlformats.org/officeDocument/2006/relationships/hyperlink" Target="https://twitter.com/" TargetMode="External"/><Relationship Id="rId1268" Type="http://schemas.openxmlformats.org/officeDocument/2006/relationships/hyperlink" Target="https://twitter.com/" TargetMode="External"/><Relationship Id="rId1475" Type="http://schemas.openxmlformats.org/officeDocument/2006/relationships/hyperlink" Target="https://twitter.com/" TargetMode="External"/><Relationship Id="rId1682" Type="http://schemas.openxmlformats.org/officeDocument/2006/relationships/hyperlink" Target="https://twitter.com/" TargetMode="External"/><Relationship Id="rId1903" Type="http://schemas.openxmlformats.org/officeDocument/2006/relationships/hyperlink" Target="https://twitter.com/" TargetMode="External"/><Relationship Id="rId277" Type="http://schemas.openxmlformats.org/officeDocument/2006/relationships/hyperlink" Target="https://twitter.com/i/web/status/1325042383692718080" TargetMode="External"/><Relationship Id="rId400" Type="http://schemas.openxmlformats.org/officeDocument/2006/relationships/hyperlink" Target="https://twitter.com/i/web/status/1325986053287768064" TargetMode="External"/><Relationship Id="rId484" Type="http://schemas.openxmlformats.org/officeDocument/2006/relationships/hyperlink" Target="https://dilligafclothing.uk/choosing-your-scuba-diving-equipment/" TargetMode="External"/><Relationship Id="rId705" Type="http://schemas.openxmlformats.org/officeDocument/2006/relationships/hyperlink" Target="http://global-flat.com/videos/showVideo.php?id=51952" TargetMode="External"/><Relationship Id="rId1128" Type="http://schemas.openxmlformats.org/officeDocument/2006/relationships/hyperlink" Target="https://twitter.com/" TargetMode="External"/><Relationship Id="rId1335" Type="http://schemas.openxmlformats.org/officeDocument/2006/relationships/hyperlink" Target="https://twitter.com/" TargetMode="External"/><Relationship Id="rId1542" Type="http://schemas.openxmlformats.org/officeDocument/2006/relationships/hyperlink" Target="https://twitter.com/" TargetMode="External"/><Relationship Id="rId1987" Type="http://schemas.openxmlformats.org/officeDocument/2006/relationships/hyperlink" Target="https://twitter.com/" TargetMode="External"/><Relationship Id="rId137" Type="http://schemas.openxmlformats.org/officeDocument/2006/relationships/hyperlink" Target="https://www.instagram.com/p/CHaaRWfnLu4/?igshid=owcnu6t72p0x" TargetMode="External"/><Relationship Id="rId344" Type="http://schemas.openxmlformats.org/officeDocument/2006/relationships/hyperlink" Target="https://twitter.com/i/web/status/1325883354303098882" TargetMode="External"/><Relationship Id="rId691" Type="http://schemas.openxmlformats.org/officeDocument/2006/relationships/hyperlink" Target="http://ow.ly/GBTs50BXVq6" TargetMode="External"/><Relationship Id="rId789" Type="http://schemas.openxmlformats.org/officeDocument/2006/relationships/hyperlink" Target="https://twitter.com/" TargetMode="External"/><Relationship Id="rId912" Type="http://schemas.openxmlformats.org/officeDocument/2006/relationships/hyperlink" Target="https://twitter.com/" TargetMode="External"/><Relationship Id="rId996" Type="http://schemas.openxmlformats.org/officeDocument/2006/relationships/hyperlink" Target="https://twitter.com/" TargetMode="External"/><Relationship Id="rId1847" Type="http://schemas.openxmlformats.org/officeDocument/2006/relationships/hyperlink" Target="https://twitter.com/" TargetMode="External"/><Relationship Id="rId2025" Type="http://schemas.openxmlformats.org/officeDocument/2006/relationships/hyperlink" Target="https://twitter.com/" TargetMode="External"/><Relationship Id="rId41" Type="http://schemas.openxmlformats.org/officeDocument/2006/relationships/hyperlink" Target="https://twitter.com/i/web/status/1325468429004910592" TargetMode="External"/><Relationship Id="rId551" Type="http://schemas.openxmlformats.org/officeDocument/2006/relationships/hyperlink" Target="https://twitter.com/i/web/status/1325499781674889216" TargetMode="External"/><Relationship Id="rId649" Type="http://schemas.openxmlformats.org/officeDocument/2006/relationships/hyperlink" Target="https://twitter.com/i/web/status/1327735323388903426" TargetMode="External"/><Relationship Id="rId856" Type="http://schemas.openxmlformats.org/officeDocument/2006/relationships/hyperlink" Target="https://twitter.com/" TargetMode="External"/><Relationship Id="rId1181" Type="http://schemas.openxmlformats.org/officeDocument/2006/relationships/hyperlink" Target="https://twitter.com/" TargetMode="External"/><Relationship Id="rId1279" Type="http://schemas.openxmlformats.org/officeDocument/2006/relationships/hyperlink" Target="https://twitter.com/" TargetMode="External"/><Relationship Id="rId1402" Type="http://schemas.openxmlformats.org/officeDocument/2006/relationships/hyperlink" Target="https://twitter.com/" TargetMode="External"/><Relationship Id="rId1486" Type="http://schemas.openxmlformats.org/officeDocument/2006/relationships/hyperlink" Target="https://twitter.com/" TargetMode="External"/><Relationship Id="rId1707" Type="http://schemas.openxmlformats.org/officeDocument/2006/relationships/hyperlink" Target="https://twitter.com/" TargetMode="External"/><Relationship Id="rId190" Type="http://schemas.openxmlformats.org/officeDocument/2006/relationships/hyperlink" Target="https://twitter.com/i/web/status/1326731919749472257" TargetMode="External"/><Relationship Id="rId204" Type="http://schemas.openxmlformats.org/officeDocument/2006/relationships/hyperlink" Target="https://socialclub.rockstargames.com/job/gtav/fDpGLmkHOEOwBJLzbCjoxA" TargetMode="External"/><Relationship Id="rId288" Type="http://schemas.openxmlformats.org/officeDocument/2006/relationships/hyperlink" Target="https://twitter.com/i/web/status/1326599212017078283" TargetMode="External"/><Relationship Id="rId411" Type="http://schemas.openxmlformats.org/officeDocument/2006/relationships/hyperlink" Target="https://twitter.com/i/web/status/1326710829430038528" TargetMode="External"/><Relationship Id="rId509" Type="http://schemas.openxmlformats.org/officeDocument/2006/relationships/hyperlink" Target="https://twitter.com/i/web/status/1325091307895861249" TargetMode="External"/><Relationship Id="rId1041" Type="http://schemas.openxmlformats.org/officeDocument/2006/relationships/hyperlink" Target="https://twitter.com/" TargetMode="External"/><Relationship Id="rId1139" Type="http://schemas.openxmlformats.org/officeDocument/2006/relationships/hyperlink" Target="https://twitter.com/" TargetMode="External"/><Relationship Id="rId1346" Type="http://schemas.openxmlformats.org/officeDocument/2006/relationships/hyperlink" Target="https://twitter.com/" TargetMode="External"/><Relationship Id="rId1693" Type="http://schemas.openxmlformats.org/officeDocument/2006/relationships/hyperlink" Target="https://twitter.com/" TargetMode="External"/><Relationship Id="rId1914" Type="http://schemas.openxmlformats.org/officeDocument/2006/relationships/hyperlink" Target="https://twitter.com/" TargetMode="External"/><Relationship Id="rId1998" Type="http://schemas.openxmlformats.org/officeDocument/2006/relationships/hyperlink" Target="https://twitter.com/" TargetMode="External"/><Relationship Id="rId495" Type="http://schemas.openxmlformats.org/officeDocument/2006/relationships/hyperlink" Target="https://twitter.com/i/web/status/1327335085478191104" TargetMode="External"/><Relationship Id="rId716" Type="http://schemas.openxmlformats.org/officeDocument/2006/relationships/hyperlink" Target="https://twitter.com/i/web/status/1326989504775925780" TargetMode="External"/><Relationship Id="rId923" Type="http://schemas.openxmlformats.org/officeDocument/2006/relationships/hyperlink" Target="https://twitter.com/" TargetMode="External"/><Relationship Id="rId1553" Type="http://schemas.openxmlformats.org/officeDocument/2006/relationships/hyperlink" Target="https://twitter.com/" TargetMode="External"/><Relationship Id="rId1760" Type="http://schemas.openxmlformats.org/officeDocument/2006/relationships/hyperlink" Target="https://twitter.com/" TargetMode="External"/><Relationship Id="rId1858" Type="http://schemas.openxmlformats.org/officeDocument/2006/relationships/hyperlink" Target="https://twitter.com/" TargetMode="External"/><Relationship Id="rId52" Type="http://schemas.openxmlformats.org/officeDocument/2006/relationships/hyperlink" Target="https://bit.ly/3kbuUCz" TargetMode="External"/><Relationship Id="rId148" Type="http://schemas.openxmlformats.org/officeDocument/2006/relationships/hyperlink" Target="https://twitter.com/i/web/status/1326499093741363202" TargetMode="External"/><Relationship Id="rId355" Type="http://schemas.openxmlformats.org/officeDocument/2006/relationships/hyperlink" Target="https://twitter.com/i/web/status/1327665403628199937" TargetMode="External"/><Relationship Id="rId562" Type="http://schemas.openxmlformats.org/officeDocument/2006/relationships/hyperlink" Target="https://twitter.com/i/web/status/1327102648068300800" TargetMode="External"/><Relationship Id="rId1192" Type="http://schemas.openxmlformats.org/officeDocument/2006/relationships/hyperlink" Target="https://twitter.com/" TargetMode="External"/><Relationship Id="rId1206" Type="http://schemas.openxmlformats.org/officeDocument/2006/relationships/hyperlink" Target="https://twitter.com/" TargetMode="External"/><Relationship Id="rId1413" Type="http://schemas.openxmlformats.org/officeDocument/2006/relationships/hyperlink" Target="https://twitter.com/" TargetMode="External"/><Relationship Id="rId1620" Type="http://schemas.openxmlformats.org/officeDocument/2006/relationships/hyperlink" Target="https://twitter.com/" TargetMode="External"/><Relationship Id="rId2036" Type="http://schemas.openxmlformats.org/officeDocument/2006/relationships/hyperlink" Target="https://twitter.com/" TargetMode="External"/><Relationship Id="rId215" Type="http://schemas.openxmlformats.org/officeDocument/2006/relationships/hyperlink" Target="https://twitter.com/i/web/status/1326903780877737984" TargetMode="External"/><Relationship Id="rId422" Type="http://schemas.openxmlformats.org/officeDocument/2006/relationships/hyperlink" Target="https://twitter.com/i/web/status/1327435607199584259" TargetMode="External"/><Relationship Id="rId867" Type="http://schemas.openxmlformats.org/officeDocument/2006/relationships/hyperlink" Target="https://twitter.com/" TargetMode="External"/><Relationship Id="rId1052" Type="http://schemas.openxmlformats.org/officeDocument/2006/relationships/hyperlink" Target="https://twitter.com/" TargetMode="External"/><Relationship Id="rId1497" Type="http://schemas.openxmlformats.org/officeDocument/2006/relationships/hyperlink" Target="https://twitter.com/" TargetMode="External"/><Relationship Id="rId1718" Type="http://schemas.openxmlformats.org/officeDocument/2006/relationships/hyperlink" Target="https://twitter.com/" TargetMode="External"/><Relationship Id="rId1925" Type="http://schemas.openxmlformats.org/officeDocument/2006/relationships/hyperlink" Target="https://twitter.com/" TargetMode="External"/><Relationship Id="rId299" Type="http://schemas.openxmlformats.org/officeDocument/2006/relationships/hyperlink" Target="https://twitter.com/i/web/status/1327379052970315776" TargetMode="External"/><Relationship Id="rId727" Type="http://schemas.openxmlformats.org/officeDocument/2006/relationships/hyperlink" Target="https://www.instagram.com/p/CHdrPOfHBlg/?igshid=i6vid0u0tz15" TargetMode="External"/><Relationship Id="rId934" Type="http://schemas.openxmlformats.org/officeDocument/2006/relationships/hyperlink" Target="https://twitter.com/" TargetMode="External"/><Relationship Id="rId1357" Type="http://schemas.openxmlformats.org/officeDocument/2006/relationships/hyperlink" Target="https://twitter.com/" TargetMode="External"/><Relationship Id="rId1564" Type="http://schemas.openxmlformats.org/officeDocument/2006/relationships/hyperlink" Target="https://twitter.com/" TargetMode="External"/><Relationship Id="rId1771" Type="http://schemas.openxmlformats.org/officeDocument/2006/relationships/hyperlink" Target="https://twitter.com/" TargetMode="External"/><Relationship Id="rId63" Type="http://schemas.openxmlformats.org/officeDocument/2006/relationships/hyperlink" Target="https://twitter.com/i/web/status/1325724881850228736" TargetMode="External"/><Relationship Id="rId159" Type="http://schemas.openxmlformats.org/officeDocument/2006/relationships/hyperlink" Target="https://twitter.com/i/web/status/1326341240472936448" TargetMode="External"/><Relationship Id="rId366" Type="http://schemas.openxmlformats.org/officeDocument/2006/relationships/hyperlink" Target="https://twitter.com/i/web/status/1326968411801284608" TargetMode="External"/><Relationship Id="rId573" Type="http://schemas.openxmlformats.org/officeDocument/2006/relationships/hyperlink" Target="https://twitter.com/i/web/status/1327266622961225728" TargetMode="External"/><Relationship Id="rId780" Type="http://schemas.openxmlformats.org/officeDocument/2006/relationships/hyperlink" Target="https://twitter.com/" TargetMode="External"/><Relationship Id="rId1217" Type="http://schemas.openxmlformats.org/officeDocument/2006/relationships/hyperlink" Target="https://twitter.com/" TargetMode="External"/><Relationship Id="rId1424" Type="http://schemas.openxmlformats.org/officeDocument/2006/relationships/hyperlink" Target="https://twitter.com/" TargetMode="External"/><Relationship Id="rId1631" Type="http://schemas.openxmlformats.org/officeDocument/2006/relationships/hyperlink" Target="https://twitter.com/" TargetMode="External"/><Relationship Id="rId1869" Type="http://schemas.openxmlformats.org/officeDocument/2006/relationships/hyperlink" Target="https://twitter.com/" TargetMode="External"/><Relationship Id="rId2047" Type="http://schemas.openxmlformats.org/officeDocument/2006/relationships/hyperlink" Target="https://twitter.com/" TargetMode="External"/><Relationship Id="rId226" Type="http://schemas.openxmlformats.org/officeDocument/2006/relationships/hyperlink" Target="https://twitter.com/i/web/status/1326943498763980802" TargetMode="External"/><Relationship Id="rId433" Type="http://schemas.openxmlformats.org/officeDocument/2006/relationships/hyperlink" Target="https://twitter.com/i/web/status/1324898883588272131" TargetMode="External"/><Relationship Id="rId878" Type="http://schemas.openxmlformats.org/officeDocument/2006/relationships/hyperlink" Target="https://twitter.com/" TargetMode="External"/><Relationship Id="rId1063" Type="http://schemas.openxmlformats.org/officeDocument/2006/relationships/hyperlink" Target="https://twitter.com/" TargetMode="External"/><Relationship Id="rId1270" Type="http://schemas.openxmlformats.org/officeDocument/2006/relationships/hyperlink" Target="https://twitter.com/" TargetMode="External"/><Relationship Id="rId1729" Type="http://schemas.openxmlformats.org/officeDocument/2006/relationships/hyperlink" Target="https://twitter.com/" TargetMode="External"/><Relationship Id="rId1936" Type="http://schemas.openxmlformats.org/officeDocument/2006/relationships/hyperlink" Target="https://twitter.com/" TargetMode="External"/><Relationship Id="rId640" Type="http://schemas.openxmlformats.org/officeDocument/2006/relationships/hyperlink" Target="https://twitter.com/i/web/status/1325936960905621507" TargetMode="External"/><Relationship Id="rId738" Type="http://schemas.openxmlformats.org/officeDocument/2006/relationships/hyperlink" Target="https://twitter.com/i/web/status/1325563793397731331" TargetMode="External"/><Relationship Id="rId945" Type="http://schemas.openxmlformats.org/officeDocument/2006/relationships/hyperlink" Target="https://twitter.com/" TargetMode="External"/><Relationship Id="rId1368" Type="http://schemas.openxmlformats.org/officeDocument/2006/relationships/hyperlink" Target="https://twitter.com/" TargetMode="External"/><Relationship Id="rId1575" Type="http://schemas.openxmlformats.org/officeDocument/2006/relationships/hyperlink" Target="https://twitter.com/" TargetMode="External"/><Relationship Id="rId1782" Type="http://schemas.openxmlformats.org/officeDocument/2006/relationships/hyperlink" Target="https://twitter.com/" TargetMode="External"/><Relationship Id="rId74" Type="http://schemas.openxmlformats.org/officeDocument/2006/relationships/hyperlink" Target="https://kingsriverlife.com/11/07/valley-bmx-olympian-brooke-crain-rides-through-a-rough-2020/" TargetMode="External"/><Relationship Id="rId377" Type="http://schemas.openxmlformats.org/officeDocument/2006/relationships/hyperlink" Target="https://twitter.com/i/web/status/1327756453147529217" TargetMode="External"/><Relationship Id="rId500" Type="http://schemas.openxmlformats.org/officeDocument/2006/relationships/hyperlink" Target="https://www.freeriderhd.com/t/755799/m?utm_source=twitter&amp;utm_medium=twitter&amp;utm_campaign=trendingtrack" TargetMode="External"/><Relationship Id="rId584" Type="http://schemas.openxmlformats.org/officeDocument/2006/relationships/hyperlink" Target="https://twitter.com/i/web/status/1327260907278364672" TargetMode="External"/><Relationship Id="rId805" Type="http://schemas.openxmlformats.org/officeDocument/2006/relationships/hyperlink" Target="https://twitter.com/" TargetMode="External"/><Relationship Id="rId1130" Type="http://schemas.openxmlformats.org/officeDocument/2006/relationships/hyperlink" Target="https://twitter.com/" TargetMode="External"/><Relationship Id="rId1228" Type="http://schemas.openxmlformats.org/officeDocument/2006/relationships/hyperlink" Target="https://twitter.com/" TargetMode="External"/><Relationship Id="rId1435" Type="http://schemas.openxmlformats.org/officeDocument/2006/relationships/hyperlink" Target="https://twitter.com/" TargetMode="External"/><Relationship Id="rId2058" Type="http://schemas.openxmlformats.org/officeDocument/2006/relationships/hyperlink" Target="https://twitter.com/" TargetMode="External"/><Relationship Id="rId5" Type="http://schemas.openxmlformats.org/officeDocument/2006/relationships/hyperlink" Target="https://rover.ebay.com/rover/1/711-53200-19255-0/1?mpre=https%3A%2F%2Fwww.ebay.com%2Fitm%2F373260516746&amp;campid=5337984804&amp;toolid=20008" TargetMode="External"/><Relationship Id="rId237" Type="http://schemas.openxmlformats.org/officeDocument/2006/relationships/hyperlink" Target="https://twitter.com/i/web/status/1327016383566258177" TargetMode="External"/><Relationship Id="rId791" Type="http://schemas.openxmlformats.org/officeDocument/2006/relationships/hyperlink" Target="https://twitter.com/" TargetMode="External"/><Relationship Id="rId889" Type="http://schemas.openxmlformats.org/officeDocument/2006/relationships/hyperlink" Target="https://twitter.com/" TargetMode="External"/><Relationship Id="rId1074" Type="http://schemas.openxmlformats.org/officeDocument/2006/relationships/hyperlink" Target="https://twitter.com/" TargetMode="External"/><Relationship Id="rId1642" Type="http://schemas.openxmlformats.org/officeDocument/2006/relationships/hyperlink" Target="https://twitter.com/" TargetMode="External"/><Relationship Id="rId1947" Type="http://schemas.openxmlformats.org/officeDocument/2006/relationships/hyperlink" Target="https://twitter.com/" TargetMode="External"/><Relationship Id="rId444" Type="http://schemas.openxmlformats.org/officeDocument/2006/relationships/hyperlink" Target="https://twitter.com/i/web/status/1325623663534673920" TargetMode="External"/><Relationship Id="rId651" Type="http://schemas.openxmlformats.org/officeDocument/2006/relationships/hyperlink" Target="https://twitter.com/i/web/status/1327083475321692160" TargetMode="External"/><Relationship Id="rId749" Type="http://schemas.openxmlformats.org/officeDocument/2006/relationships/hyperlink" Target="https://twitter.com/" TargetMode="External"/><Relationship Id="rId1281" Type="http://schemas.openxmlformats.org/officeDocument/2006/relationships/hyperlink" Target="https://twitter.com/" TargetMode="External"/><Relationship Id="rId1379" Type="http://schemas.openxmlformats.org/officeDocument/2006/relationships/hyperlink" Target="https://twitter.com/" TargetMode="External"/><Relationship Id="rId1502" Type="http://schemas.openxmlformats.org/officeDocument/2006/relationships/hyperlink" Target="https://twitter.com/" TargetMode="External"/><Relationship Id="rId1586" Type="http://schemas.openxmlformats.org/officeDocument/2006/relationships/hyperlink" Target="https://twitter.com/" TargetMode="External"/><Relationship Id="rId1807" Type="http://schemas.openxmlformats.org/officeDocument/2006/relationships/hyperlink" Target="https://twitter.com/" TargetMode="External"/><Relationship Id="rId290" Type="http://schemas.openxmlformats.org/officeDocument/2006/relationships/hyperlink" Target="https://twitter.com/i/web/status/1326599212017078283" TargetMode="External"/><Relationship Id="rId304" Type="http://schemas.openxmlformats.org/officeDocument/2006/relationships/hyperlink" Target="https://twitter.com/i/web/status/1327405323368484864" TargetMode="External"/><Relationship Id="rId388" Type="http://schemas.openxmlformats.org/officeDocument/2006/relationships/hyperlink" Target="https://twitter.com/i/web/status/1324898883454066691" TargetMode="External"/><Relationship Id="rId511" Type="http://schemas.openxmlformats.org/officeDocument/2006/relationships/hyperlink" Target="https://twitter.com/i/web/status/1327089328401551365" TargetMode="External"/><Relationship Id="rId609" Type="http://schemas.openxmlformats.org/officeDocument/2006/relationships/hyperlink" Target="https://bmxunion.com/daily/sm-whammo-wednesday-new-colors/" TargetMode="External"/><Relationship Id="rId956" Type="http://schemas.openxmlformats.org/officeDocument/2006/relationships/hyperlink" Target="https://twitter.com/" TargetMode="External"/><Relationship Id="rId1141" Type="http://schemas.openxmlformats.org/officeDocument/2006/relationships/hyperlink" Target="https://twitter.com/" TargetMode="External"/><Relationship Id="rId1239" Type="http://schemas.openxmlformats.org/officeDocument/2006/relationships/hyperlink" Target="https://twitter.com/" TargetMode="External"/><Relationship Id="rId1793" Type="http://schemas.openxmlformats.org/officeDocument/2006/relationships/hyperlink" Target="https://twitter.com/" TargetMode="External"/><Relationship Id="rId85" Type="http://schemas.openxmlformats.org/officeDocument/2006/relationships/hyperlink" Target="https://twitter.com/i/web/status/1325906035404627970" TargetMode="External"/><Relationship Id="rId150" Type="http://schemas.openxmlformats.org/officeDocument/2006/relationships/hyperlink" Target="https://twitter.com/i/web/status/1326337596541329411" TargetMode="External"/><Relationship Id="rId595" Type="http://schemas.openxmlformats.org/officeDocument/2006/relationships/hyperlink" Target="https://bmxunion.com/daily/cult-big-mood-uk-road-trip-bmx-video/" TargetMode="External"/><Relationship Id="rId816" Type="http://schemas.openxmlformats.org/officeDocument/2006/relationships/hyperlink" Target="https://twitter.com/" TargetMode="External"/><Relationship Id="rId1001" Type="http://schemas.openxmlformats.org/officeDocument/2006/relationships/hyperlink" Target="https://twitter.com/" TargetMode="External"/><Relationship Id="rId1446" Type="http://schemas.openxmlformats.org/officeDocument/2006/relationships/hyperlink" Target="https://twitter.com/" TargetMode="External"/><Relationship Id="rId1653" Type="http://schemas.openxmlformats.org/officeDocument/2006/relationships/hyperlink" Target="https://twitter.com/" TargetMode="External"/><Relationship Id="rId1860" Type="http://schemas.openxmlformats.org/officeDocument/2006/relationships/hyperlink" Target="https://twitter.com/" TargetMode="External"/><Relationship Id="rId248" Type="http://schemas.openxmlformats.org/officeDocument/2006/relationships/hyperlink" Target="https://twitter.com/i/web/status/1325915455245201409" TargetMode="External"/><Relationship Id="rId455" Type="http://schemas.openxmlformats.org/officeDocument/2006/relationships/hyperlink" Target="https://twitter.com/i/web/status/1326348438770999299" TargetMode="External"/><Relationship Id="rId662" Type="http://schemas.openxmlformats.org/officeDocument/2006/relationships/hyperlink" Target="https://twitter.com/i/web/status/1328044320725692417" TargetMode="External"/><Relationship Id="rId1085" Type="http://schemas.openxmlformats.org/officeDocument/2006/relationships/hyperlink" Target="https://twitter.com/" TargetMode="External"/><Relationship Id="rId1292" Type="http://schemas.openxmlformats.org/officeDocument/2006/relationships/hyperlink" Target="https://twitter.com/" TargetMode="External"/><Relationship Id="rId1306" Type="http://schemas.openxmlformats.org/officeDocument/2006/relationships/hyperlink" Target="https://twitter.com/" TargetMode="External"/><Relationship Id="rId1513" Type="http://schemas.openxmlformats.org/officeDocument/2006/relationships/hyperlink" Target="https://twitter.com/" TargetMode="External"/><Relationship Id="rId1720" Type="http://schemas.openxmlformats.org/officeDocument/2006/relationships/hyperlink" Target="https://twitter.com/" TargetMode="External"/><Relationship Id="rId1958" Type="http://schemas.openxmlformats.org/officeDocument/2006/relationships/hyperlink" Target="https://twitter.com/" TargetMode="External"/><Relationship Id="rId12" Type="http://schemas.openxmlformats.org/officeDocument/2006/relationships/hyperlink" Target="https://twitter.com/i/web/status/1325018583366201351" TargetMode="External"/><Relationship Id="rId108" Type="http://schemas.openxmlformats.org/officeDocument/2006/relationships/hyperlink" Target="https://twitter.com/i/web/status/1326202976030117888" TargetMode="External"/><Relationship Id="rId315" Type="http://schemas.openxmlformats.org/officeDocument/2006/relationships/hyperlink" Target="https://twitter.com/i/web/status/1327441643264499713" TargetMode="External"/><Relationship Id="rId522" Type="http://schemas.openxmlformats.org/officeDocument/2006/relationships/hyperlink" Target="https://twitter.com/i/web/status/1327994773920223238" TargetMode="External"/><Relationship Id="rId967" Type="http://schemas.openxmlformats.org/officeDocument/2006/relationships/hyperlink" Target="https://twitter.com/" TargetMode="External"/><Relationship Id="rId1152" Type="http://schemas.openxmlformats.org/officeDocument/2006/relationships/hyperlink" Target="https://twitter.com/" TargetMode="External"/><Relationship Id="rId1597" Type="http://schemas.openxmlformats.org/officeDocument/2006/relationships/hyperlink" Target="https://twitter.com/" TargetMode="External"/><Relationship Id="rId1818" Type="http://schemas.openxmlformats.org/officeDocument/2006/relationships/hyperlink" Target="https://twitter.com/" TargetMode="External"/><Relationship Id="rId96" Type="http://schemas.openxmlformats.org/officeDocument/2006/relationships/hyperlink" Target="https://eastsidemedia.tv/2020/11/09/4130-subway-series-returns-to-hollywood/" TargetMode="External"/><Relationship Id="rId161" Type="http://schemas.openxmlformats.org/officeDocument/2006/relationships/hyperlink" Target="https://twitter.com/i/web/status/1326342250725593089" TargetMode="External"/><Relationship Id="rId399" Type="http://schemas.openxmlformats.org/officeDocument/2006/relationships/hyperlink" Target="https://twitter.com/i/web/status/1325623663387930627" TargetMode="External"/><Relationship Id="rId827" Type="http://schemas.openxmlformats.org/officeDocument/2006/relationships/hyperlink" Target="https://twitter.com/" TargetMode="External"/><Relationship Id="rId1012" Type="http://schemas.openxmlformats.org/officeDocument/2006/relationships/hyperlink" Target="https://twitter.com/" TargetMode="External"/><Relationship Id="rId1457" Type="http://schemas.openxmlformats.org/officeDocument/2006/relationships/hyperlink" Target="https://twitter.com/" TargetMode="External"/><Relationship Id="rId1664" Type="http://schemas.openxmlformats.org/officeDocument/2006/relationships/hyperlink" Target="https://twitter.com/" TargetMode="External"/><Relationship Id="rId1871" Type="http://schemas.openxmlformats.org/officeDocument/2006/relationships/hyperlink" Target="https://twitter.com/" TargetMode="External"/><Relationship Id="rId259" Type="http://schemas.openxmlformats.org/officeDocument/2006/relationships/hyperlink" Target="https://twitter.com/i/web/status/1325731366500233216" TargetMode="External"/><Relationship Id="rId466" Type="http://schemas.openxmlformats.org/officeDocument/2006/relationships/hyperlink" Target="https://twitter.com/i/web/status/1327846654922330115" TargetMode="External"/><Relationship Id="rId673" Type="http://schemas.openxmlformats.org/officeDocument/2006/relationships/hyperlink" Target="https://www.instagram.com/p/CHbGsV2AUSS/?igshid=j9aap6lvh5sy" TargetMode="External"/><Relationship Id="rId880" Type="http://schemas.openxmlformats.org/officeDocument/2006/relationships/hyperlink" Target="https://twitter.com/" TargetMode="External"/><Relationship Id="rId1096" Type="http://schemas.openxmlformats.org/officeDocument/2006/relationships/hyperlink" Target="https://twitter.com/" TargetMode="External"/><Relationship Id="rId1317" Type="http://schemas.openxmlformats.org/officeDocument/2006/relationships/hyperlink" Target="https://twitter.com/" TargetMode="External"/><Relationship Id="rId1524" Type="http://schemas.openxmlformats.org/officeDocument/2006/relationships/hyperlink" Target="https://twitter.com/" TargetMode="External"/><Relationship Id="rId1731" Type="http://schemas.openxmlformats.org/officeDocument/2006/relationships/hyperlink" Target="https://twitter.com/" TargetMode="External"/><Relationship Id="rId1969" Type="http://schemas.openxmlformats.org/officeDocument/2006/relationships/hyperlink" Target="https://twitter.com/" TargetMode="External"/><Relationship Id="rId23" Type="http://schemas.openxmlformats.org/officeDocument/2006/relationships/hyperlink" Target="https://twitter.com/i/web/status/1325127849578123270" TargetMode="External"/><Relationship Id="rId119" Type="http://schemas.openxmlformats.org/officeDocument/2006/relationships/hyperlink" Target="https://www.instagram.com/p/CHbKv0Xg8Jg/?igshid=jdc12an4yh04" TargetMode="External"/><Relationship Id="rId326" Type="http://schemas.openxmlformats.org/officeDocument/2006/relationships/hyperlink" Target="https://twitter.com/i/web/status/1327538282973057026" TargetMode="External"/><Relationship Id="rId533" Type="http://schemas.openxmlformats.org/officeDocument/2006/relationships/hyperlink" Target="https://twitter.com/i/web/status/1325740482744496129" TargetMode="External"/><Relationship Id="rId978" Type="http://schemas.openxmlformats.org/officeDocument/2006/relationships/hyperlink" Target="https://twitter.com/" TargetMode="External"/><Relationship Id="rId1163" Type="http://schemas.openxmlformats.org/officeDocument/2006/relationships/hyperlink" Target="https://twitter.com/" TargetMode="External"/><Relationship Id="rId1370" Type="http://schemas.openxmlformats.org/officeDocument/2006/relationships/hyperlink" Target="https://twitter.com/" TargetMode="External"/><Relationship Id="rId1829" Type="http://schemas.openxmlformats.org/officeDocument/2006/relationships/hyperlink" Target="https://twitter.com/" TargetMode="External"/><Relationship Id="rId2007" Type="http://schemas.openxmlformats.org/officeDocument/2006/relationships/hyperlink" Target="https://twitter.com/" TargetMode="External"/><Relationship Id="rId740" Type="http://schemas.openxmlformats.org/officeDocument/2006/relationships/hyperlink" Target="https://twitter.com/i/web/status/1326098340287639552" TargetMode="External"/><Relationship Id="rId838" Type="http://schemas.openxmlformats.org/officeDocument/2006/relationships/hyperlink" Target="https://twitter.com/" TargetMode="External"/><Relationship Id="rId1023" Type="http://schemas.openxmlformats.org/officeDocument/2006/relationships/hyperlink" Target="https://twitter.com/" TargetMode="External"/><Relationship Id="rId1468" Type="http://schemas.openxmlformats.org/officeDocument/2006/relationships/hyperlink" Target="https://twitter.com/" TargetMode="External"/><Relationship Id="rId1675" Type="http://schemas.openxmlformats.org/officeDocument/2006/relationships/hyperlink" Target="https://twitter.com/" TargetMode="External"/><Relationship Id="rId1882" Type="http://schemas.openxmlformats.org/officeDocument/2006/relationships/hyperlink" Target="https://twitter.com/" TargetMode="External"/><Relationship Id="rId172" Type="http://schemas.openxmlformats.org/officeDocument/2006/relationships/hyperlink" Target="https://www.instagram.com/p/CHYYv6nHEd3/?igshid=pe4lckdwvfzi" TargetMode="External"/><Relationship Id="rId477" Type="http://schemas.openxmlformats.org/officeDocument/2006/relationships/hyperlink" Target="https://twitter.com/i/web/status/1327407414304509952" TargetMode="External"/><Relationship Id="rId600" Type="http://schemas.openxmlformats.org/officeDocument/2006/relationships/hyperlink" Target="https://bmxunion.com/daily/hyper-halloween-at-logan-land/" TargetMode="External"/><Relationship Id="rId684" Type="http://schemas.openxmlformats.org/officeDocument/2006/relationships/hyperlink" Target="https://www.instagram.com/p/CHn91-gg9m2/?igshid=1bbzq6fdanihb" TargetMode="External"/><Relationship Id="rId1230" Type="http://schemas.openxmlformats.org/officeDocument/2006/relationships/hyperlink" Target="https://twitter.com/" TargetMode="External"/><Relationship Id="rId1328" Type="http://schemas.openxmlformats.org/officeDocument/2006/relationships/hyperlink" Target="https://twitter.com/" TargetMode="External"/><Relationship Id="rId1535" Type="http://schemas.openxmlformats.org/officeDocument/2006/relationships/hyperlink" Target="https://twitter.com/" TargetMode="External"/><Relationship Id="rId2060" Type="http://schemas.openxmlformats.org/officeDocument/2006/relationships/vmlDrawing" Target="../drawings/vmlDrawing1.vml"/><Relationship Id="rId337" Type="http://schemas.openxmlformats.org/officeDocument/2006/relationships/hyperlink" Target="https://twitter.com/i/web/status/1327579627993387008" TargetMode="External"/><Relationship Id="rId891" Type="http://schemas.openxmlformats.org/officeDocument/2006/relationships/hyperlink" Target="https://twitter.com/" TargetMode="External"/><Relationship Id="rId905" Type="http://schemas.openxmlformats.org/officeDocument/2006/relationships/hyperlink" Target="https://twitter.com/" TargetMode="External"/><Relationship Id="rId989" Type="http://schemas.openxmlformats.org/officeDocument/2006/relationships/hyperlink" Target="https://twitter.com/" TargetMode="External"/><Relationship Id="rId1742" Type="http://schemas.openxmlformats.org/officeDocument/2006/relationships/hyperlink" Target="https://twitter.com/" TargetMode="External"/><Relationship Id="rId2018" Type="http://schemas.openxmlformats.org/officeDocument/2006/relationships/hyperlink" Target="https://twitter.com/" TargetMode="External"/><Relationship Id="rId34" Type="http://schemas.openxmlformats.org/officeDocument/2006/relationships/hyperlink" Target="https://www.instagram.com/p/CHUkriDBabV/?igshid=znegpbgt0zsp" TargetMode="External"/><Relationship Id="rId544" Type="http://schemas.openxmlformats.org/officeDocument/2006/relationships/hyperlink" Target="https://twitter.com/i/web/status/1327621709965488130" TargetMode="External"/><Relationship Id="rId751" Type="http://schemas.openxmlformats.org/officeDocument/2006/relationships/hyperlink" Target="https://twitter.com/" TargetMode="External"/><Relationship Id="rId849" Type="http://schemas.openxmlformats.org/officeDocument/2006/relationships/hyperlink" Target="https://twitter.com/" TargetMode="External"/><Relationship Id="rId1174" Type="http://schemas.openxmlformats.org/officeDocument/2006/relationships/hyperlink" Target="https://twitter.com/" TargetMode="External"/><Relationship Id="rId1381" Type="http://schemas.openxmlformats.org/officeDocument/2006/relationships/hyperlink" Target="https://twitter.com/" TargetMode="External"/><Relationship Id="rId1479" Type="http://schemas.openxmlformats.org/officeDocument/2006/relationships/hyperlink" Target="https://twitter.com/" TargetMode="External"/><Relationship Id="rId1602" Type="http://schemas.openxmlformats.org/officeDocument/2006/relationships/hyperlink" Target="https://twitter.com/" TargetMode="External"/><Relationship Id="rId1686" Type="http://schemas.openxmlformats.org/officeDocument/2006/relationships/hyperlink" Target="https://twitter.com/" TargetMode="External"/><Relationship Id="rId183" Type="http://schemas.openxmlformats.org/officeDocument/2006/relationships/hyperlink" Target="https://twitter.com/i/web/status/1326650318705340416" TargetMode="External"/><Relationship Id="rId390" Type="http://schemas.openxmlformats.org/officeDocument/2006/relationships/hyperlink" Target="https://twitter.com/i/web/status/1325623663794720770" TargetMode="External"/><Relationship Id="rId404" Type="http://schemas.openxmlformats.org/officeDocument/2006/relationships/hyperlink" Target="https://twitter.com/i/web/status/1327435606171869184" TargetMode="External"/><Relationship Id="rId611" Type="http://schemas.openxmlformats.org/officeDocument/2006/relationships/hyperlink" Target="https://bmxunion.com/daily/gt-julian-molina-welcome-video/" TargetMode="External"/><Relationship Id="rId1034" Type="http://schemas.openxmlformats.org/officeDocument/2006/relationships/hyperlink" Target="https://twitter.com/" TargetMode="External"/><Relationship Id="rId1241" Type="http://schemas.openxmlformats.org/officeDocument/2006/relationships/hyperlink" Target="https://twitter.com/" TargetMode="External"/><Relationship Id="rId1339" Type="http://schemas.openxmlformats.org/officeDocument/2006/relationships/hyperlink" Target="https://twitter.com/" TargetMode="External"/><Relationship Id="rId1893" Type="http://schemas.openxmlformats.org/officeDocument/2006/relationships/hyperlink" Target="https://twitter.com/" TargetMode="External"/><Relationship Id="rId1907" Type="http://schemas.openxmlformats.org/officeDocument/2006/relationships/hyperlink" Target="https://twitter.com/" TargetMode="External"/><Relationship Id="rId250" Type="http://schemas.openxmlformats.org/officeDocument/2006/relationships/hyperlink" Target="https://twitter.com/i/web/status/1325955706038620160" TargetMode="External"/><Relationship Id="rId488" Type="http://schemas.openxmlformats.org/officeDocument/2006/relationships/hyperlink" Target="https://twitter.com/i/web/status/1326913144644636674" TargetMode="External"/><Relationship Id="rId695" Type="http://schemas.openxmlformats.org/officeDocument/2006/relationships/hyperlink" Target="http://global-flat.com/videos/showVideo.php?id=51939" TargetMode="External"/><Relationship Id="rId709" Type="http://schemas.openxmlformats.org/officeDocument/2006/relationships/hyperlink" Target="http://global-flat.com/videos/showVideo.php?id=51953" TargetMode="External"/><Relationship Id="rId916" Type="http://schemas.openxmlformats.org/officeDocument/2006/relationships/hyperlink" Target="https://twitter.com/" TargetMode="External"/><Relationship Id="rId1101" Type="http://schemas.openxmlformats.org/officeDocument/2006/relationships/hyperlink" Target="https://twitter.com/" TargetMode="External"/><Relationship Id="rId1546" Type="http://schemas.openxmlformats.org/officeDocument/2006/relationships/hyperlink" Target="https://twitter.com/" TargetMode="External"/><Relationship Id="rId1753" Type="http://schemas.openxmlformats.org/officeDocument/2006/relationships/hyperlink" Target="https://twitter.com/" TargetMode="External"/><Relationship Id="rId1960" Type="http://schemas.openxmlformats.org/officeDocument/2006/relationships/hyperlink" Target="https://twitter.com/" TargetMode="External"/><Relationship Id="rId45" Type="http://schemas.openxmlformats.org/officeDocument/2006/relationships/hyperlink" Target="http://hashbmx.com.pl/wtp-bmx-wiktor/" TargetMode="External"/><Relationship Id="rId110" Type="http://schemas.openxmlformats.org/officeDocument/2006/relationships/hyperlink" Target="https://twitter.com/i/web/status/1326203614193283072" TargetMode="External"/><Relationship Id="rId348" Type="http://schemas.openxmlformats.org/officeDocument/2006/relationships/hyperlink" Target="https://twitter.com/i/web/status/1327654954274852866" TargetMode="External"/><Relationship Id="rId555" Type="http://schemas.openxmlformats.org/officeDocument/2006/relationships/hyperlink" Target="https://twitter.com/i/web/status/1326584929996693507" TargetMode="External"/><Relationship Id="rId762" Type="http://schemas.openxmlformats.org/officeDocument/2006/relationships/hyperlink" Target="https://twitter.com/" TargetMode="External"/><Relationship Id="rId1185" Type="http://schemas.openxmlformats.org/officeDocument/2006/relationships/hyperlink" Target="https://twitter.com/" TargetMode="External"/><Relationship Id="rId1392" Type="http://schemas.openxmlformats.org/officeDocument/2006/relationships/hyperlink" Target="https://twitter.com/" TargetMode="External"/><Relationship Id="rId1406" Type="http://schemas.openxmlformats.org/officeDocument/2006/relationships/hyperlink" Target="https://twitter.com/" TargetMode="External"/><Relationship Id="rId1613" Type="http://schemas.openxmlformats.org/officeDocument/2006/relationships/hyperlink" Target="https://twitter.com/" TargetMode="External"/><Relationship Id="rId1820" Type="http://schemas.openxmlformats.org/officeDocument/2006/relationships/hyperlink" Target="https://twitter.com/" TargetMode="External"/><Relationship Id="rId2029" Type="http://schemas.openxmlformats.org/officeDocument/2006/relationships/hyperlink" Target="https://twitter.com/" TargetMode="External"/><Relationship Id="rId194" Type="http://schemas.openxmlformats.org/officeDocument/2006/relationships/hyperlink" Target="https://twitter.com/i/web/status/1324945419210731522" TargetMode="External"/><Relationship Id="rId208" Type="http://schemas.openxmlformats.org/officeDocument/2006/relationships/hyperlink" Target="https://twitter.com/i/web/status/1326856481996730369" TargetMode="External"/><Relationship Id="rId415" Type="http://schemas.openxmlformats.org/officeDocument/2006/relationships/hyperlink" Target="https://twitter.com/i/web/status/1324898883844059136" TargetMode="External"/><Relationship Id="rId622" Type="http://schemas.openxmlformats.org/officeDocument/2006/relationships/hyperlink" Target="https://twitter.com/i/web/status/1325472302876794883" TargetMode="External"/><Relationship Id="rId1045" Type="http://schemas.openxmlformats.org/officeDocument/2006/relationships/hyperlink" Target="https://twitter.com/" TargetMode="External"/><Relationship Id="rId1252" Type="http://schemas.openxmlformats.org/officeDocument/2006/relationships/hyperlink" Target="https://twitter.com/" TargetMode="External"/><Relationship Id="rId1697" Type="http://schemas.openxmlformats.org/officeDocument/2006/relationships/hyperlink" Target="https://twitter.com/" TargetMode="External"/><Relationship Id="rId1918" Type="http://schemas.openxmlformats.org/officeDocument/2006/relationships/hyperlink" Target="https://twitter.com/" TargetMode="External"/><Relationship Id="rId261" Type="http://schemas.openxmlformats.org/officeDocument/2006/relationships/hyperlink" Target="https://www.instagram.com/p/CHh-FgNH-OC/?igshid=6v00fdkup968" TargetMode="External"/><Relationship Id="rId499" Type="http://schemas.openxmlformats.org/officeDocument/2006/relationships/hyperlink" Target="https://www.freeriderhd.com/t/755714/m?utm_source=twitter&amp;utm_medium=twitter&amp;utm_campaign=trendingtrack" TargetMode="External"/><Relationship Id="rId927" Type="http://schemas.openxmlformats.org/officeDocument/2006/relationships/hyperlink" Target="https://twitter.com/" TargetMode="External"/><Relationship Id="rId1112" Type="http://schemas.openxmlformats.org/officeDocument/2006/relationships/hyperlink" Target="https://twitter.com/" TargetMode="External"/><Relationship Id="rId1557" Type="http://schemas.openxmlformats.org/officeDocument/2006/relationships/hyperlink" Target="https://twitter.com/" TargetMode="External"/><Relationship Id="rId1764" Type="http://schemas.openxmlformats.org/officeDocument/2006/relationships/hyperlink" Target="https://twitter.com/" TargetMode="External"/><Relationship Id="rId1971" Type="http://schemas.openxmlformats.org/officeDocument/2006/relationships/hyperlink" Target="https://twitter.com/" TargetMode="External"/><Relationship Id="rId56" Type="http://schemas.openxmlformats.org/officeDocument/2006/relationships/hyperlink" Target="https://bit.ly/3kbuUCz" TargetMode="External"/><Relationship Id="rId359" Type="http://schemas.openxmlformats.org/officeDocument/2006/relationships/hyperlink" Target="https://twitter.com/i/web/status/1327679414990155782" TargetMode="External"/><Relationship Id="rId566" Type="http://schemas.openxmlformats.org/officeDocument/2006/relationships/hyperlink" Target="https://facebook.com/CheerNaaJor/posts/206529580854783" TargetMode="External"/><Relationship Id="rId773" Type="http://schemas.openxmlformats.org/officeDocument/2006/relationships/hyperlink" Target="https://twitter.com/" TargetMode="External"/><Relationship Id="rId1196" Type="http://schemas.openxmlformats.org/officeDocument/2006/relationships/hyperlink" Target="https://twitter.com/" TargetMode="External"/><Relationship Id="rId1417" Type="http://schemas.openxmlformats.org/officeDocument/2006/relationships/hyperlink" Target="https://twitter.com/" TargetMode="External"/><Relationship Id="rId1624" Type="http://schemas.openxmlformats.org/officeDocument/2006/relationships/hyperlink" Target="https://twitter.com/" TargetMode="External"/><Relationship Id="rId1831" Type="http://schemas.openxmlformats.org/officeDocument/2006/relationships/hyperlink" Target="https://twitter.com/" TargetMode="External"/><Relationship Id="rId121" Type="http://schemas.openxmlformats.org/officeDocument/2006/relationships/hyperlink" Target="https://twitter.com/i/web/status/1324824290651443201" TargetMode="External"/><Relationship Id="rId219" Type="http://schemas.openxmlformats.org/officeDocument/2006/relationships/hyperlink" Target="https://www.instagram.com/p/CHf4NxvjrbR/?igshid=1tebj01dyzfq3" TargetMode="External"/><Relationship Id="rId426" Type="http://schemas.openxmlformats.org/officeDocument/2006/relationships/hyperlink" Target="https://twitter.com/i/web/status/1325623663677345794" TargetMode="External"/><Relationship Id="rId633" Type="http://schemas.openxmlformats.org/officeDocument/2006/relationships/hyperlink" Target="https://www.instagram.com/p/CHVbLUHD6uG/?igshid=3xw3tmp761r7" TargetMode="External"/><Relationship Id="rId980" Type="http://schemas.openxmlformats.org/officeDocument/2006/relationships/hyperlink" Target="https://twitter.com/" TargetMode="External"/><Relationship Id="rId1056" Type="http://schemas.openxmlformats.org/officeDocument/2006/relationships/hyperlink" Target="https://twitter.com/" TargetMode="External"/><Relationship Id="rId1263" Type="http://schemas.openxmlformats.org/officeDocument/2006/relationships/hyperlink" Target="https://twitter.com/" TargetMode="External"/><Relationship Id="rId1929" Type="http://schemas.openxmlformats.org/officeDocument/2006/relationships/hyperlink" Target="https://twitter.com/" TargetMode="External"/><Relationship Id="rId840" Type="http://schemas.openxmlformats.org/officeDocument/2006/relationships/hyperlink" Target="https://twitter.com/" TargetMode="External"/><Relationship Id="rId938" Type="http://schemas.openxmlformats.org/officeDocument/2006/relationships/hyperlink" Target="https://twitter.com/" TargetMode="External"/><Relationship Id="rId1470" Type="http://schemas.openxmlformats.org/officeDocument/2006/relationships/hyperlink" Target="https://twitter.com/" TargetMode="External"/><Relationship Id="rId1568" Type="http://schemas.openxmlformats.org/officeDocument/2006/relationships/hyperlink" Target="https://twitter.com/" TargetMode="External"/><Relationship Id="rId1775" Type="http://schemas.openxmlformats.org/officeDocument/2006/relationships/hyperlink" Target="https://twitter.com/" TargetMode="External"/><Relationship Id="rId67" Type="http://schemas.openxmlformats.org/officeDocument/2006/relationships/hyperlink" Target="https://twitter.com/i/web/status/1325777578792275968" TargetMode="External"/><Relationship Id="rId272" Type="http://schemas.openxmlformats.org/officeDocument/2006/relationships/hyperlink" Target="https://youtu.be/9hWKkHzrfnQ" TargetMode="External"/><Relationship Id="rId577" Type="http://schemas.openxmlformats.org/officeDocument/2006/relationships/hyperlink" Target="https://twitter.com/i/web/status/1326253299352313856" TargetMode="External"/><Relationship Id="rId700" Type="http://schemas.openxmlformats.org/officeDocument/2006/relationships/hyperlink" Target="http://global-flat.com/videos/showVideo.php?id=51943" TargetMode="External"/><Relationship Id="rId1123" Type="http://schemas.openxmlformats.org/officeDocument/2006/relationships/hyperlink" Target="https://twitter.com/" TargetMode="External"/><Relationship Id="rId1330" Type="http://schemas.openxmlformats.org/officeDocument/2006/relationships/hyperlink" Target="https://twitter.com/" TargetMode="External"/><Relationship Id="rId1428" Type="http://schemas.openxmlformats.org/officeDocument/2006/relationships/hyperlink" Target="https://twitter.com/" TargetMode="External"/><Relationship Id="rId1635" Type="http://schemas.openxmlformats.org/officeDocument/2006/relationships/hyperlink" Target="https://twitter.com/" TargetMode="External"/><Relationship Id="rId1982" Type="http://schemas.openxmlformats.org/officeDocument/2006/relationships/hyperlink" Target="https://twitter.com/" TargetMode="External"/><Relationship Id="rId132" Type="http://schemas.openxmlformats.org/officeDocument/2006/relationships/hyperlink" Target="https://twitter.com/i/web/status/1326349109024927744" TargetMode="External"/><Relationship Id="rId784" Type="http://schemas.openxmlformats.org/officeDocument/2006/relationships/hyperlink" Target="https://twitter.com/" TargetMode="External"/><Relationship Id="rId991" Type="http://schemas.openxmlformats.org/officeDocument/2006/relationships/hyperlink" Target="https://twitter.com/" TargetMode="External"/><Relationship Id="rId1067" Type="http://schemas.openxmlformats.org/officeDocument/2006/relationships/hyperlink" Target="https://twitter.com/" TargetMode="External"/><Relationship Id="rId1842" Type="http://schemas.openxmlformats.org/officeDocument/2006/relationships/hyperlink" Target="https://twitter.com/" TargetMode="External"/><Relationship Id="rId2020" Type="http://schemas.openxmlformats.org/officeDocument/2006/relationships/hyperlink" Target="https://twitter.com/" TargetMode="External"/><Relationship Id="rId437" Type="http://schemas.openxmlformats.org/officeDocument/2006/relationships/hyperlink" Target="https://twitter.com/i/web/status/1326348438808764416" TargetMode="External"/><Relationship Id="rId644" Type="http://schemas.openxmlformats.org/officeDocument/2006/relationships/hyperlink" Target="https://twitter.com/i/web/status/1327454435673579522" TargetMode="External"/><Relationship Id="rId851" Type="http://schemas.openxmlformats.org/officeDocument/2006/relationships/hyperlink" Target="https://twitter.com/" TargetMode="External"/><Relationship Id="rId1274" Type="http://schemas.openxmlformats.org/officeDocument/2006/relationships/hyperlink" Target="https://twitter.com/" TargetMode="External"/><Relationship Id="rId1481" Type="http://schemas.openxmlformats.org/officeDocument/2006/relationships/hyperlink" Target="https://twitter.com/" TargetMode="External"/><Relationship Id="rId1579" Type="http://schemas.openxmlformats.org/officeDocument/2006/relationships/hyperlink" Target="https://twitter.com/" TargetMode="External"/><Relationship Id="rId1702" Type="http://schemas.openxmlformats.org/officeDocument/2006/relationships/hyperlink" Target="https://twitter.com/" TargetMode="External"/><Relationship Id="rId283" Type="http://schemas.openxmlformats.org/officeDocument/2006/relationships/hyperlink" Target="https://twitter.com/i/web/status/1327310425583722505" TargetMode="External"/><Relationship Id="rId490" Type="http://schemas.openxmlformats.org/officeDocument/2006/relationships/hyperlink" Target="https://twitter.com/i/web/status/1327661424387239938" TargetMode="External"/><Relationship Id="rId504" Type="http://schemas.openxmlformats.org/officeDocument/2006/relationships/hyperlink" Target="https://www.freeriderhd.com/t/757168/m?utm_source=twitter&amp;utm_medium=twitter&amp;utm_campaign=trendingtrack" TargetMode="External"/><Relationship Id="rId711" Type="http://schemas.openxmlformats.org/officeDocument/2006/relationships/hyperlink" Target="http://global-flat.com/videos/showVideo.php?id=51955" TargetMode="External"/><Relationship Id="rId949" Type="http://schemas.openxmlformats.org/officeDocument/2006/relationships/hyperlink" Target="https://twitter.com/" TargetMode="External"/><Relationship Id="rId1134" Type="http://schemas.openxmlformats.org/officeDocument/2006/relationships/hyperlink" Target="https://twitter.com/" TargetMode="External"/><Relationship Id="rId1341" Type="http://schemas.openxmlformats.org/officeDocument/2006/relationships/hyperlink" Target="https://twitter.com/" TargetMode="External"/><Relationship Id="rId1786" Type="http://schemas.openxmlformats.org/officeDocument/2006/relationships/hyperlink" Target="https://twitter.com/" TargetMode="External"/><Relationship Id="rId1993" Type="http://schemas.openxmlformats.org/officeDocument/2006/relationships/hyperlink" Target="https://twitter.com/" TargetMode="External"/><Relationship Id="rId78" Type="http://schemas.openxmlformats.org/officeDocument/2006/relationships/hyperlink" Target="https://bmxunion.com/daily/bsd-the-revolution-hub/" TargetMode="External"/><Relationship Id="rId143" Type="http://schemas.openxmlformats.org/officeDocument/2006/relationships/hyperlink" Target="https://twitter.com/i/web/status/1326437507010080768" TargetMode="External"/><Relationship Id="rId350" Type="http://schemas.openxmlformats.org/officeDocument/2006/relationships/hyperlink" Target="https://www.instagram.com/p/CHai4ZcJzX5/?igshid=oidpxbv24qlx" TargetMode="External"/><Relationship Id="rId588" Type="http://schemas.openxmlformats.org/officeDocument/2006/relationships/hyperlink" Target="https://bmxunion.com/daily/bsd-recording-guy-scroggie-raw-clips/" TargetMode="External"/><Relationship Id="rId795" Type="http://schemas.openxmlformats.org/officeDocument/2006/relationships/hyperlink" Target="https://twitter.com/" TargetMode="External"/><Relationship Id="rId809" Type="http://schemas.openxmlformats.org/officeDocument/2006/relationships/hyperlink" Target="https://twitter.com/" TargetMode="External"/><Relationship Id="rId1201" Type="http://schemas.openxmlformats.org/officeDocument/2006/relationships/hyperlink" Target="https://twitter.com/" TargetMode="External"/><Relationship Id="rId1439" Type="http://schemas.openxmlformats.org/officeDocument/2006/relationships/hyperlink" Target="https://twitter.com/" TargetMode="External"/><Relationship Id="rId1646" Type="http://schemas.openxmlformats.org/officeDocument/2006/relationships/hyperlink" Target="https://twitter.com/" TargetMode="External"/><Relationship Id="rId1853" Type="http://schemas.openxmlformats.org/officeDocument/2006/relationships/hyperlink" Target="https://twitter.com/" TargetMode="External"/><Relationship Id="rId2031" Type="http://schemas.openxmlformats.org/officeDocument/2006/relationships/hyperlink" Target="https://twitter.com/" TargetMode="External"/><Relationship Id="rId9" Type="http://schemas.openxmlformats.org/officeDocument/2006/relationships/hyperlink" Target="https://twitter.com/i/web/status/1324995250377674752" TargetMode="External"/><Relationship Id="rId210" Type="http://schemas.openxmlformats.org/officeDocument/2006/relationships/hyperlink" Target="https://twitter.com/i/web/status/1326857541687660544" TargetMode="External"/><Relationship Id="rId448" Type="http://schemas.openxmlformats.org/officeDocument/2006/relationships/hyperlink" Target="https://twitter.com/i/web/status/1327073217123643392" TargetMode="External"/><Relationship Id="rId655" Type="http://schemas.openxmlformats.org/officeDocument/2006/relationships/hyperlink" Target="https://twitter.com/i/web/status/1325407745160450048" TargetMode="External"/><Relationship Id="rId862" Type="http://schemas.openxmlformats.org/officeDocument/2006/relationships/hyperlink" Target="https://twitter.com/" TargetMode="External"/><Relationship Id="rId1078" Type="http://schemas.openxmlformats.org/officeDocument/2006/relationships/hyperlink" Target="https://twitter.com/" TargetMode="External"/><Relationship Id="rId1285" Type="http://schemas.openxmlformats.org/officeDocument/2006/relationships/hyperlink" Target="https://twitter.com/" TargetMode="External"/><Relationship Id="rId1492" Type="http://schemas.openxmlformats.org/officeDocument/2006/relationships/hyperlink" Target="https://twitter.com/" TargetMode="External"/><Relationship Id="rId1506" Type="http://schemas.openxmlformats.org/officeDocument/2006/relationships/hyperlink" Target="https://twitter.com/" TargetMode="External"/><Relationship Id="rId1713" Type="http://schemas.openxmlformats.org/officeDocument/2006/relationships/hyperlink" Target="https://twitter.com/" TargetMode="External"/><Relationship Id="rId1920" Type="http://schemas.openxmlformats.org/officeDocument/2006/relationships/hyperlink" Target="https://twitter.com/" TargetMode="External"/><Relationship Id="rId294" Type="http://schemas.openxmlformats.org/officeDocument/2006/relationships/hyperlink" Target="https://youtu.be/daG4i35WJy0" TargetMode="External"/><Relationship Id="rId308" Type="http://schemas.openxmlformats.org/officeDocument/2006/relationships/hyperlink" Target="https://twitter.com/i/web/status/1327407722908758016" TargetMode="External"/><Relationship Id="rId515" Type="http://schemas.openxmlformats.org/officeDocument/2006/relationships/hyperlink" Target="https://twitter.com/i/web/status/1326554984926863360" TargetMode="External"/><Relationship Id="rId722" Type="http://schemas.openxmlformats.org/officeDocument/2006/relationships/hyperlink" Target="https://www.instagram.com/p/CHgHyIABxmr/?igshid=wkqizvxo6ynt" TargetMode="External"/><Relationship Id="rId1145" Type="http://schemas.openxmlformats.org/officeDocument/2006/relationships/hyperlink" Target="https://twitter.com/" TargetMode="External"/><Relationship Id="rId1352" Type="http://schemas.openxmlformats.org/officeDocument/2006/relationships/hyperlink" Target="https://twitter.com/" TargetMode="External"/><Relationship Id="rId1797" Type="http://schemas.openxmlformats.org/officeDocument/2006/relationships/hyperlink" Target="https://twitter.com/" TargetMode="External"/><Relationship Id="rId89" Type="http://schemas.openxmlformats.org/officeDocument/2006/relationships/hyperlink" Target="https://twitter.com/i/web/status/1325908024251314180" TargetMode="External"/><Relationship Id="rId154" Type="http://schemas.openxmlformats.org/officeDocument/2006/relationships/hyperlink" Target="https://twitter.com/i/web/status/1326338416536072192" TargetMode="External"/><Relationship Id="rId361" Type="http://schemas.openxmlformats.org/officeDocument/2006/relationships/hyperlink" Target="https://www.freeriderhd.com/t/757917/m?utm_source=twitter&amp;utm_medium=twitter&amp;utm_campaign=trendingtrack" TargetMode="External"/><Relationship Id="rId599" Type="http://schemas.openxmlformats.org/officeDocument/2006/relationships/hyperlink" Target="https://bmxunion.com/daily/bmx-news-11-6-20/" TargetMode="External"/><Relationship Id="rId1005" Type="http://schemas.openxmlformats.org/officeDocument/2006/relationships/hyperlink" Target="https://twitter.com/" TargetMode="External"/><Relationship Id="rId1212" Type="http://schemas.openxmlformats.org/officeDocument/2006/relationships/hyperlink" Target="https://twitter.com/" TargetMode="External"/><Relationship Id="rId1657" Type="http://schemas.openxmlformats.org/officeDocument/2006/relationships/hyperlink" Target="https://twitter.com/" TargetMode="External"/><Relationship Id="rId1864" Type="http://schemas.openxmlformats.org/officeDocument/2006/relationships/hyperlink" Target="https://twitter.com/" TargetMode="External"/><Relationship Id="rId2042" Type="http://schemas.openxmlformats.org/officeDocument/2006/relationships/hyperlink" Target="https://twitter.com/" TargetMode="External"/><Relationship Id="rId459" Type="http://schemas.openxmlformats.org/officeDocument/2006/relationships/hyperlink" Target="https://twitter.com/i/web/status/1327797993014243328" TargetMode="External"/><Relationship Id="rId666" Type="http://schemas.openxmlformats.org/officeDocument/2006/relationships/hyperlink" Target="https://twitter.com/i/web/status/1327641743496364038" TargetMode="External"/><Relationship Id="rId873" Type="http://schemas.openxmlformats.org/officeDocument/2006/relationships/hyperlink" Target="https://twitter.com/" TargetMode="External"/><Relationship Id="rId1089" Type="http://schemas.openxmlformats.org/officeDocument/2006/relationships/hyperlink" Target="https://twitter.com/" TargetMode="External"/><Relationship Id="rId1296" Type="http://schemas.openxmlformats.org/officeDocument/2006/relationships/hyperlink" Target="https://twitter.com/" TargetMode="External"/><Relationship Id="rId1517" Type="http://schemas.openxmlformats.org/officeDocument/2006/relationships/hyperlink" Target="https://twitter.com/" TargetMode="External"/><Relationship Id="rId1724" Type="http://schemas.openxmlformats.org/officeDocument/2006/relationships/hyperlink" Target="https://twitter.com/" TargetMode="External"/><Relationship Id="rId16" Type="http://schemas.openxmlformats.org/officeDocument/2006/relationships/hyperlink" Target="https://bit.ly/2I9HWTS" TargetMode="External"/><Relationship Id="rId221" Type="http://schemas.openxmlformats.org/officeDocument/2006/relationships/hyperlink" Target="https://www.instagram.com/p/CHYcP8CnfkM/?igshid=1f5rcewdldiw2" TargetMode="External"/><Relationship Id="rId319" Type="http://schemas.openxmlformats.org/officeDocument/2006/relationships/hyperlink" Target="https://twitter.com/i/web/status/1325605772135460865" TargetMode="External"/><Relationship Id="rId526" Type="http://schemas.openxmlformats.org/officeDocument/2006/relationships/hyperlink" Target="https://twitter.com/i/web/status/1326554429827543040" TargetMode="External"/><Relationship Id="rId1156" Type="http://schemas.openxmlformats.org/officeDocument/2006/relationships/hyperlink" Target="https://twitter.com/" TargetMode="External"/><Relationship Id="rId1363" Type="http://schemas.openxmlformats.org/officeDocument/2006/relationships/hyperlink" Target="https://twitter.com/" TargetMode="External"/><Relationship Id="rId1931" Type="http://schemas.openxmlformats.org/officeDocument/2006/relationships/hyperlink" Target="https://twitter.com/" TargetMode="External"/><Relationship Id="rId733" Type="http://schemas.openxmlformats.org/officeDocument/2006/relationships/hyperlink" Target="https://twitter.com/i/web/status/1327321479424454656" TargetMode="External"/><Relationship Id="rId940" Type="http://schemas.openxmlformats.org/officeDocument/2006/relationships/hyperlink" Target="https://twitter.com/" TargetMode="External"/><Relationship Id="rId1016" Type="http://schemas.openxmlformats.org/officeDocument/2006/relationships/hyperlink" Target="https://twitter.com/" TargetMode="External"/><Relationship Id="rId1570" Type="http://schemas.openxmlformats.org/officeDocument/2006/relationships/hyperlink" Target="https://twitter.com/" TargetMode="External"/><Relationship Id="rId1668" Type="http://schemas.openxmlformats.org/officeDocument/2006/relationships/hyperlink" Target="https://twitter.com/" TargetMode="External"/><Relationship Id="rId1875" Type="http://schemas.openxmlformats.org/officeDocument/2006/relationships/hyperlink" Target="https://twitter.com/" TargetMode="External"/><Relationship Id="rId165" Type="http://schemas.openxmlformats.org/officeDocument/2006/relationships/hyperlink" Target="https://twitter.com/i/web/status/1324818876522205184" TargetMode="External"/><Relationship Id="rId372" Type="http://schemas.openxmlformats.org/officeDocument/2006/relationships/hyperlink" Target="https://twitter.com/i/web/status/1327340461531541506" TargetMode="External"/><Relationship Id="rId677" Type="http://schemas.openxmlformats.org/officeDocument/2006/relationships/hyperlink" Target="https://www.instagram.com/p/CHn91-gg9m2/?igshid=1bbzq6fdanihb" TargetMode="External"/><Relationship Id="rId800" Type="http://schemas.openxmlformats.org/officeDocument/2006/relationships/hyperlink" Target="https://twitter.com/" TargetMode="External"/><Relationship Id="rId1223" Type="http://schemas.openxmlformats.org/officeDocument/2006/relationships/hyperlink" Target="https://twitter.com/" TargetMode="External"/><Relationship Id="rId1430" Type="http://schemas.openxmlformats.org/officeDocument/2006/relationships/hyperlink" Target="https://twitter.com/" TargetMode="External"/><Relationship Id="rId1528" Type="http://schemas.openxmlformats.org/officeDocument/2006/relationships/hyperlink" Target="https://twitter.com/" TargetMode="External"/><Relationship Id="rId2053" Type="http://schemas.openxmlformats.org/officeDocument/2006/relationships/hyperlink" Target="https://twitter.com/" TargetMode="External"/><Relationship Id="rId232" Type="http://schemas.openxmlformats.org/officeDocument/2006/relationships/hyperlink" Target="https://twitter.com/i/web/status/1326997518534766594" TargetMode="External"/><Relationship Id="rId884" Type="http://schemas.openxmlformats.org/officeDocument/2006/relationships/hyperlink" Target="https://twitter.com/" TargetMode="External"/><Relationship Id="rId1735" Type="http://schemas.openxmlformats.org/officeDocument/2006/relationships/hyperlink" Target="https://twitter.com/" TargetMode="External"/><Relationship Id="rId1942" Type="http://schemas.openxmlformats.org/officeDocument/2006/relationships/hyperlink" Target="https://twitter.com/" TargetMode="External"/><Relationship Id="rId27" Type="http://schemas.openxmlformats.org/officeDocument/2006/relationships/hyperlink" Target="https://bmxunion.com/daily/justin-spriet-2020-video-bike-check/" TargetMode="External"/><Relationship Id="rId537" Type="http://schemas.openxmlformats.org/officeDocument/2006/relationships/hyperlink" Target="https://twitter.com/i/web/status/1326475921679900674" TargetMode="External"/><Relationship Id="rId744" Type="http://schemas.openxmlformats.org/officeDocument/2006/relationships/hyperlink" Target="https://twitter.com/i/web/status/1327755567474077697" TargetMode="External"/><Relationship Id="rId951" Type="http://schemas.openxmlformats.org/officeDocument/2006/relationships/hyperlink" Target="https://twitter.com/" TargetMode="External"/><Relationship Id="rId1167" Type="http://schemas.openxmlformats.org/officeDocument/2006/relationships/hyperlink" Target="https://twitter.com/" TargetMode="External"/><Relationship Id="rId1374" Type="http://schemas.openxmlformats.org/officeDocument/2006/relationships/hyperlink" Target="https://twitter.com/" TargetMode="External"/><Relationship Id="rId1581" Type="http://schemas.openxmlformats.org/officeDocument/2006/relationships/hyperlink" Target="https://twitter.com/" TargetMode="External"/><Relationship Id="rId1679" Type="http://schemas.openxmlformats.org/officeDocument/2006/relationships/hyperlink" Target="https://twitter.com/" TargetMode="External"/><Relationship Id="rId1802" Type="http://schemas.openxmlformats.org/officeDocument/2006/relationships/hyperlink" Target="https://twitter.com/" TargetMode="External"/><Relationship Id="rId80" Type="http://schemas.openxmlformats.org/officeDocument/2006/relationships/hyperlink" Target="https://twitter.com/i/web/status/1325897956994781184" TargetMode="External"/><Relationship Id="rId176" Type="http://schemas.openxmlformats.org/officeDocument/2006/relationships/hyperlink" Target="https://twitter.com/i/web/status/1326583525492011010" TargetMode="External"/><Relationship Id="rId383" Type="http://schemas.openxmlformats.org/officeDocument/2006/relationships/hyperlink" Target="https://www.instagram.com/p/CHl_qI3LxDU/?igshid=165p8mjfl46ul" TargetMode="External"/><Relationship Id="rId590" Type="http://schemas.openxmlformats.org/officeDocument/2006/relationships/hyperlink" Target="https://bmxunion.com/daily/alex-hiam-josh-dove-wilton-hedley-jason-watts-bmx-in-nimbin/" TargetMode="External"/><Relationship Id="rId604" Type="http://schemas.openxmlformats.org/officeDocument/2006/relationships/hyperlink" Target="https://bmxunion.com/daily/bmx-opera-raphael-chiquet/" TargetMode="External"/><Relationship Id="rId811" Type="http://schemas.openxmlformats.org/officeDocument/2006/relationships/hyperlink" Target="https://twitter.com/" TargetMode="External"/><Relationship Id="rId1027" Type="http://schemas.openxmlformats.org/officeDocument/2006/relationships/hyperlink" Target="https://twitter.com/" TargetMode="External"/><Relationship Id="rId1234" Type="http://schemas.openxmlformats.org/officeDocument/2006/relationships/hyperlink" Target="https://twitter.com/" TargetMode="External"/><Relationship Id="rId1441" Type="http://schemas.openxmlformats.org/officeDocument/2006/relationships/hyperlink" Target="https://twitter.com/" TargetMode="External"/><Relationship Id="rId1886" Type="http://schemas.openxmlformats.org/officeDocument/2006/relationships/hyperlink" Target="https://twitter.com/" TargetMode="External"/><Relationship Id="rId243" Type="http://schemas.openxmlformats.org/officeDocument/2006/relationships/hyperlink" Target="https://twitter.com/i/web/status/1327056224542715904" TargetMode="External"/><Relationship Id="rId450" Type="http://schemas.openxmlformats.org/officeDocument/2006/relationships/hyperlink" Target="https://twitter.com/i/web/status/1327797992930353152" TargetMode="External"/><Relationship Id="rId688" Type="http://schemas.openxmlformats.org/officeDocument/2006/relationships/hyperlink" Target="https://twitter.com/i/web/status/1328085834386599937" TargetMode="External"/><Relationship Id="rId895" Type="http://schemas.openxmlformats.org/officeDocument/2006/relationships/hyperlink" Target="https://twitter.com/" TargetMode="External"/><Relationship Id="rId909" Type="http://schemas.openxmlformats.org/officeDocument/2006/relationships/hyperlink" Target="https://twitter.com/" TargetMode="External"/><Relationship Id="rId1080" Type="http://schemas.openxmlformats.org/officeDocument/2006/relationships/hyperlink" Target="https://twitter.com/" TargetMode="External"/><Relationship Id="rId1301" Type="http://schemas.openxmlformats.org/officeDocument/2006/relationships/hyperlink" Target="https://twitter.com/" TargetMode="External"/><Relationship Id="rId1539" Type="http://schemas.openxmlformats.org/officeDocument/2006/relationships/hyperlink" Target="https://twitter.com/" TargetMode="External"/><Relationship Id="rId1746" Type="http://schemas.openxmlformats.org/officeDocument/2006/relationships/hyperlink" Target="https://twitter.com/" TargetMode="External"/><Relationship Id="rId1953" Type="http://schemas.openxmlformats.org/officeDocument/2006/relationships/hyperlink" Target="https://twitter.com/" TargetMode="External"/><Relationship Id="rId38" Type="http://schemas.openxmlformats.org/officeDocument/2006/relationships/hyperlink" Target="https://twitter.com/i/web/status/1325263654980210689" TargetMode="External"/><Relationship Id="rId103" Type="http://schemas.openxmlformats.org/officeDocument/2006/relationships/hyperlink" Target="https://www.instagram.com/p/CHaWM1tnplv/?igshid=14n7jrf532add" TargetMode="External"/><Relationship Id="rId310" Type="http://schemas.openxmlformats.org/officeDocument/2006/relationships/hyperlink" Target="https://www.instagram.com/p/CHaIjkmAmPY/?igshid=129nrvm63f538" TargetMode="External"/><Relationship Id="rId548" Type="http://schemas.openxmlformats.org/officeDocument/2006/relationships/hyperlink" Target="https://twitter.com/i/web/status/1325102996838084610" TargetMode="External"/><Relationship Id="rId755" Type="http://schemas.openxmlformats.org/officeDocument/2006/relationships/hyperlink" Target="https://twitter.com/" TargetMode="External"/><Relationship Id="rId962" Type="http://schemas.openxmlformats.org/officeDocument/2006/relationships/hyperlink" Target="https://twitter.com/" TargetMode="External"/><Relationship Id="rId1178" Type="http://schemas.openxmlformats.org/officeDocument/2006/relationships/hyperlink" Target="https://twitter.com/" TargetMode="External"/><Relationship Id="rId1385" Type="http://schemas.openxmlformats.org/officeDocument/2006/relationships/hyperlink" Target="https://twitter.com/" TargetMode="External"/><Relationship Id="rId1592" Type="http://schemas.openxmlformats.org/officeDocument/2006/relationships/hyperlink" Target="https://twitter.com/" TargetMode="External"/><Relationship Id="rId1606" Type="http://schemas.openxmlformats.org/officeDocument/2006/relationships/hyperlink" Target="https://twitter.com/" TargetMode="External"/><Relationship Id="rId1813" Type="http://schemas.openxmlformats.org/officeDocument/2006/relationships/hyperlink" Target="https://twitter.com/" TargetMode="External"/><Relationship Id="rId91" Type="http://schemas.openxmlformats.org/officeDocument/2006/relationships/hyperlink" Target="https://www.ebay.com/itm/274543598405" TargetMode="External"/><Relationship Id="rId187" Type="http://schemas.openxmlformats.org/officeDocument/2006/relationships/hyperlink" Target="https://twitter.com/i/web/status/1326711999170965504" TargetMode="External"/><Relationship Id="rId394" Type="http://schemas.openxmlformats.org/officeDocument/2006/relationships/hyperlink" Target="https://twitter.com/i/web/status/1327073215928283136" TargetMode="External"/><Relationship Id="rId408" Type="http://schemas.openxmlformats.org/officeDocument/2006/relationships/hyperlink" Target="https://twitter.com/i/web/status/1325623663538941952" TargetMode="External"/><Relationship Id="rId615" Type="http://schemas.openxmlformats.org/officeDocument/2006/relationships/hyperlink" Target="http://www.mxwash.com/" TargetMode="External"/><Relationship Id="rId822" Type="http://schemas.openxmlformats.org/officeDocument/2006/relationships/hyperlink" Target="https://twitter.com/" TargetMode="External"/><Relationship Id="rId1038" Type="http://schemas.openxmlformats.org/officeDocument/2006/relationships/hyperlink" Target="https://twitter.com/" TargetMode="External"/><Relationship Id="rId1245" Type="http://schemas.openxmlformats.org/officeDocument/2006/relationships/hyperlink" Target="https://twitter.com/" TargetMode="External"/><Relationship Id="rId1452" Type="http://schemas.openxmlformats.org/officeDocument/2006/relationships/hyperlink" Target="https://twitter.com/" TargetMode="External"/><Relationship Id="rId1897" Type="http://schemas.openxmlformats.org/officeDocument/2006/relationships/hyperlink" Target="https://twitter.com/" TargetMode="External"/><Relationship Id="rId254" Type="http://schemas.openxmlformats.org/officeDocument/2006/relationships/hyperlink" Target="https://twitter.com/i/web/status/1325300317060280321" TargetMode="External"/><Relationship Id="rId699" Type="http://schemas.openxmlformats.org/officeDocument/2006/relationships/hyperlink" Target="http://global-flat.com/videos/showVideo.php?id=51944" TargetMode="External"/><Relationship Id="rId1091" Type="http://schemas.openxmlformats.org/officeDocument/2006/relationships/hyperlink" Target="https://twitter.com/" TargetMode="External"/><Relationship Id="rId1105" Type="http://schemas.openxmlformats.org/officeDocument/2006/relationships/hyperlink" Target="https://twitter.com/" TargetMode="External"/><Relationship Id="rId1312" Type="http://schemas.openxmlformats.org/officeDocument/2006/relationships/hyperlink" Target="https://twitter.com/" TargetMode="External"/><Relationship Id="rId1757" Type="http://schemas.openxmlformats.org/officeDocument/2006/relationships/hyperlink" Target="https://twitter.com/" TargetMode="External"/><Relationship Id="rId1964" Type="http://schemas.openxmlformats.org/officeDocument/2006/relationships/hyperlink" Target="https://twitter.com/" TargetMode="External"/><Relationship Id="rId49" Type="http://schemas.openxmlformats.org/officeDocument/2006/relationships/hyperlink" Target="https://twitter.com/i/web/status/1325518228399874049" TargetMode="External"/><Relationship Id="rId114" Type="http://schemas.openxmlformats.org/officeDocument/2006/relationships/hyperlink" Target="https://twitter.com/i/web/status/1326225567105093634" TargetMode="External"/><Relationship Id="rId461" Type="http://schemas.openxmlformats.org/officeDocument/2006/relationships/hyperlink" Target="https://www.instagram.com/p/CHYdyejnepl/?igshid=1fdfpb3yvv9m0" TargetMode="External"/><Relationship Id="rId559" Type="http://schemas.openxmlformats.org/officeDocument/2006/relationships/hyperlink" Target="https://www.instagram.com/p/CHjapIGHaPh/?igshid=1oza789sxsffs" TargetMode="External"/><Relationship Id="rId766" Type="http://schemas.openxmlformats.org/officeDocument/2006/relationships/hyperlink" Target="https://twitter.com/" TargetMode="External"/><Relationship Id="rId1189" Type="http://schemas.openxmlformats.org/officeDocument/2006/relationships/hyperlink" Target="https://twitter.com/" TargetMode="External"/><Relationship Id="rId1396" Type="http://schemas.openxmlformats.org/officeDocument/2006/relationships/hyperlink" Target="https://twitter.com/" TargetMode="External"/><Relationship Id="rId1617" Type="http://schemas.openxmlformats.org/officeDocument/2006/relationships/hyperlink" Target="https://twitter.com/" TargetMode="External"/><Relationship Id="rId1824" Type="http://schemas.openxmlformats.org/officeDocument/2006/relationships/hyperlink" Target="https://twitter.com/" TargetMode="External"/><Relationship Id="rId198" Type="http://schemas.openxmlformats.org/officeDocument/2006/relationships/hyperlink" Target="https://twitter.com/i/web/status/1326794810620047362" TargetMode="External"/><Relationship Id="rId321" Type="http://schemas.openxmlformats.org/officeDocument/2006/relationships/hyperlink" Target="https://twitter.com/i/web/status/1325719354395254786" TargetMode="External"/><Relationship Id="rId419" Type="http://schemas.openxmlformats.org/officeDocument/2006/relationships/hyperlink" Target="https://twitter.com/i/web/status/1326348438750056454" TargetMode="External"/><Relationship Id="rId626" Type="http://schemas.openxmlformats.org/officeDocument/2006/relationships/hyperlink" Target="https://twitter.com/i/web/status/1328007763436457986" TargetMode="External"/><Relationship Id="rId973" Type="http://schemas.openxmlformats.org/officeDocument/2006/relationships/hyperlink" Target="https://twitter.com/" TargetMode="External"/><Relationship Id="rId1049" Type="http://schemas.openxmlformats.org/officeDocument/2006/relationships/hyperlink" Target="https://twitter.com/" TargetMode="External"/><Relationship Id="rId1256" Type="http://schemas.openxmlformats.org/officeDocument/2006/relationships/hyperlink" Target="https://twitter.com/" TargetMode="External"/><Relationship Id="rId2002" Type="http://schemas.openxmlformats.org/officeDocument/2006/relationships/hyperlink" Target="https://twitter.com/" TargetMode="External"/><Relationship Id="rId833" Type="http://schemas.openxmlformats.org/officeDocument/2006/relationships/hyperlink" Target="https://twitter.com/" TargetMode="External"/><Relationship Id="rId1116" Type="http://schemas.openxmlformats.org/officeDocument/2006/relationships/hyperlink" Target="https://twitter.com/" TargetMode="External"/><Relationship Id="rId1463" Type="http://schemas.openxmlformats.org/officeDocument/2006/relationships/hyperlink" Target="https://twitter.com/" TargetMode="External"/><Relationship Id="rId1670" Type="http://schemas.openxmlformats.org/officeDocument/2006/relationships/hyperlink" Target="https://twitter.com/" TargetMode="External"/><Relationship Id="rId1768" Type="http://schemas.openxmlformats.org/officeDocument/2006/relationships/hyperlink" Target="https://twitter.com/" TargetMode="External"/><Relationship Id="rId265" Type="http://schemas.openxmlformats.org/officeDocument/2006/relationships/hyperlink" Target="https://www.instagram.com/p/CHiKSWGHM3U/?igshid=1poo6khjl2jnd" TargetMode="External"/><Relationship Id="rId472" Type="http://schemas.openxmlformats.org/officeDocument/2006/relationships/hyperlink" Target="https://twitter.com/i/web/status/1327932677668954113" TargetMode="External"/><Relationship Id="rId900" Type="http://schemas.openxmlformats.org/officeDocument/2006/relationships/hyperlink" Target="https://twitter.com/" TargetMode="External"/><Relationship Id="rId1323" Type="http://schemas.openxmlformats.org/officeDocument/2006/relationships/hyperlink" Target="https://twitter.com/" TargetMode="External"/><Relationship Id="rId1530" Type="http://schemas.openxmlformats.org/officeDocument/2006/relationships/hyperlink" Target="https://twitter.com/" TargetMode="External"/><Relationship Id="rId1628" Type="http://schemas.openxmlformats.org/officeDocument/2006/relationships/hyperlink" Target="https://twitter.com/" TargetMode="External"/><Relationship Id="rId1975" Type="http://schemas.openxmlformats.org/officeDocument/2006/relationships/hyperlink" Target="https://twitter.com/" TargetMode="External"/><Relationship Id="rId125" Type="http://schemas.openxmlformats.org/officeDocument/2006/relationships/hyperlink" Target="https://twitter.com/i/web/status/1326290300856307713" TargetMode="External"/><Relationship Id="rId332" Type="http://schemas.openxmlformats.org/officeDocument/2006/relationships/hyperlink" Target="https://www.instagram.com/p/CHcZqvHnQlz/?igshid=7xqwt0k3u5ao" TargetMode="External"/><Relationship Id="rId777" Type="http://schemas.openxmlformats.org/officeDocument/2006/relationships/hyperlink" Target="https://twitter.com/" TargetMode="External"/><Relationship Id="rId984" Type="http://schemas.openxmlformats.org/officeDocument/2006/relationships/hyperlink" Target="https://twitter.com/" TargetMode="External"/><Relationship Id="rId1835" Type="http://schemas.openxmlformats.org/officeDocument/2006/relationships/hyperlink" Target="https://twitter.com/" TargetMode="External"/><Relationship Id="rId2013" Type="http://schemas.openxmlformats.org/officeDocument/2006/relationships/hyperlink" Target="https://twitter.com/" TargetMode="External"/><Relationship Id="rId637" Type="http://schemas.openxmlformats.org/officeDocument/2006/relationships/hyperlink" Target="https://twitter.com/i/web/status/1326983915039383552" TargetMode="External"/><Relationship Id="rId844" Type="http://schemas.openxmlformats.org/officeDocument/2006/relationships/hyperlink" Target="https://twitter.com/" TargetMode="External"/><Relationship Id="rId1267" Type="http://schemas.openxmlformats.org/officeDocument/2006/relationships/hyperlink" Target="https://twitter.com/" TargetMode="External"/><Relationship Id="rId1474" Type="http://schemas.openxmlformats.org/officeDocument/2006/relationships/hyperlink" Target="https://twitter.com/" TargetMode="External"/><Relationship Id="rId1681" Type="http://schemas.openxmlformats.org/officeDocument/2006/relationships/hyperlink" Target="https://twitter.com/" TargetMode="External"/><Relationship Id="rId1902" Type="http://schemas.openxmlformats.org/officeDocument/2006/relationships/hyperlink" Target="https://twitter.com/" TargetMode="External"/><Relationship Id="rId276" Type="http://schemas.openxmlformats.org/officeDocument/2006/relationships/hyperlink" Target="https://twitter.com/i/web/status/1327297245922856960" TargetMode="External"/><Relationship Id="rId483" Type="http://schemas.openxmlformats.org/officeDocument/2006/relationships/hyperlink" Target="https://dilligafclothing.uk/chopped-bikes-cool-and-confident/" TargetMode="External"/><Relationship Id="rId690" Type="http://schemas.openxmlformats.org/officeDocument/2006/relationships/hyperlink" Target="http://ow.ly/GBTs50BXVq6" TargetMode="External"/><Relationship Id="rId704" Type="http://schemas.openxmlformats.org/officeDocument/2006/relationships/hyperlink" Target="http://global-flat.com/videos/showVideo.php?id=51951" TargetMode="External"/><Relationship Id="rId911" Type="http://schemas.openxmlformats.org/officeDocument/2006/relationships/hyperlink" Target="https://twitter.com/" TargetMode="External"/><Relationship Id="rId1127" Type="http://schemas.openxmlformats.org/officeDocument/2006/relationships/hyperlink" Target="https://twitter.com/" TargetMode="External"/><Relationship Id="rId1334" Type="http://schemas.openxmlformats.org/officeDocument/2006/relationships/hyperlink" Target="https://twitter.com/" TargetMode="External"/><Relationship Id="rId1541" Type="http://schemas.openxmlformats.org/officeDocument/2006/relationships/hyperlink" Target="https://twitter.com/" TargetMode="External"/><Relationship Id="rId1779" Type="http://schemas.openxmlformats.org/officeDocument/2006/relationships/hyperlink" Target="https://twitter.com/" TargetMode="External"/><Relationship Id="rId1986" Type="http://schemas.openxmlformats.org/officeDocument/2006/relationships/hyperlink" Target="https://twitter.com/" TargetMode="External"/><Relationship Id="rId40" Type="http://schemas.openxmlformats.org/officeDocument/2006/relationships/hyperlink" Target="https://www.instagram.com/p/CHVQucFnDKX/?igshid=kjc19tj2zeql" TargetMode="External"/><Relationship Id="rId136" Type="http://schemas.openxmlformats.org/officeDocument/2006/relationships/hyperlink" Target="https://www.instagram.com/p/CHZZuO5HFxn/?igshid=orfm9km2f5hn" TargetMode="External"/><Relationship Id="rId343" Type="http://schemas.openxmlformats.org/officeDocument/2006/relationships/hyperlink" Target="https://twitter.com/i/web/status/1325883354303098882" TargetMode="External"/><Relationship Id="rId550" Type="http://schemas.openxmlformats.org/officeDocument/2006/relationships/hyperlink" Target="https://twitter.com/i/web/status/1325499781674889216" TargetMode="External"/><Relationship Id="rId788" Type="http://schemas.openxmlformats.org/officeDocument/2006/relationships/hyperlink" Target="https://twitter.com/" TargetMode="External"/><Relationship Id="rId995" Type="http://schemas.openxmlformats.org/officeDocument/2006/relationships/hyperlink" Target="https://twitter.com/" TargetMode="External"/><Relationship Id="rId1180" Type="http://schemas.openxmlformats.org/officeDocument/2006/relationships/hyperlink" Target="https://twitter.com/" TargetMode="External"/><Relationship Id="rId1401" Type="http://schemas.openxmlformats.org/officeDocument/2006/relationships/hyperlink" Target="https://twitter.com/" TargetMode="External"/><Relationship Id="rId1639" Type="http://schemas.openxmlformats.org/officeDocument/2006/relationships/hyperlink" Target="https://twitter.com/" TargetMode="External"/><Relationship Id="rId1846" Type="http://schemas.openxmlformats.org/officeDocument/2006/relationships/hyperlink" Target="https://twitter.com/" TargetMode="External"/><Relationship Id="rId2024" Type="http://schemas.openxmlformats.org/officeDocument/2006/relationships/hyperlink" Target="https://twitter.com/" TargetMode="External"/><Relationship Id="rId203" Type="http://schemas.openxmlformats.org/officeDocument/2006/relationships/hyperlink" Target="https://bit.ly/3mS2orm" TargetMode="External"/><Relationship Id="rId648" Type="http://schemas.openxmlformats.org/officeDocument/2006/relationships/hyperlink" Target="https://www.instagram.com/p/CHjmV4_HxkO/?igshid=14eylsty05enn" TargetMode="External"/><Relationship Id="rId855" Type="http://schemas.openxmlformats.org/officeDocument/2006/relationships/hyperlink" Target="https://twitter.com/" TargetMode="External"/><Relationship Id="rId1040" Type="http://schemas.openxmlformats.org/officeDocument/2006/relationships/hyperlink" Target="https://twitter.com/" TargetMode="External"/><Relationship Id="rId1278" Type="http://schemas.openxmlformats.org/officeDocument/2006/relationships/hyperlink" Target="https://twitter.com/" TargetMode="External"/><Relationship Id="rId1485" Type="http://schemas.openxmlformats.org/officeDocument/2006/relationships/hyperlink" Target="https://twitter.com/" TargetMode="External"/><Relationship Id="rId1692" Type="http://schemas.openxmlformats.org/officeDocument/2006/relationships/hyperlink" Target="https://twitter.com/" TargetMode="External"/><Relationship Id="rId1706" Type="http://schemas.openxmlformats.org/officeDocument/2006/relationships/hyperlink" Target="https://twitter.com/" TargetMode="External"/><Relationship Id="rId1913" Type="http://schemas.openxmlformats.org/officeDocument/2006/relationships/hyperlink" Target="https://twitter.com/" TargetMode="External"/><Relationship Id="rId287" Type="http://schemas.openxmlformats.org/officeDocument/2006/relationships/hyperlink" Target="https://www.youtube.com/watch?v=iEM1qX_61WI" TargetMode="External"/><Relationship Id="rId410" Type="http://schemas.openxmlformats.org/officeDocument/2006/relationships/hyperlink" Target="https://twitter.com/i/web/status/1326348438624235521" TargetMode="External"/><Relationship Id="rId494" Type="http://schemas.openxmlformats.org/officeDocument/2006/relationships/hyperlink" Target="https://twitter.com/i/web/status/1326889589265604608" TargetMode="External"/><Relationship Id="rId508" Type="http://schemas.openxmlformats.org/officeDocument/2006/relationships/hyperlink" Target="https://twitter.com/i/web/status/1324866699196239875" TargetMode="External"/><Relationship Id="rId715" Type="http://schemas.openxmlformats.org/officeDocument/2006/relationships/hyperlink" Target="https://twitter.com/i/web/status/1326716207958020098" TargetMode="External"/><Relationship Id="rId922" Type="http://schemas.openxmlformats.org/officeDocument/2006/relationships/hyperlink" Target="https://twitter.com/" TargetMode="External"/><Relationship Id="rId1138" Type="http://schemas.openxmlformats.org/officeDocument/2006/relationships/hyperlink" Target="https://twitter.com/" TargetMode="External"/><Relationship Id="rId1345" Type="http://schemas.openxmlformats.org/officeDocument/2006/relationships/hyperlink" Target="https://twitter.com/" TargetMode="External"/><Relationship Id="rId1552" Type="http://schemas.openxmlformats.org/officeDocument/2006/relationships/hyperlink" Target="https://twitter.com/" TargetMode="External"/><Relationship Id="rId1997" Type="http://schemas.openxmlformats.org/officeDocument/2006/relationships/hyperlink" Target="https://twitter.com/" TargetMode="External"/><Relationship Id="rId147" Type="http://schemas.openxmlformats.org/officeDocument/2006/relationships/hyperlink" Target="https://www.bbc.co.uk/programmes/m000p2ch" TargetMode="External"/><Relationship Id="rId354" Type="http://schemas.openxmlformats.org/officeDocument/2006/relationships/hyperlink" Target="https://www.instagram.com/p/CHlEpoUnYRa/?igshid=1lqnn78hsuapr" TargetMode="External"/><Relationship Id="rId799" Type="http://schemas.openxmlformats.org/officeDocument/2006/relationships/hyperlink" Target="https://twitter.com/" TargetMode="External"/><Relationship Id="rId1191" Type="http://schemas.openxmlformats.org/officeDocument/2006/relationships/hyperlink" Target="https://twitter.com/" TargetMode="External"/><Relationship Id="rId1205" Type="http://schemas.openxmlformats.org/officeDocument/2006/relationships/hyperlink" Target="https://twitter.com/" TargetMode="External"/><Relationship Id="rId1857" Type="http://schemas.openxmlformats.org/officeDocument/2006/relationships/hyperlink" Target="https://twitter.com/" TargetMode="External"/><Relationship Id="rId2035" Type="http://schemas.openxmlformats.org/officeDocument/2006/relationships/hyperlink" Target="https://twitter.com/" TargetMode="External"/><Relationship Id="rId51" Type="http://schemas.openxmlformats.org/officeDocument/2006/relationships/hyperlink" Target="https://bit.ly/3kbuUCz" TargetMode="External"/><Relationship Id="rId561" Type="http://schemas.openxmlformats.org/officeDocument/2006/relationships/hyperlink" Target="https://twitter.com/i/web/status/1326210720007155712" TargetMode="External"/><Relationship Id="rId659" Type="http://schemas.openxmlformats.org/officeDocument/2006/relationships/hyperlink" Target="https://twitter.com/i/web/status/1325915315851714561" TargetMode="External"/><Relationship Id="rId866" Type="http://schemas.openxmlformats.org/officeDocument/2006/relationships/hyperlink" Target="https://twitter.com/" TargetMode="External"/><Relationship Id="rId1289" Type="http://schemas.openxmlformats.org/officeDocument/2006/relationships/hyperlink" Target="https://twitter.com/" TargetMode="External"/><Relationship Id="rId1412" Type="http://schemas.openxmlformats.org/officeDocument/2006/relationships/hyperlink" Target="https://twitter.com/" TargetMode="External"/><Relationship Id="rId1496" Type="http://schemas.openxmlformats.org/officeDocument/2006/relationships/hyperlink" Target="https://twitter.com/" TargetMode="External"/><Relationship Id="rId1717" Type="http://schemas.openxmlformats.org/officeDocument/2006/relationships/hyperlink" Target="https://twitter.com/" TargetMode="External"/><Relationship Id="rId1924" Type="http://schemas.openxmlformats.org/officeDocument/2006/relationships/hyperlink" Target="https://twitter.com/" TargetMode="External"/><Relationship Id="rId214" Type="http://schemas.openxmlformats.org/officeDocument/2006/relationships/hyperlink" Target="https://twitter.com/i/web/status/1326903074275864586" TargetMode="External"/><Relationship Id="rId298" Type="http://schemas.openxmlformats.org/officeDocument/2006/relationships/hyperlink" Target="https://twitter.com/i/web/status/1326623155989979140" TargetMode="External"/><Relationship Id="rId421" Type="http://schemas.openxmlformats.org/officeDocument/2006/relationships/hyperlink" Target="https://twitter.com/i/web/status/1327073215106207744" TargetMode="External"/><Relationship Id="rId519" Type="http://schemas.openxmlformats.org/officeDocument/2006/relationships/hyperlink" Target="https://twitter.com/i/web/status/1326170839369146375" TargetMode="External"/><Relationship Id="rId1051" Type="http://schemas.openxmlformats.org/officeDocument/2006/relationships/hyperlink" Target="https://twitter.com/" TargetMode="External"/><Relationship Id="rId1149" Type="http://schemas.openxmlformats.org/officeDocument/2006/relationships/hyperlink" Target="https://twitter.com/" TargetMode="External"/><Relationship Id="rId1356" Type="http://schemas.openxmlformats.org/officeDocument/2006/relationships/hyperlink" Target="https://twitter.com/" TargetMode="External"/><Relationship Id="rId158" Type="http://schemas.openxmlformats.org/officeDocument/2006/relationships/hyperlink" Target="https://twitter.com/i/web/status/1326339646746451969" TargetMode="External"/><Relationship Id="rId726" Type="http://schemas.openxmlformats.org/officeDocument/2006/relationships/hyperlink" Target="https://twitter.com/i/web/status/1325474493041664000" TargetMode="External"/><Relationship Id="rId933" Type="http://schemas.openxmlformats.org/officeDocument/2006/relationships/hyperlink" Target="https://twitter.com/" TargetMode="External"/><Relationship Id="rId1009" Type="http://schemas.openxmlformats.org/officeDocument/2006/relationships/hyperlink" Target="https://twitter.com/" TargetMode="External"/><Relationship Id="rId1563" Type="http://schemas.openxmlformats.org/officeDocument/2006/relationships/hyperlink" Target="https://twitter.com/" TargetMode="External"/><Relationship Id="rId1770" Type="http://schemas.openxmlformats.org/officeDocument/2006/relationships/hyperlink" Target="https://twitter.com/" TargetMode="External"/><Relationship Id="rId1868" Type="http://schemas.openxmlformats.org/officeDocument/2006/relationships/hyperlink" Target="https://twitter.com/" TargetMode="External"/><Relationship Id="rId62" Type="http://schemas.openxmlformats.org/officeDocument/2006/relationships/hyperlink" Target="https://twitter.com/i/web/status/1325721095362785280" TargetMode="External"/><Relationship Id="rId365" Type="http://schemas.openxmlformats.org/officeDocument/2006/relationships/hyperlink" Target="https://twitter.com/i/web/status/1326513088816943106" TargetMode="External"/><Relationship Id="rId572" Type="http://schemas.openxmlformats.org/officeDocument/2006/relationships/hyperlink" Target="https://twitter.com/i/web/status/1328012563125309444" TargetMode="External"/><Relationship Id="rId1216" Type="http://schemas.openxmlformats.org/officeDocument/2006/relationships/hyperlink" Target="https://twitter.com/" TargetMode="External"/><Relationship Id="rId1423" Type="http://schemas.openxmlformats.org/officeDocument/2006/relationships/hyperlink" Target="https://twitter.com/" TargetMode="External"/><Relationship Id="rId1630" Type="http://schemas.openxmlformats.org/officeDocument/2006/relationships/hyperlink" Target="https://twitter.com/" TargetMode="External"/><Relationship Id="rId2046" Type="http://schemas.openxmlformats.org/officeDocument/2006/relationships/hyperlink" Target="https://twitter.com/" TargetMode="External"/><Relationship Id="rId225" Type="http://schemas.openxmlformats.org/officeDocument/2006/relationships/hyperlink" Target="https://www.newkhnews.com/2020/10/legendary-bike-tours-in-europe.html" TargetMode="External"/><Relationship Id="rId432" Type="http://schemas.openxmlformats.org/officeDocument/2006/relationships/hyperlink" Target="https://twitter.com/i/web/status/1327797992821297152" TargetMode="External"/><Relationship Id="rId877" Type="http://schemas.openxmlformats.org/officeDocument/2006/relationships/hyperlink" Target="https://twitter.com/" TargetMode="External"/><Relationship Id="rId1062" Type="http://schemas.openxmlformats.org/officeDocument/2006/relationships/hyperlink" Target="https://twitter.com/" TargetMode="External"/><Relationship Id="rId1728" Type="http://schemas.openxmlformats.org/officeDocument/2006/relationships/hyperlink" Target="https://twitter.com/" TargetMode="External"/><Relationship Id="rId1935" Type="http://schemas.openxmlformats.org/officeDocument/2006/relationships/hyperlink" Target="https://twitter.com/" TargetMode="External"/><Relationship Id="rId737" Type="http://schemas.openxmlformats.org/officeDocument/2006/relationships/hyperlink" Target="https://twitter.com/i/web/status/1325176167092133890" TargetMode="External"/><Relationship Id="rId944" Type="http://schemas.openxmlformats.org/officeDocument/2006/relationships/hyperlink" Target="https://twitter.com/" TargetMode="External"/><Relationship Id="rId1367" Type="http://schemas.openxmlformats.org/officeDocument/2006/relationships/hyperlink" Target="https://twitter.com/" TargetMode="External"/><Relationship Id="rId1574" Type="http://schemas.openxmlformats.org/officeDocument/2006/relationships/hyperlink" Target="https://twitter.com/" TargetMode="External"/><Relationship Id="rId1781" Type="http://schemas.openxmlformats.org/officeDocument/2006/relationships/hyperlink" Target="https://twitter.com/" TargetMode="External"/><Relationship Id="rId73" Type="http://schemas.openxmlformats.org/officeDocument/2006/relationships/hyperlink" Target="https://www.trailerhub.org/post/riding-with-sugar-official-trailer-netflix" TargetMode="External"/><Relationship Id="rId169" Type="http://schemas.openxmlformats.org/officeDocument/2006/relationships/hyperlink" Target="https://twitter.com/i/web/status/1326542122430861314" TargetMode="External"/><Relationship Id="rId376" Type="http://schemas.openxmlformats.org/officeDocument/2006/relationships/hyperlink" Target="https://neozaz.com/the-gr80s-rad/" TargetMode="External"/><Relationship Id="rId583" Type="http://schemas.openxmlformats.org/officeDocument/2006/relationships/hyperlink" Target="https://bmxunion.com/daily/the-future-of-premium-bmx/" TargetMode="External"/><Relationship Id="rId790" Type="http://schemas.openxmlformats.org/officeDocument/2006/relationships/hyperlink" Target="https://twitter.com/" TargetMode="External"/><Relationship Id="rId804" Type="http://schemas.openxmlformats.org/officeDocument/2006/relationships/hyperlink" Target="https://twitter.com/" TargetMode="External"/><Relationship Id="rId1227" Type="http://schemas.openxmlformats.org/officeDocument/2006/relationships/hyperlink" Target="https://twitter.com/" TargetMode="External"/><Relationship Id="rId1434" Type="http://schemas.openxmlformats.org/officeDocument/2006/relationships/hyperlink" Target="https://twitter.com/" TargetMode="External"/><Relationship Id="rId1641" Type="http://schemas.openxmlformats.org/officeDocument/2006/relationships/hyperlink" Target="https://twitter.com/" TargetMode="External"/><Relationship Id="rId1879" Type="http://schemas.openxmlformats.org/officeDocument/2006/relationships/hyperlink" Target="https://twitter.com/" TargetMode="External"/><Relationship Id="rId2057" Type="http://schemas.openxmlformats.org/officeDocument/2006/relationships/hyperlink" Target="https://twitter.com/" TargetMode="External"/><Relationship Id="rId4" Type="http://schemas.openxmlformats.org/officeDocument/2006/relationships/hyperlink" Target="https://twitter.com/i/web/status/1324868084260249600" TargetMode="External"/><Relationship Id="rId236" Type="http://schemas.openxmlformats.org/officeDocument/2006/relationships/hyperlink" Target="https://twitter.com/i/web/status/1327011463194619905" TargetMode="External"/><Relationship Id="rId443" Type="http://schemas.openxmlformats.org/officeDocument/2006/relationships/hyperlink" Target="https://twitter.com/i/web/status/1325261275987894274" TargetMode="External"/><Relationship Id="rId650" Type="http://schemas.openxmlformats.org/officeDocument/2006/relationships/hyperlink" Target="https://www.instagram.com/p/CHnwa3RHRdD/?igshid=1p1e4wdk00h61" TargetMode="External"/><Relationship Id="rId888" Type="http://schemas.openxmlformats.org/officeDocument/2006/relationships/hyperlink" Target="https://twitter.com/" TargetMode="External"/><Relationship Id="rId1073" Type="http://schemas.openxmlformats.org/officeDocument/2006/relationships/hyperlink" Target="https://twitter.com/" TargetMode="External"/><Relationship Id="rId1280" Type="http://schemas.openxmlformats.org/officeDocument/2006/relationships/hyperlink" Target="https://twitter.com/" TargetMode="External"/><Relationship Id="rId1501" Type="http://schemas.openxmlformats.org/officeDocument/2006/relationships/hyperlink" Target="https://twitter.com/" TargetMode="External"/><Relationship Id="rId1739" Type="http://schemas.openxmlformats.org/officeDocument/2006/relationships/hyperlink" Target="https://twitter.com/" TargetMode="External"/><Relationship Id="rId1946" Type="http://schemas.openxmlformats.org/officeDocument/2006/relationships/hyperlink" Target="https://twitter.com/" TargetMode="External"/><Relationship Id="rId303" Type="http://schemas.openxmlformats.org/officeDocument/2006/relationships/hyperlink" Target="https://twitter.com/i/web/status/1325946374328889345" TargetMode="External"/><Relationship Id="rId748" Type="http://schemas.openxmlformats.org/officeDocument/2006/relationships/hyperlink" Target="https://twitter.com/" TargetMode="External"/><Relationship Id="rId955" Type="http://schemas.openxmlformats.org/officeDocument/2006/relationships/hyperlink" Target="https://twitter.com/" TargetMode="External"/><Relationship Id="rId1140" Type="http://schemas.openxmlformats.org/officeDocument/2006/relationships/hyperlink" Target="https://twitter.com/" TargetMode="External"/><Relationship Id="rId1378" Type="http://schemas.openxmlformats.org/officeDocument/2006/relationships/hyperlink" Target="https://twitter.com/" TargetMode="External"/><Relationship Id="rId1585" Type="http://schemas.openxmlformats.org/officeDocument/2006/relationships/hyperlink" Target="https://twitter.com/" TargetMode="External"/><Relationship Id="rId1792" Type="http://schemas.openxmlformats.org/officeDocument/2006/relationships/hyperlink" Target="https://twitter.com/" TargetMode="External"/><Relationship Id="rId1806" Type="http://schemas.openxmlformats.org/officeDocument/2006/relationships/hyperlink" Target="https://twitter.com/" TargetMode="External"/><Relationship Id="rId84" Type="http://schemas.openxmlformats.org/officeDocument/2006/relationships/hyperlink" Target="https://twitter.com/i/web/status/1325900016532205568" TargetMode="External"/><Relationship Id="rId387" Type="http://schemas.openxmlformats.org/officeDocument/2006/relationships/hyperlink" Target="https://www.instagram.com/p/CHmAkuqHpNk/?igshid=1qzwa5bi5dpkq" TargetMode="External"/><Relationship Id="rId510" Type="http://schemas.openxmlformats.org/officeDocument/2006/relationships/hyperlink" Target="https://twitter.com/i/web/status/1325770825291747328" TargetMode="External"/><Relationship Id="rId594" Type="http://schemas.openxmlformats.org/officeDocument/2006/relationships/hyperlink" Target="https://bmxunion.com/daily/wethepeople-tom-weikert-2020/" TargetMode="External"/><Relationship Id="rId608" Type="http://schemas.openxmlformats.org/officeDocument/2006/relationships/hyperlink" Target="https://bmxunion.com/daily/brett-downs-53/" TargetMode="External"/><Relationship Id="rId815" Type="http://schemas.openxmlformats.org/officeDocument/2006/relationships/hyperlink" Target="https://twitter.com/" TargetMode="External"/><Relationship Id="rId1238" Type="http://schemas.openxmlformats.org/officeDocument/2006/relationships/hyperlink" Target="https://twitter.com/" TargetMode="External"/><Relationship Id="rId1445" Type="http://schemas.openxmlformats.org/officeDocument/2006/relationships/hyperlink" Target="https://twitter.com/" TargetMode="External"/><Relationship Id="rId1652" Type="http://schemas.openxmlformats.org/officeDocument/2006/relationships/hyperlink" Target="https://twitter.com/" TargetMode="External"/><Relationship Id="rId247" Type="http://schemas.openxmlformats.org/officeDocument/2006/relationships/hyperlink" Target="https://www.instagram.com/p/CHRTt3jB_gk/?igshid=1apiukk1yf8tp" TargetMode="External"/><Relationship Id="rId899" Type="http://schemas.openxmlformats.org/officeDocument/2006/relationships/hyperlink" Target="https://twitter.com/" TargetMode="External"/><Relationship Id="rId1000" Type="http://schemas.openxmlformats.org/officeDocument/2006/relationships/hyperlink" Target="https://twitter.com/" TargetMode="External"/><Relationship Id="rId1084" Type="http://schemas.openxmlformats.org/officeDocument/2006/relationships/hyperlink" Target="https://twitter.com/" TargetMode="External"/><Relationship Id="rId1305" Type="http://schemas.openxmlformats.org/officeDocument/2006/relationships/hyperlink" Target="https://twitter.com/" TargetMode="External"/><Relationship Id="rId1957" Type="http://schemas.openxmlformats.org/officeDocument/2006/relationships/hyperlink" Target="https://twitter.com/" TargetMode="External"/><Relationship Id="rId107" Type="http://schemas.openxmlformats.org/officeDocument/2006/relationships/hyperlink" Target="https://www.instagram.com/p/CHahFH6JeYDW9CqF2z4s-HxBII19vkp0jlmfdM0/?igshid=114m5u3usuihd" TargetMode="External"/><Relationship Id="rId454" Type="http://schemas.openxmlformats.org/officeDocument/2006/relationships/hyperlink" Target="https://twitter.com/i/web/status/1325986052914499585" TargetMode="External"/><Relationship Id="rId661" Type="http://schemas.openxmlformats.org/officeDocument/2006/relationships/hyperlink" Target="https://twitter.com/i/web/status/1326532113496109062" TargetMode="External"/><Relationship Id="rId759" Type="http://schemas.openxmlformats.org/officeDocument/2006/relationships/hyperlink" Target="https://twitter.com/" TargetMode="External"/><Relationship Id="rId966" Type="http://schemas.openxmlformats.org/officeDocument/2006/relationships/hyperlink" Target="https://twitter.com/" TargetMode="External"/><Relationship Id="rId1291" Type="http://schemas.openxmlformats.org/officeDocument/2006/relationships/hyperlink" Target="https://twitter.com/" TargetMode="External"/><Relationship Id="rId1389" Type="http://schemas.openxmlformats.org/officeDocument/2006/relationships/hyperlink" Target="https://twitter.com/" TargetMode="External"/><Relationship Id="rId1512" Type="http://schemas.openxmlformats.org/officeDocument/2006/relationships/hyperlink" Target="https://twitter.com/" TargetMode="External"/><Relationship Id="rId1596" Type="http://schemas.openxmlformats.org/officeDocument/2006/relationships/hyperlink" Target="https://twitter.com/" TargetMode="External"/><Relationship Id="rId1817" Type="http://schemas.openxmlformats.org/officeDocument/2006/relationships/hyperlink" Target="https://twitter.com/" TargetMode="External"/><Relationship Id="rId11" Type="http://schemas.openxmlformats.org/officeDocument/2006/relationships/hyperlink" Target="https://twitter.com/i/web/status/1325013685627019270" TargetMode="External"/><Relationship Id="rId314" Type="http://schemas.openxmlformats.org/officeDocument/2006/relationships/hyperlink" Target="http://geinounews-and-zatugaku.com/2017/09/28/%e9%87%8e%e6%9d%91%e5%91%a8%e5%b9%b3%e3%81%ae%e3%82%b9%e3%83%8e%e3%83%bc%e3%83%9c%e3%83%bc%e3%83%89%e3%81%abbmx%e3%81%9d%e3%81%97%e3%81%a6%e3%80%81%e4%b8%ad%e5%9b%bd%e8%aa%9e%e3%81%8c%e3%83%9a/" TargetMode="External"/><Relationship Id="rId398" Type="http://schemas.openxmlformats.org/officeDocument/2006/relationships/hyperlink" Target="https://twitter.com/i/web/status/1325261275857883140" TargetMode="External"/><Relationship Id="rId521" Type="http://schemas.openxmlformats.org/officeDocument/2006/relationships/hyperlink" Target="https://twitter.com/i/web/status/1327993779467522048" TargetMode="External"/><Relationship Id="rId619" Type="http://schemas.openxmlformats.org/officeDocument/2006/relationships/hyperlink" Target="https://twitter.com/i/web/status/1325479705508794368" TargetMode="External"/><Relationship Id="rId1151" Type="http://schemas.openxmlformats.org/officeDocument/2006/relationships/hyperlink" Target="https://twitter.com/" TargetMode="External"/><Relationship Id="rId1249" Type="http://schemas.openxmlformats.org/officeDocument/2006/relationships/hyperlink" Target="https://twitter.com/" TargetMode="External"/><Relationship Id="rId95" Type="http://schemas.openxmlformats.org/officeDocument/2006/relationships/hyperlink" Target="https://youtu.be/K62v63vv2sY" TargetMode="External"/><Relationship Id="rId160" Type="http://schemas.openxmlformats.org/officeDocument/2006/relationships/hyperlink" Target="https://twitter.com/i/web/status/1326341369401651203" TargetMode="External"/><Relationship Id="rId826" Type="http://schemas.openxmlformats.org/officeDocument/2006/relationships/hyperlink" Target="https://twitter.com/" TargetMode="External"/><Relationship Id="rId1011" Type="http://schemas.openxmlformats.org/officeDocument/2006/relationships/hyperlink" Target="https://twitter.com/" TargetMode="External"/><Relationship Id="rId1109" Type="http://schemas.openxmlformats.org/officeDocument/2006/relationships/hyperlink" Target="https://twitter.com/" TargetMode="External"/><Relationship Id="rId1456" Type="http://schemas.openxmlformats.org/officeDocument/2006/relationships/hyperlink" Target="https://twitter.com/" TargetMode="External"/><Relationship Id="rId1663" Type="http://schemas.openxmlformats.org/officeDocument/2006/relationships/hyperlink" Target="https://twitter.com/" TargetMode="External"/><Relationship Id="rId1870" Type="http://schemas.openxmlformats.org/officeDocument/2006/relationships/hyperlink" Target="https://twitter.com/" TargetMode="External"/><Relationship Id="rId1968" Type="http://schemas.openxmlformats.org/officeDocument/2006/relationships/hyperlink" Target="https://twitter.com/" TargetMode="External"/><Relationship Id="rId258" Type="http://schemas.openxmlformats.org/officeDocument/2006/relationships/hyperlink" Target="https://twitter.com/i/web/status/1325434991640268801" TargetMode="External"/><Relationship Id="rId465" Type="http://schemas.openxmlformats.org/officeDocument/2006/relationships/hyperlink" Target="https://twitter.com/i/web/status/1327808540535377920" TargetMode="External"/><Relationship Id="rId672" Type="http://schemas.openxmlformats.org/officeDocument/2006/relationships/hyperlink" Target="https://www.instagram.com/p/CHV61Xqg6E4/?igshid=13v3se8wp5zkx" TargetMode="External"/><Relationship Id="rId1095" Type="http://schemas.openxmlformats.org/officeDocument/2006/relationships/hyperlink" Target="https://twitter.com/" TargetMode="External"/><Relationship Id="rId1316" Type="http://schemas.openxmlformats.org/officeDocument/2006/relationships/hyperlink" Target="https://twitter.com/" TargetMode="External"/><Relationship Id="rId1523" Type="http://schemas.openxmlformats.org/officeDocument/2006/relationships/hyperlink" Target="https://twitter.com/" TargetMode="External"/><Relationship Id="rId1730" Type="http://schemas.openxmlformats.org/officeDocument/2006/relationships/hyperlink" Target="https://twitter.com/" TargetMode="External"/><Relationship Id="rId22" Type="http://schemas.openxmlformats.org/officeDocument/2006/relationships/hyperlink" Target="https://www.instagram.com/p/CHTDvfnH7D_/?igshid=9ikc83r5l3c9" TargetMode="External"/><Relationship Id="rId118" Type="http://schemas.openxmlformats.org/officeDocument/2006/relationships/hyperlink" Target="https://vm.tiktok.com/ZS4TVF32/" TargetMode="External"/><Relationship Id="rId325" Type="http://schemas.openxmlformats.org/officeDocument/2006/relationships/hyperlink" Target="https://twitter.com/i/web/status/1326572154880716802" TargetMode="External"/><Relationship Id="rId532" Type="http://schemas.openxmlformats.org/officeDocument/2006/relationships/hyperlink" Target="https://twitter.com/i/web/status/1325448904805126147" TargetMode="External"/><Relationship Id="rId977" Type="http://schemas.openxmlformats.org/officeDocument/2006/relationships/hyperlink" Target="https://twitter.com/" TargetMode="External"/><Relationship Id="rId1162" Type="http://schemas.openxmlformats.org/officeDocument/2006/relationships/hyperlink" Target="https://twitter.com/" TargetMode="External"/><Relationship Id="rId1828" Type="http://schemas.openxmlformats.org/officeDocument/2006/relationships/hyperlink" Target="https://twitter.com/" TargetMode="External"/><Relationship Id="rId2006" Type="http://schemas.openxmlformats.org/officeDocument/2006/relationships/hyperlink" Target="https://twitter.com/" TargetMode="External"/><Relationship Id="rId171" Type="http://schemas.openxmlformats.org/officeDocument/2006/relationships/hyperlink" Target="https://youtu.be/1lyTNzRUbo8" TargetMode="External"/><Relationship Id="rId837" Type="http://schemas.openxmlformats.org/officeDocument/2006/relationships/hyperlink" Target="https://twitter.com/" TargetMode="External"/><Relationship Id="rId1022" Type="http://schemas.openxmlformats.org/officeDocument/2006/relationships/hyperlink" Target="https://twitter.com/" TargetMode="External"/><Relationship Id="rId1467" Type="http://schemas.openxmlformats.org/officeDocument/2006/relationships/hyperlink" Target="https://twitter.com/" TargetMode="External"/><Relationship Id="rId1674" Type="http://schemas.openxmlformats.org/officeDocument/2006/relationships/hyperlink" Target="https://twitter.com/" TargetMode="External"/><Relationship Id="rId1881" Type="http://schemas.openxmlformats.org/officeDocument/2006/relationships/hyperlink" Target="https://twitter.com/" TargetMode="External"/><Relationship Id="rId269" Type="http://schemas.openxmlformats.org/officeDocument/2006/relationships/hyperlink" Target="https://twitter.com/i/web/status/1326154120680648709" TargetMode="External"/><Relationship Id="rId476" Type="http://schemas.openxmlformats.org/officeDocument/2006/relationships/hyperlink" Target="https://twitter.com/i/web/status/1326928633034809344" TargetMode="External"/><Relationship Id="rId683" Type="http://schemas.openxmlformats.org/officeDocument/2006/relationships/hyperlink" Target="https://twitter.com/i/web/status/1327001611839942661" TargetMode="External"/><Relationship Id="rId890" Type="http://schemas.openxmlformats.org/officeDocument/2006/relationships/hyperlink" Target="https://twitter.com/" TargetMode="External"/><Relationship Id="rId904" Type="http://schemas.openxmlformats.org/officeDocument/2006/relationships/hyperlink" Target="https://twitter.com/" TargetMode="External"/><Relationship Id="rId1327" Type="http://schemas.openxmlformats.org/officeDocument/2006/relationships/hyperlink" Target="https://twitter.com/" TargetMode="External"/><Relationship Id="rId1534" Type="http://schemas.openxmlformats.org/officeDocument/2006/relationships/hyperlink" Target="https://twitter.com/" TargetMode="External"/><Relationship Id="rId1741" Type="http://schemas.openxmlformats.org/officeDocument/2006/relationships/hyperlink" Target="https://twitter.com/" TargetMode="External"/><Relationship Id="rId1979" Type="http://schemas.openxmlformats.org/officeDocument/2006/relationships/hyperlink" Target="https://twitter.com/" TargetMode="External"/><Relationship Id="rId33" Type="http://schemas.openxmlformats.org/officeDocument/2006/relationships/hyperlink" Target="https://www.instagram.com/p/CHUY8QKjoRS/?igshid=wyy7fsin947h" TargetMode="External"/><Relationship Id="rId129" Type="http://schemas.openxmlformats.org/officeDocument/2006/relationships/hyperlink" Target="http://ow.ly/Aeif30rjgtC" TargetMode="External"/><Relationship Id="rId336" Type="http://schemas.openxmlformats.org/officeDocument/2006/relationships/hyperlink" Target="https://twitter.com/i/web/status/1325961840321552384" TargetMode="External"/><Relationship Id="rId543" Type="http://schemas.openxmlformats.org/officeDocument/2006/relationships/hyperlink" Target="https://twitter.com/i/web/status/1327618793489788928" TargetMode="External"/><Relationship Id="rId988" Type="http://schemas.openxmlformats.org/officeDocument/2006/relationships/hyperlink" Target="https://twitter.com/" TargetMode="External"/><Relationship Id="rId1173" Type="http://schemas.openxmlformats.org/officeDocument/2006/relationships/hyperlink" Target="https://twitter.com/" TargetMode="External"/><Relationship Id="rId1380" Type="http://schemas.openxmlformats.org/officeDocument/2006/relationships/hyperlink" Target="https://twitter.com/" TargetMode="External"/><Relationship Id="rId1601" Type="http://schemas.openxmlformats.org/officeDocument/2006/relationships/hyperlink" Target="https://twitter.com/" TargetMode="External"/><Relationship Id="rId1839" Type="http://schemas.openxmlformats.org/officeDocument/2006/relationships/hyperlink" Target="https://twitter.com/" TargetMode="External"/><Relationship Id="rId2017" Type="http://schemas.openxmlformats.org/officeDocument/2006/relationships/hyperlink" Target="https://twitter.com/" TargetMode="External"/><Relationship Id="rId182" Type="http://schemas.openxmlformats.org/officeDocument/2006/relationships/hyperlink" Target="https://twitter.com/i/web/status/1326629120034344963" TargetMode="External"/><Relationship Id="rId403" Type="http://schemas.openxmlformats.org/officeDocument/2006/relationships/hyperlink" Target="https://twitter.com/i/web/status/1327073215030693889" TargetMode="External"/><Relationship Id="rId750" Type="http://schemas.openxmlformats.org/officeDocument/2006/relationships/hyperlink" Target="https://twitter.com/" TargetMode="External"/><Relationship Id="rId848" Type="http://schemas.openxmlformats.org/officeDocument/2006/relationships/hyperlink" Target="https://twitter.com/" TargetMode="External"/><Relationship Id="rId1033" Type="http://schemas.openxmlformats.org/officeDocument/2006/relationships/hyperlink" Target="https://twitter.com/" TargetMode="External"/><Relationship Id="rId1478" Type="http://schemas.openxmlformats.org/officeDocument/2006/relationships/hyperlink" Target="https://twitter.com/" TargetMode="External"/><Relationship Id="rId1685" Type="http://schemas.openxmlformats.org/officeDocument/2006/relationships/hyperlink" Target="https://twitter.com/" TargetMode="External"/><Relationship Id="rId1892" Type="http://schemas.openxmlformats.org/officeDocument/2006/relationships/hyperlink" Target="https://twitter.com/" TargetMode="External"/><Relationship Id="rId1906" Type="http://schemas.openxmlformats.org/officeDocument/2006/relationships/hyperlink" Target="https://twitter.com/" TargetMode="External"/><Relationship Id="rId487" Type="http://schemas.openxmlformats.org/officeDocument/2006/relationships/hyperlink" Target="https://twitter.com/i/web/status/1325628443934023680" TargetMode="External"/><Relationship Id="rId610" Type="http://schemas.openxmlformats.org/officeDocument/2006/relationships/hyperlink" Target="https://bmxunion.com/daily/radio-bikes-chris-smith-welcome-video/" TargetMode="External"/><Relationship Id="rId694" Type="http://schemas.openxmlformats.org/officeDocument/2006/relationships/hyperlink" Target="http://global-flat.com/videos/showVideo.php?id=51938" TargetMode="External"/><Relationship Id="rId708" Type="http://schemas.openxmlformats.org/officeDocument/2006/relationships/hyperlink" Target="http://global-flat.com/videos/showVideo.php?id=51948" TargetMode="External"/><Relationship Id="rId915" Type="http://schemas.openxmlformats.org/officeDocument/2006/relationships/hyperlink" Target="https://twitter.com/" TargetMode="External"/><Relationship Id="rId1240" Type="http://schemas.openxmlformats.org/officeDocument/2006/relationships/hyperlink" Target="https://twitter.com/" TargetMode="External"/><Relationship Id="rId1338" Type="http://schemas.openxmlformats.org/officeDocument/2006/relationships/hyperlink" Target="https://twitter.com/" TargetMode="External"/><Relationship Id="rId1545" Type="http://schemas.openxmlformats.org/officeDocument/2006/relationships/hyperlink" Target="https://twitter.com/" TargetMode="External"/><Relationship Id="rId347" Type="http://schemas.openxmlformats.org/officeDocument/2006/relationships/hyperlink" Target="https://twitter.com/i/web/status/1327642051903582208" TargetMode="External"/><Relationship Id="rId999" Type="http://schemas.openxmlformats.org/officeDocument/2006/relationships/hyperlink" Target="https://twitter.com/" TargetMode="External"/><Relationship Id="rId1100" Type="http://schemas.openxmlformats.org/officeDocument/2006/relationships/hyperlink" Target="https://twitter.com/" TargetMode="External"/><Relationship Id="rId1184" Type="http://schemas.openxmlformats.org/officeDocument/2006/relationships/hyperlink" Target="https://twitter.com/" TargetMode="External"/><Relationship Id="rId1405" Type="http://schemas.openxmlformats.org/officeDocument/2006/relationships/hyperlink" Target="https://twitter.com/" TargetMode="External"/><Relationship Id="rId1752" Type="http://schemas.openxmlformats.org/officeDocument/2006/relationships/hyperlink" Target="https://twitter.com/" TargetMode="External"/><Relationship Id="rId2028" Type="http://schemas.openxmlformats.org/officeDocument/2006/relationships/hyperlink" Target="https://twitter.com/" TargetMode="External"/><Relationship Id="rId44" Type="http://schemas.openxmlformats.org/officeDocument/2006/relationships/hyperlink" Target="https://twitter.com/i/web/status/1325366233823387649" TargetMode="External"/><Relationship Id="rId554" Type="http://schemas.openxmlformats.org/officeDocument/2006/relationships/hyperlink" Target="https://www.instagram.com/p/CHYHtPfnsup/?igshid=ooojjy4tlusc" TargetMode="External"/><Relationship Id="rId761" Type="http://schemas.openxmlformats.org/officeDocument/2006/relationships/hyperlink" Target="https://twitter.com/" TargetMode="External"/><Relationship Id="rId859" Type="http://schemas.openxmlformats.org/officeDocument/2006/relationships/hyperlink" Target="https://twitter.com/" TargetMode="External"/><Relationship Id="rId1391" Type="http://schemas.openxmlformats.org/officeDocument/2006/relationships/hyperlink" Target="https://twitter.com/" TargetMode="External"/><Relationship Id="rId1489" Type="http://schemas.openxmlformats.org/officeDocument/2006/relationships/hyperlink" Target="https://twitter.com/" TargetMode="External"/><Relationship Id="rId1612" Type="http://schemas.openxmlformats.org/officeDocument/2006/relationships/hyperlink" Target="https://twitter.com/" TargetMode="External"/><Relationship Id="rId1696" Type="http://schemas.openxmlformats.org/officeDocument/2006/relationships/hyperlink" Target="https://twitter.com/" TargetMode="External"/><Relationship Id="rId1917" Type="http://schemas.openxmlformats.org/officeDocument/2006/relationships/hyperlink" Target="https://twitter.com/" TargetMode="External"/><Relationship Id="rId193" Type="http://schemas.openxmlformats.org/officeDocument/2006/relationships/hyperlink" Target="https://twitter.com/i/web/status/1326762499602079745" TargetMode="External"/><Relationship Id="rId207" Type="http://schemas.openxmlformats.org/officeDocument/2006/relationships/hyperlink" Target="https://twitter.com/i/web/status/1325477814175494150" TargetMode="External"/><Relationship Id="rId414" Type="http://schemas.openxmlformats.org/officeDocument/2006/relationships/hyperlink" Target="https://twitter.com/i/web/status/1327797992078909440" TargetMode="External"/><Relationship Id="rId498" Type="http://schemas.openxmlformats.org/officeDocument/2006/relationships/hyperlink" Target="https://www.freeriderhd.com/t/755150/m?utm_source=twitter&amp;utm_medium=twitter&amp;utm_campaign=trendingtrack" TargetMode="External"/><Relationship Id="rId621" Type="http://schemas.openxmlformats.org/officeDocument/2006/relationships/hyperlink" Target="https://twitter.com/i/web/status/1328007662475341827" TargetMode="External"/><Relationship Id="rId1044" Type="http://schemas.openxmlformats.org/officeDocument/2006/relationships/hyperlink" Target="https://twitter.com/" TargetMode="External"/><Relationship Id="rId1251" Type="http://schemas.openxmlformats.org/officeDocument/2006/relationships/hyperlink" Target="https://twitter.com/" TargetMode="External"/><Relationship Id="rId1349" Type="http://schemas.openxmlformats.org/officeDocument/2006/relationships/hyperlink" Target="https://twitter.com/" TargetMode="External"/><Relationship Id="rId260" Type="http://schemas.openxmlformats.org/officeDocument/2006/relationships/hyperlink" Target="https://www.instagram.com/p/CHZZ8BWFnbm/?igshid=1xmi6p8kk4wbd" TargetMode="External"/><Relationship Id="rId719" Type="http://schemas.openxmlformats.org/officeDocument/2006/relationships/hyperlink" Target="https://www.instagram.com/p/CHghh9EhQHQ/?igshid=qilmqbcj7g7y" TargetMode="External"/><Relationship Id="rId926" Type="http://schemas.openxmlformats.org/officeDocument/2006/relationships/hyperlink" Target="https://twitter.com/" TargetMode="External"/><Relationship Id="rId1111" Type="http://schemas.openxmlformats.org/officeDocument/2006/relationships/hyperlink" Target="https://twitter.com/" TargetMode="External"/><Relationship Id="rId1556" Type="http://schemas.openxmlformats.org/officeDocument/2006/relationships/hyperlink" Target="https://twitter.com/" TargetMode="External"/><Relationship Id="rId1763" Type="http://schemas.openxmlformats.org/officeDocument/2006/relationships/hyperlink" Target="https://twitter.com/" TargetMode="External"/><Relationship Id="rId1970" Type="http://schemas.openxmlformats.org/officeDocument/2006/relationships/hyperlink" Target="https://twitter.com/" TargetMode="External"/><Relationship Id="rId55" Type="http://schemas.openxmlformats.org/officeDocument/2006/relationships/hyperlink" Target="https://bit.ly/3kbuUCz" TargetMode="External"/><Relationship Id="rId120" Type="http://schemas.openxmlformats.org/officeDocument/2006/relationships/hyperlink" Target="https://www.instagram.com/p/CHbKv0Xg8Jg/?igshid=jdc12an4yh04" TargetMode="External"/><Relationship Id="rId358" Type="http://schemas.openxmlformats.org/officeDocument/2006/relationships/hyperlink" Target="https://twitter.com/i/web/status/1326258248521936896" TargetMode="External"/><Relationship Id="rId565" Type="http://schemas.openxmlformats.org/officeDocument/2006/relationships/hyperlink" Target="https://twitter.com/i/web/status/1328009867689218049" TargetMode="External"/><Relationship Id="rId772" Type="http://schemas.openxmlformats.org/officeDocument/2006/relationships/hyperlink" Target="https://twitter.com/" TargetMode="External"/><Relationship Id="rId1195" Type="http://schemas.openxmlformats.org/officeDocument/2006/relationships/hyperlink" Target="https://twitter.com/" TargetMode="External"/><Relationship Id="rId1209" Type="http://schemas.openxmlformats.org/officeDocument/2006/relationships/hyperlink" Target="https://twitter.com/" TargetMode="External"/><Relationship Id="rId1416" Type="http://schemas.openxmlformats.org/officeDocument/2006/relationships/hyperlink" Target="https://twitter.com/" TargetMode="External"/><Relationship Id="rId1623" Type="http://schemas.openxmlformats.org/officeDocument/2006/relationships/hyperlink" Target="https://twitter.com/" TargetMode="External"/><Relationship Id="rId1830" Type="http://schemas.openxmlformats.org/officeDocument/2006/relationships/hyperlink" Target="https://twitter.com/" TargetMode="External"/><Relationship Id="rId2039" Type="http://schemas.openxmlformats.org/officeDocument/2006/relationships/hyperlink" Target="https://twitter.com/" TargetMode="External"/><Relationship Id="rId218" Type="http://schemas.openxmlformats.org/officeDocument/2006/relationships/hyperlink" Target="https://www.instagram.com/p/CHf1gFDJvEc/?igshid=j1rr63nqxgu8" TargetMode="External"/><Relationship Id="rId425" Type="http://schemas.openxmlformats.org/officeDocument/2006/relationships/hyperlink" Target="https://twitter.com/i/web/status/1325261275841040386" TargetMode="External"/><Relationship Id="rId632" Type="http://schemas.openxmlformats.org/officeDocument/2006/relationships/hyperlink" Target="https://twitter.com/i/web/status/1327936490136084486" TargetMode="External"/><Relationship Id="rId1055" Type="http://schemas.openxmlformats.org/officeDocument/2006/relationships/hyperlink" Target="https://twitter.com/" TargetMode="External"/><Relationship Id="rId1262" Type="http://schemas.openxmlformats.org/officeDocument/2006/relationships/hyperlink" Target="https://twitter.com/" TargetMode="External"/><Relationship Id="rId1928" Type="http://schemas.openxmlformats.org/officeDocument/2006/relationships/hyperlink" Target="https://twitter.com/" TargetMode="External"/><Relationship Id="rId271" Type="http://schemas.openxmlformats.org/officeDocument/2006/relationships/hyperlink" Target="https://twitter.com/i/web/status/1327083768583122944" TargetMode="External"/><Relationship Id="rId937" Type="http://schemas.openxmlformats.org/officeDocument/2006/relationships/hyperlink" Target="https://twitter.com/" TargetMode="External"/><Relationship Id="rId1122" Type="http://schemas.openxmlformats.org/officeDocument/2006/relationships/hyperlink" Target="https://twitter.com/" TargetMode="External"/><Relationship Id="rId1567" Type="http://schemas.openxmlformats.org/officeDocument/2006/relationships/hyperlink" Target="https://twitter.com/" TargetMode="External"/><Relationship Id="rId1774" Type="http://schemas.openxmlformats.org/officeDocument/2006/relationships/hyperlink" Target="https://twitter.com/" TargetMode="External"/><Relationship Id="rId1981" Type="http://schemas.openxmlformats.org/officeDocument/2006/relationships/hyperlink" Target="https://twitter.com/" TargetMode="External"/><Relationship Id="rId66" Type="http://schemas.openxmlformats.org/officeDocument/2006/relationships/hyperlink" Target="https://bit.ly/38rAy15" TargetMode="External"/><Relationship Id="rId131" Type="http://schemas.openxmlformats.org/officeDocument/2006/relationships/hyperlink" Target="http://ow.ly/Aeif30rjgtC" TargetMode="External"/><Relationship Id="rId369" Type="http://schemas.openxmlformats.org/officeDocument/2006/relationships/hyperlink" Target="https://twitter.com/i/web/status/1327385759540801536" TargetMode="External"/><Relationship Id="rId576" Type="http://schemas.openxmlformats.org/officeDocument/2006/relationships/hyperlink" Target="https://twitter.com/i/web/status/1325845109556998144" TargetMode="External"/><Relationship Id="rId783" Type="http://schemas.openxmlformats.org/officeDocument/2006/relationships/hyperlink" Target="https://twitter.com/" TargetMode="External"/><Relationship Id="rId990" Type="http://schemas.openxmlformats.org/officeDocument/2006/relationships/hyperlink" Target="https://twitter.com/" TargetMode="External"/><Relationship Id="rId1427" Type="http://schemas.openxmlformats.org/officeDocument/2006/relationships/hyperlink" Target="https://twitter.com/" TargetMode="External"/><Relationship Id="rId1634" Type="http://schemas.openxmlformats.org/officeDocument/2006/relationships/hyperlink" Target="https://twitter.com/" TargetMode="External"/><Relationship Id="rId1841" Type="http://schemas.openxmlformats.org/officeDocument/2006/relationships/hyperlink" Target="https://twitter.com/" TargetMode="External"/><Relationship Id="rId229" Type="http://schemas.openxmlformats.org/officeDocument/2006/relationships/hyperlink" Target="https://www.instagram.com/p/CHgSimdBZWF/?igshid=1uk227f85ukb5" TargetMode="External"/><Relationship Id="rId436" Type="http://schemas.openxmlformats.org/officeDocument/2006/relationships/hyperlink" Target="https://twitter.com/i/web/status/1325986052809625600" TargetMode="External"/><Relationship Id="rId643" Type="http://schemas.openxmlformats.org/officeDocument/2006/relationships/hyperlink" Target="https://twitter.com/i/web/status/1327454435673579522" TargetMode="External"/><Relationship Id="rId1066" Type="http://schemas.openxmlformats.org/officeDocument/2006/relationships/hyperlink" Target="https://twitter.com/" TargetMode="External"/><Relationship Id="rId1273" Type="http://schemas.openxmlformats.org/officeDocument/2006/relationships/hyperlink" Target="https://twitter.com/" TargetMode="External"/><Relationship Id="rId1480" Type="http://schemas.openxmlformats.org/officeDocument/2006/relationships/hyperlink" Target="https://twitter.com/" TargetMode="External"/><Relationship Id="rId1939" Type="http://schemas.openxmlformats.org/officeDocument/2006/relationships/hyperlink" Target="https://twitter.com/" TargetMode="External"/><Relationship Id="rId850" Type="http://schemas.openxmlformats.org/officeDocument/2006/relationships/hyperlink" Target="https://twitter.com/" TargetMode="External"/><Relationship Id="rId948" Type="http://schemas.openxmlformats.org/officeDocument/2006/relationships/hyperlink" Target="https://twitter.com/" TargetMode="External"/><Relationship Id="rId1133" Type="http://schemas.openxmlformats.org/officeDocument/2006/relationships/hyperlink" Target="https://twitter.com/" TargetMode="External"/><Relationship Id="rId1578" Type="http://schemas.openxmlformats.org/officeDocument/2006/relationships/hyperlink" Target="https://twitter.com/" TargetMode="External"/><Relationship Id="rId1701" Type="http://schemas.openxmlformats.org/officeDocument/2006/relationships/hyperlink" Target="https://twitter.com/" TargetMode="External"/><Relationship Id="rId1785" Type="http://schemas.openxmlformats.org/officeDocument/2006/relationships/hyperlink" Target="https://twitter.com/" TargetMode="External"/><Relationship Id="rId1992" Type="http://schemas.openxmlformats.org/officeDocument/2006/relationships/hyperlink" Target="https://twitter.com/" TargetMode="External"/><Relationship Id="rId77" Type="http://schemas.openxmlformats.org/officeDocument/2006/relationships/hyperlink" Target="https://bmxunion.com/daily/bsd-the-revolution-hub/" TargetMode="External"/><Relationship Id="rId282" Type="http://schemas.openxmlformats.org/officeDocument/2006/relationships/hyperlink" Target="https://twitter.com/i/web/status/1326525219289391105" TargetMode="External"/><Relationship Id="rId503" Type="http://schemas.openxmlformats.org/officeDocument/2006/relationships/hyperlink" Target="https://www.freeriderhd.com/t/757069/m?utm_source=twitter&amp;utm_medium=twitter&amp;utm_campaign=trendingtrack" TargetMode="External"/><Relationship Id="rId587" Type="http://schemas.openxmlformats.org/officeDocument/2006/relationships/hyperlink" Target="https://bmxunion.com/daily/bsd-the-revolution-hub/" TargetMode="External"/><Relationship Id="rId710" Type="http://schemas.openxmlformats.org/officeDocument/2006/relationships/hyperlink" Target="http://global-flat.com/videos/showVideo.php?id=51954" TargetMode="External"/><Relationship Id="rId808" Type="http://schemas.openxmlformats.org/officeDocument/2006/relationships/hyperlink" Target="https://twitter.com/" TargetMode="External"/><Relationship Id="rId1340" Type="http://schemas.openxmlformats.org/officeDocument/2006/relationships/hyperlink" Target="https://twitter.com/" TargetMode="External"/><Relationship Id="rId1438" Type="http://schemas.openxmlformats.org/officeDocument/2006/relationships/hyperlink" Target="https://twitter.com/" TargetMode="External"/><Relationship Id="rId1645" Type="http://schemas.openxmlformats.org/officeDocument/2006/relationships/hyperlink" Target="https://twitter.com/" TargetMode="External"/><Relationship Id="rId8" Type="http://schemas.openxmlformats.org/officeDocument/2006/relationships/hyperlink" Target="https://twitter.com/i/web/status/1324979909756792833" TargetMode="External"/><Relationship Id="rId142" Type="http://schemas.openxmlformats.org/officeDocument/2006/relationships/hyperlink" Target="https://freelance.ferchau.de/" TargetMode="External"/><Relationship Id="rId447" Type="http://schemas.openxmlformats.org/officeDocument/2006/relationships/hyperlink" Target="https://twitter.com/i/web/status/1326710829832671238" TargetMode="External"/><Relationship Id="rId794" Type="http://schemas.openxmlformats.org/officeDocument/2006/relationships/hyperlink" Target="https://twitter.com/" TargetMode="External"/><Relationship Id="rId1077" Type="http://schemas.openxmlformats.org/officeDocument/2006/relationships/hyperlink" Target="https://twitter.com/" TargetMode="External"/><Relationship Id="rId1200" Type="http://schemas.openxmlformats.org/officeDocument/2006/relationships/hyperlink" Target="https://twitter.com/" TargetMode="External"/><Relationship Id="rId1852" Type="http://schemas.openxmlformats.org/officeDocument/2006/relationships/hyperlink" Target="https://twitter.com/" TargetMode="External"/><Relationship Id="rId2030" Type="http://schemas.openxmlformats.org/officeDocument/2006/relationships/hyperlink" Target="https://twitter.com/" TargetMode="External"/><Relationship Id="rId654" Type="http://schemas.openxmlformats.org/officeDocument/2006/relationships/hyperlink" Target="https://twitter.com/i/web/status/1325109993117544449" TargetMode="External"/><Relationship Id="rId861" Type="http://schemas.openxmlformats.org/officeDocument/2006/relationships/hyperlink" Target="https://twitter.com/" TargetMode="External"/><Relationship Id="rId959" Type="http://schemas.openxmlformats.org/officeDocument/2006/relationships/hyperlink" Target="https://twitter.com/" TargetMode="External"/><Relationship Id="rId1284" Type="http://schemas.openxmlformats.org/officeDocument/2006/relationships/hyperlink" Target="https://twitter.com/" TargetMode="External"/><Relationship Id="rId1491" Type="http://schemas.openxmlformats.org/officeDocument/2006/relationships/hyperlink" Target="https://twitter.com/" TargetMode="External"/><Relationship Id="rId1505" Type="http://schemas.openxmlformats.org/officeDocument/2006/relationships/hyperlink" Target="https://twitter.com/" TargetMode="External"/><Relationship Id="rId1589" Type="http://schemas.openxmlformats.org/officeDocument/2006/relationships/hyperlink" Target="https://twitter.com/" TargetMode="External"/><Relationship Id="rId1712" Type="http://schemas.openxmlformats.org/officeDocument/2006/relationships/hyperlink" Target="https://twitter.com/" TargetMode="External"/><Relationship Id="rId293" Type="http://schemas.openxmlformats.org/officeDocument/2006/relationships/hyperlink" Target="https://youtu.be/mgovhyH2feY" TargetMode="External"/><Relationship Id="rId307" Type="http://schemas.openxmlformats.org/officeDocument/2006/relationships/hyperlink" Target="https://twitter.com/i/web/status/1326822204898635776" TargetMode="External"/><Relationship Id="rId514" Type="http://schemas.openxmlformats.org/officeDocument/2006/relationships/hyperlink" Target="https://twitter.com/i/web/status/1326554984926863360" TargetMode="External"/><Relationship Id="rId721" Type="http://schemas.openxmlformats.org/officeDocument/2006/relationships/hyperlink" Target="https://twitter.com/i/web/status/1328109061947097088" TargetMode="External"/><Relationship Id="rId1144" Type="http://schemas.openxmlformats.org/officeDocument/2006/relationships/hyperlink" Target="https://twitter.com/" TargetMode="External"/><Relationship Id="rId1351" Type="http://schemas.openxmlformats.org/officeDocument/2006/relationships/hyperlink" Target="https://twitter.com/" TargetMode="External"/><Relationship Id="rId1449" Type="http://schemas.openxmlformats.org/officeDocument/2006/relationships/hyperlink" Target="https://twitter.com/" TargetMode="External"/><Relationship Id="rId1796" Type="http://schemas.openxmlformats.org/officeDocument/2006/relationships/hyperlink" Target="https://twitter.com/" TargetMode="External"/><Relationship Id="rId88" Type="http://schemas.openxmlformats.org/officeDocument/2006/relationships/hyperlink" Target="https://youtu.be/1zpLYSOtoAk" TargetMode="External"/><Relationship Id="rId153" Type="http://schemas.openxmlformats.org/officeDocument/2006/relationships/hyperlink" Target="https://twitter.com/i/web/status/1326338273128615938" TargetMode="External"/><Relationship Id="rId360" Type="http://schemas.openxmlformats.org/officeDocument/2006/relationships/hyperlink" Target="https://twitter.com/i/web/status/1327685576607363072" TargetMode="External"/><Relationship Id="rId598" Type="http://schemas.openxmlformats.org/officeDocument/2006/relationships/hyperlink" Target="https://bmxunion.com/daily/sunday-bikes-julian-arteaga-might-as-well/" TargetMode="External"/><Relationship Id="rId819" Type="http://schemas.openxmlformats.org/officeDocument/2006/relationships/hyperlink" Target="https://twitter.com/" TargetMode="External"/><Relationship Id="rId1004" Type="http://schemas.openxmlformats.org/officeDocument/2006/relationships/hyperlink" Target="https://twitter.com/" TargetMode="External"/><Relationship Id="rId1211" Type="http://schemas.openxmlformats.org/officeDocument/2006/relationships/hyperlink" Target="https://twitter.com/" TargetMode="External"/><Relationship Id="rId1656" Type="http://schemas.openxmlformats.org/officeDocument/2006/relationships/hyperlink" Target="https://twitter.com/" TargetMode="External"/><Relationship Id="rId1863" Type="http://schemas.openxmlformats.org/officeDocument/2006/relationships/hyperlink" Target="https://twitter.com/" TargetMode="External"/><Relationship Id="rId2041" Type="http://schemas.openxmlformats.org/officeDocument/2006/relationships/hyperlink" Target="https://twitter.com/" TargetMode="External"/><Relationship Id="rId220" Type="http://schemas.openxmlformats.org/officeDocument/2006/relationships/hyperlink" Target="https://twitter.com/i/web/status/1326936071989551105" TargetMode="External"/><Relationship Id="rId458" Type="http://schemas.openxmlformats.org/officeDocument/2006/relationships/hyperlink" Target="https://twitter.com/i/web/status/1327435605907697666" TargetMode="External"/><Relationship Id="rId665" Type="http://schemas.openxmlformats.org/officeDocument/2006/relationships/hyperlink" Target="https://twitter.com/i/web/status/1325023555931828225" TargetMode="External"/><Relationship Id="rId872" Type="http://schemas.openxmlformats.org/officeDocument/2006/relationships/hyperlink" Target="https://twitter.com/" TargetMode="External"/><Relationship Id="rId1088" Type="http://schemas.openxmlformats.org/officeDocument/2006/relationships/hyperlink" Target="https://twitter.com/" TargetMode="External"/><Relationship Id="rId1295" Type="http://schemas.openxmlformats.org/officeDocument/2006/relationships/hyperlink" Target="https://twitter.com/" TargetMode="External"/><Relationship Id="rId1309" Type="http://schemas.openxmlformats.org/officeDocument/2006/relationships/hyperlink" Target="https://twitter.com/" TargetMode="External"/><Relationship Id="rId1516" Type="http://schemas.openxmlformats.org/officeDocument/2006/relationships/hyperlink" Target="https://twitter.com/" TargetMode="External"/><Relationship Id="rId1723" Type="http://schemas.openxmlformats.org/officeDocument/2006/relationships/hyperlink" Target="https://twitter.com/" TargetMode="External"/><Relationship Id="rId1930" Type="http://schemas.openxmlformats.org/officeDocument/2006/relationships/hyperlink" Target="https://twitter.com/" TargetMode="External"/><Relationship Id="rId15" Type="http://schemas.openxmlformats.org/officeDocument/2006/relationships/hyperlink" Target="https://twitter.com/i/web/status/1325056932273532928" TargetMode="External"/><Relationship Id="rId318" Type="http://schemas.openxmlformats.org/officeDocument/2006/relationships/hyperlink" Target="https://twitter.com/i/web/status/1325605760315891712" TargetMode="External"/><Relationship Id="rId525" Type="http://schemas.openxmlformats.org/officeDocument/2006/relationships/hyperlink" Target="https://twitter.com/i/web/status/1326171836804190208" TargetMode="External"/><Relationship Id="rId732" Type="http://schemas.openxmlformats.org/officeDocument/2006/relationships/hyperlink" Target="https://twitter.com/i/web/status/1326972215284412417" TargetMode="External"/><Relationship Id="rId1155" Type="http://schemas.openxmlformats.org/officeDocument/2006/relationships/hyperlink" Target="https://twitter.com/" TargetMode="External"/><Relationship Id="rId1362" Type="http://schemas.openxmlformats.org/officeDocument/2006/relationships/hyperlink" Target="https://twitter.com/" TargetMode="External"/><Relationship Id="rId99" Type="http://schemas.openxmlformats.org/officeDocument/2006/relationships/hyperlink" Target="https://twitter.com/i/web/status/1326079054051766272" TargetMode="External"/><Relationship Id="rId164" Type="http://schemas.openxmlformats.org/officeDocument/2006/relationships/hyperlink" Target="https://twitter.com/i/web/status/1326542122430861314" TargetMode="External"/><Relationship Id="rId371" Type="http://schemas.openxmlformats.org/officeDocument/2006/relationships/hyperlink" Target="https://twitter.com/i/web/status/1327295165191626753" TargetMode="External"/><Relationship Id="rId1015" Type="http://schemas.openxmlformats.org/officeDocument/2006/relationships/hyperlink" Target="https://twitter.com/" TargetMode="External"/><Relationship Id="rId1222" Type="http://schemas.openxmlformats.org/officeDocument/2006/relationships/hyperlink" Target="https://twitter.com/" TargetMode="External"/><Relationship Id="rId1667" Type="http://schemas.openxmlformats.org/officeDocument/2006/relationships/hyperlink" Target="https://twitter.com/" TargetMode="External"/><Relationship Id="rId1874" Type="http://schemas.openxmlformats.org/officeDocument/2006/relationships/hyperlink" Target="https://twitter.com/" TargetMode="External"/><Relationship Id="rId2052" Type="http://schemas.openxmlformats.org/officeDocument/2006/relationships/hyperlink" Target="https://twitter.com/" TargetMode="External"/><Relationship Id="rId469" Type="http://schemas.openxmlformats.org/officeDocument/2006/relationships/hyperlink" Target="https://twitter.com/i/web/status/1327925977977155584" TargetMode="External"/><Relationship Id="rId676" Type="http://schemas.openxmlformats.org/officeDocument/2006/relationships/hyperlink" Target="https://twitter.com/i/web/status/1327001611839942661" TargetMode="External"/><Relationship Id="rId883" Type="http://schemas.openxmlformats.org/officeDocument/2006/relationships/hyperlink" Target="https://twitter.com/" TargetMode="External"/><Relationship Id="rId1099" Type="http://schemas.openxmlformats.org/officeDocument/2006/relationships/hyperlink" Target="https://twitter.com/" TargetMode="External"/><Relationship Id="rId1527" Type="http://schemas.openxmlformats.org/officeDocument/2006/relationships/hyperlink" Target="https://twitter.com/" TargetMode="External"/><Relationship Id="rId1734" Type="http://schemas.openxmlformats.org/officeDocument/2006/relationships/hyperlink" Target="https://twitter.com/" TargetMode="External"/><Relationship Id="rId1941" Type="http://schemas.openxmlformats.org/officeDocument/2006/relationships/hyperlink" Target="https://twitter.com/" TargetMode="External"/><Relationship Id="rId26" Type="http://schemas.openxmlformats.org/officeDocument/2006/relationships/hyperlink" Target="https://bmxunion.com/daily/justin-spriet-2020-video-bike-check/" TargetMode="External"/><Relationship Id="rId231" Type="http://schemas.openxmlformats.org/officeDocument/2006/relationships/hyperlink" Target="https://twitter.com/i/web/status/1326996430263889923" TargetMode="External"/><Relationship Id="rId329" Type="http://schemas.openxmlformats.org/officeDocument/2006/relationships/hyperlink" Target="https://twitter.com/cyclingphysios/status/1327533552582451201" TargetMode="External"/><Relationship Id="rId536" Type="http://schemas.openxmlformats.org/officeDocument/2006/relationships/hyperlink" Target="https://twitter.com/i/web/status/1326164429386473474" TargetMode="External"/><Relationship Id="rId1166" Type="http://schemas.openxmlformats.org/officeDocument/2006/relationships/hyperlink" Target="https://twitter.com/" TargetMode="External"/><Relationship Id="rId1373" Type="http://schemas.openxmlformats.org/officeDocument/2006/relationships/hyperlink" Target="https://twitter.com/" TargetMode="External"/><Relationship Id="rId175" Type="http://schemas.openxmlformats.org/officeDocument/2006/relationships/hyperlink" Target="https://twitter.com/i/web/status/1326583272495853570" TargetMode="External"/><Relationship Id="rId743" Type="http://schemas.openxmlformats.org/officeDocument/2006/relationships/hyperlink" Target="https://www.instagram.com/p/CHfNpN1hvwP/?igshid=1rxv3o2l7gym4" TargetMode="External"/><Relationship Id="rId950" Type="http://schemas.openxmlformats.org/officeDocument/2006/relationships/hyperlink" Target="https://twitter.com/" TargetMode="External"/><Relationship Id="rId1026" Type="http://schemas.openxmlformats.org/officeDocument/2006/relationships/hyperlink" Target="https://twitter.com/" TargetMode="External"/><Relationship Id="rId1580" Type="http://schemas.openxmlformats.org/officeDocument/2006/relationships/hyperlink" Target="https://twitter.com/" TargetMode="External"/><Relationship Id="rId1678" Type="http://schemas.openxmlformats.org/officeDocument/2006/relationships/hyperlink" Target="https://twitter.com/" TargetMode="External"/><Relationship Id="rId1801" Type="http://schemas.openxmlformats.org/officeDocument/2006/relationships/hyperlink" Target="https://twitter.com/" TargetMode="External"/><Relationship Id="rId1885" Type="http://schemas.openxmlformats.org/officeDocument/2006/relationships/hyperlink" Target="https://twitter.com/" TargetMode="External"/><Relationship Id="rId382" Type="http://schemas.openxmlformats.org/officeDocument/2006/relationships/hyperlink" Target="https://www.instagram.com/p/CHl62XwrQOW/?igshid=mp26e9ul9kil" TargetMode="External"/><Relationship Id="rId603" Type="http://schemas.openxmlformats.org/officeDocument/2006/relationships/hyperlink" Target="https://bmxunion.com/daily/profile-racing-mark-mulville-in-pittsburgh-2020/" TargetMode="External"/><Relationship Id="rId687" Type="http://schemas.openxmlformats.org/officeDocument/2006/relationships/hyperlink" Target="https://twitter.com/i/web/status/1328083512763834370" TargetMode="External"/><Relationship Id="rId810" Type="http://schemas.openxmlformats.org/officeDocument/2006/relationships/hyperlink" Target="https://twitter.com/" TargetMode="External"/><Relationship Id="rId908" Type="http://schemas.openxmlformats.org/officeDocument/2006/relationships/hyperlink" Target="https://twitter.com/" TargetMode="External"/><Relationship Id="rId1233" Type="http://schemas.openxmlformats.org/officeDocument/2006/relationships/hyperlink" Target="https://twitter.com/" TargetMode="External"/><Relationship Id="rId1440" Type="http://schemas.openxmlformats.org/officeDocument/2006/relationships/hyperlink" Target="https://twitter.com/" TargetMode="External"/><Relationship Id="rId1538" Type="http://schemas.openxmlformats.org/officeDocument/2006/relationships/hyperlink" Target="https://twitter.com/" TargetMode="External"/><Relationship Id="rId242" Type="http://schemas.openxmlformats.org/officeDocument/2006/relationships/hyperlink" Target="https://store.playstation.com/" TargetMode="External"/><Relationship Id="rId894" Type="http://schemas.openxmlformats.org/officeDocument/2006/relationships/hyperlink" Target="https://twitter.com/" TargetMode="External"/><Relationship Id="rId1177" Type="http://schemas.openxmlformats.org/officeDocument/2006/relationships/hyperlink" Target="https://twitter.com/" TargetMode="External"/><Relationship Id="rId1300" Type="http://schemas.openxmlformats.org/officeDocument/2006/relationships/hyperlink" Target="https://twitter.com/" TargetMode="External"/><Relationship Id="rId1745" Type="http://schemas.openxmlformats.org/officeDocument/2006/relationships/hyperlink" Target="https://twitter.com/" TargetMode="External"/><Relationship Id="rId1952" Type="http://schemas.openxmlformats.org/officeDocument/2006/relationships/hyperlink" Target="https://twitter.com/" TargetMode="External"/><Relationship Id="rId37" Type="http://schemas.openxmlformats.org/officeDocument/2006/relationships/hyperlink" Target="https://twitter.com/i/web/status/1325371802139418625" TargetMode="External"/><Relationship Id="rId102" Type="http://schemas.openxmlformats.org/officeDocument/2006/relationships/hyperlink" Target="https://www.instagram.com/p/CHXd7UdH1LS/?igshid=fuk6k3n92kx8" TargetMode="External"/><Relationship Id="rId547" Type="http://schemas.openxmlformats.org/officeDocument/2006/relationships/hyperlink" Target="https://www.petities.com/red_unieke_handgemaakte_bmx_piste_in_belgie_blaaskantje?s=79457914&amp;utm_source=twitter" TargetMode="External"/><Relationship Id="rId754" Type="http://schemas.openxmlformats.org/officeDocument/2006/relationships/hyperlink" Target="https://twitter.com/" TargetMode="External"/><Relationship Id="rId961" Type="http://schemas.openxmlformats.org/officeDocument/2006/relationships/hyperlink" Target="https://twitter.com/" TargetMode="External"/><Relationship Id="rId1384" Type="http://schemas.openxmlformats.org/officeDocument/2006/relationships/hyperlink" Target="https://twitter.com/" TargetMode="External"/><Relationship Id="rId1591" Type="http://schemas.openxmlformats.org/officeDocument/2006/relationships/hyperlink" Target="https://twitter.com/" TargetMode="External"/><Relationship Id="rId1605" Type="http://schemas.openxmlformats.org/officeDocument/2006/relationships/hyperlink" Target="https://twitter.com/" TargetMode="External"/><Relationship Id="rId1689" Type="http://schemas.openxmlformats.org/officeDocument/2006/relationships/hyperlink" Target="https://twitter.com/" TargetMode="External"/><Relationship Id="rId1812" Type="http://schemas.openxmlformats.org/officeDocument/2006/relationships/hyperlink" Target="https://twitter.com/" TargetMode="External"/><Relationship Id="rId90" Type="http://schemas.openxmlformats.org/officeDocument/2006/relationships/hyperlink" Target="http://ow.ly/Aeif30rjgtC" TargetMode="External"/><Relationship Id="rId186" Type="http://schemas.openxmlformats.org/officeDocument/2006/relationships/hyperlink" Target="https://youtu.be/Qtn08r9M8hw" TargetMode="External"/><Relationship Id="rId393" Type="http://schemas.openxmlformats.org/officeDocument/2006/relationships/hyperlink" Target="https://twitter.com/i/web/status/1326710829459320834" TargetMode="External"/><Relationship Id="rId407" Type="http://schemas.openxmlformats.org/officeDocument/2006/relationships/hyperlink" Target="https://twitter.com/i/web/status/1325261276034043904" TargetMode="External"/><Relationship Id="rId614" Type="http://schemas.openxmlformats.org/officeDocument/2006/relationships/hyperlink" Target="https://bmxunion.com/daily/sunday-julian-arteaga-signature-2021-ex-complete/" TargetMode="External"/><Relationship Id="rId821" Type="http://schemas.openxmlformats.org/officeDocument/2006/relationships/hyperlink" Target="https://twitter.com/" TargetMode="External"/><Relationship Id="rId1037" Type="http://schemas.openxmlformats.org/officeDocument/2006/relationships/hyperlink" Target="https://twitter.com/" TargetMode="External"/><Relationship Id="rId1244" Type="http://schemas.openxmlformats.org/officeDocument/2006/relationships/hyperlink" Target="https://twitter.com/" TargetMode="External"/><Relationship Id="rId1451" Type="http://schemas.openxmlformats.org/officeDocument/2006/relationships/hyperlink" Target="https://twitter.com/" TargetMode="External"/><Relationship Id="rId1896" Type="http://schemas.openxmlformats.org/officeDocument/2006/relationships/hyperlink" Target="https://twitter.com/" TargetMode="External"/><Relationship Id="rId253" Type="http://schemas.openxmlformats.org/officeDocument/2006/relationships/hyperlink" Target="https://twitter.com/i/web/status/1326747178396647425" TargetMode="External"/><Relationship Id="rId460" Type="http://schemas.openxmlformats.org/officeDocument/2006/relationships/hyperlink" Target="https://twitter.com/i/web/status/1325453562126630912" TargetMode="External"/><Relationship Id="rId698" Type="http://schemas.openxmlformats.org/officeDocument/2006/relationships/hyperlink" Target="http://global-flat.com/videos/showVideo.php?id=51945" TargetMode="External"/><Relationship Id="rId919" Type="http://schemas.openxmlformats.org/officeDocument/2006/relationships/hyperlink" Target="https://twitter.com/" TargetMode="External"/><Relationship Id="rId1090" Type="http://schemas.openxmlformats.org/officeDocument/2006/relationships/hyperlink" Target="https://twitter.com/" TargetMode="External"/><Relationship Id="rId1104" Type="http://schemas.openxmlformats.org/officeDocument/2006/relationships/hyperlink" Target="https://twitter.com/" TargetMode="External"/><Relationship Id="rId1311" Type="http://schemas.openxmlformats.org/officeDocument/2006/relationships/hyperlink" Target="https://twitter.com/" TargetMode="External"/><Relationship Id="rId1549" Type="http://schemas.openxmlformats.org/officeDocument/2006/relationships/hyperlink" Target="https://twitter.com/" TargetMode="External"/><Relationship Id="rId1756" Type="http://schemas.openxmlformats.org/officeDocument/2006/relationships/hyperlink" Target="https://twitter.com/" TargetMode="External"/><Relationship Id="rId1963" Type="http://schemas.openxmlformats.org/officeDocument/2006/relationships/hyperlink" Target="https://twitter.com/" TargetMode="External"/><Relationship Id="rId48" Type="http://schemas.openxmlformats.org/officeDocument/2006/relationships/hyperlink" Target="https://www.instagram.com/p/CHVwQ6LJzj3/?igshid=vjjji5xk3io2" TargetMode="External"/><Relationship Id="rId113" Type="http://schemas.openxmlformats.org/officeDocument/2006/relationships/hyperlink" Target="https://twitter.com/i/web/status/1326209309265555457" TargetMode="External"/><Relationship Id="rId320" Type="http://schemas.openxmlformats.org/officeDocument/2006/relationships/hyperlink" Target="https://twitter.com/i/web/status/1327462251310313473" TargetMode="External"/><Relationship Id="rId558" Type="http://schemas.openxmlformats.org/officeDocument/2006/relationships/hyperlink" Target="https://www.instagram.com/p/CHjapIGHaPh/?igshid=1oza789sxsffs" TargetMode="External"/><Relationship Id="rId765" Type="http://schemas.openxmlformats.org/officeDocument/2006/relationships/hyperlink" Target="https://twitter.com/" TargetMode="External"/><Relationship Id="rId972" Type="http://schemas.openxmlformats.org/officeDocument/2006/relationships/hyperlink" Target="https://twitter.com/" TargetMode="External"/><Relationship Id="rId1188" Type="http://schemas.openxmlformats.org/officeDocument/2006/relationships/hyperlink" Target="https://twitter.com/" TargetMode="External"/><Relationship Id="rId1395" Type="http://schemas.openxmlformats.org/officeDocument/2006/relationships/hyperlink" Target="https://twitter.com/" TargetMode="External"/><Relationship Id="rId1409" Type="http://schemas.openxmlformats.org/officeDocument/2006/relationships/hyperlink" Target="https://twitter.com/" TargetMode="External"/><Relationship Id="rId1616" Type="http://schemas.openxmlformats.org/officeDocument/2006/relationships/hyperlink" Target="https://twitter.com/" TargetMode="External"/><Relationship Id="rId1823" Type="http://schemas.openxmlformats.org/officeDocument/2006/relationships/hyperlink" Target="https://twitter.com/" TargetMode="External"/><Relationship Id="rId2001" Type="http://schemas.openxmlformats.org/officeDocument/2006/relationships/hyperlink" Target="https://twitter.com/" TargetMode="External"/><Relationship Id="rId197" Type="http://schemas.openxmlformats.org/officeDocument/2006/relationships/hyperlink" Target="https://twitter.com/i/web/status/1326762499602079745" TargetMode="External"/><Relationship Id="rId418" Type="http://schemas.openxmlformats.org/officeDocument/2006/relationships/hyperlink" Target="https://twitter.com/i/web/status/1325986052805439489" TargetMode="External"/><Relationship Id="rId625" Type="http://schemas.openxmlformats.org/officeDocument/2006/relationships/hyperlink" Target="https://twitter.com/i/web/status/1328005889488547847" TargetMode="External"/><Relationship Id="rId832" Type="http://schemas.openxmlformats.org/officeDocument/2006/relationships/hyperlink" Target="https://twitter.com/" TargetMode="External"/><Relationship Id="rId1048" Type="http://schemas.openxmlformats.org/officeDocument/2006/relationships/hyperlink" Target="https://twitter.com/" TargetMode="External"/><Relationship Id="rId1255" Type="http://schemas.openxmlformats.org/officeDocument/2006/relationships/hyperlink" Target="https://twitter.com/" TargetMode="External"/><Relationship Id="rId1462" Type="http://schemas.openxmlformats.org/officeDocument/2006/relationships/hyperlink" Target="https://twitter.com/" TargetMode="External"/><Relationship Id="rId264" Type="http://schemas.openxmlformats.org/officeDocument/2006/relationships/hyperlink" Target="http://youtu.be/A3p7j25Uais" TargetMode="External"/><Relationship Id="rId471" Type="http://schemas.openxmlformats.org/officeDocument/2006/relationships/hyperlink" Target="https://twitter.com/i/web/status/1327927728503447554" TargetMode="External"/><Relationship Id="rId1115" Type="http://schemas.openxmlformats.org/officeDocument/2006/relationships/hyperlink" Target="https://twitter.com/" TargetMode="External"/><Relationship Id="rId1322" Type="http://schemas.openxmlformats.org/officeDocument/2006/relationships/hyperlink" Target="https://twitter.com/" TargetMode="External"/><Relationship Id="rId1767" Type="http://schemas.openxmlformats.org/officeDocument/2006/relationships/hyperlink" Target="https://twitter.com/" TargetMode="External"/><Relationship Id="rId1974" Type="http://schemas.openxmlformats.org/officeDocument/2006/relationships/hyperlink" Target="https://twitter.com/" TargetMode="External"/><Relationship Id="rId59" Type="http://schemas.openxmlformats.org/officeDocument/2006/relationships/hyperlink" Target="https://greenfield.style/article/67700/" TargetMode="External"/><Relationship Id="rId124" Type="http://schemas.openxmlformats.org/officeDocument/2006/relationships/hyperlink" Target="https://twitter.com/i/web/status/1325265735388684294" TargetMode="External"/><Relationship Id="rId569" Type="http://schemas.openxmlformats.org/officeDocument/2006/relationships/hyperlink" Target="https://twitter.com/i/web/status/1326373977506377728" TargetMode="External"/><Relationship Id="rId776" Type="http://schemas.openxmlformats.org/officeDocument/2006/relationships/hyperlink" Target="https://twitter.com/" TargetMode="External"/><Relationship Id="rId983" Type="http://schemas.openxmlformats.org/officeDocument/2006/relationships/hyperlink" Target="https://twitter.com/" TargetMode="External"/><Relationship Id="rId1199" Type="http://schemas.openxmlformats.org/officeDocument/2006/relationships/hyperlink" Target="https://twitter.com/" TargetMode="External"/><Relationship Id="rId1627" Type="http://schemas.openxmlformats.org/officeDocument/2006/relationships/hyperlink" Target="https://twitter.com/" TargetMode="External"/><Relationship Id="rId1834" Type="http://schemas.openxmlformats.org/officeDocument/2006/relationships/hyperlink" Target="https://twitter.com/" TargetMode="External"/><Relationship Id="rId331" Type="http://schemas.openxmlformats.org/officeDocument/2006/relationships/hyperlink" Target="https://twitter.com/i/web/status/1326069162616053760" TargetMode="External"/><Relationship Id="rId429" Type="http://schemas.openxmlformats.org/officeDocument/2006/relationships/hyperlink" Target="https://twitter.com/i/web/status/1326710823771795456" TargetMode="External"/><Relationship Id="rId636" Type="http://schemas.openxmlformats.org/officeDocument/2006/relationships/hyperlink" Target="https://www.instagram.com/p/CHdyYiNjZd2/?igshid=8w20qj8iqcka" TargetMode="External"/><Relationship Id="rId1059" Type="http://schemas.openxmlformats.org/officeDocument/2006/relationships/hyperlink" Target="https://twitter.com/" TargetMode="External"/><Relationship Id="rId1266" Type="http://schemas.openxmlformats.org/officeDocument/2006/relationships/hyperlink" Target="https://twitter.com/" TargetMode="External"/><Relationship Id="rId1473" Type="http://schemas.openxmlformats.org/officeDocument/2006/relationships/hyperlink" Target="https://twitter.com/" TargetMode="External"/><Relationship Id="rId2012" Type="http://schemas.openxmlformats.org/officeDocument/2006/relationships/hyperlink" Target="https://twitter.com/" TargetMode="External"/><Relationship Id="rId843" Type="http://schemas.openxmlformats.org/officeDocument/2006/relationships/hyperlink" Target="https://twitter.com/" TargetMode="External"/><Relationship Id="rId1126" Type="http://schemas.openxmlformats.org/officeDocument/2006/relationships/hyperlink" Target="https://twitter.com/" TargetMode="External"/><Relationship Id="rId1680" Type="http://schemas.openxmlformats.org/officeDocument/2006/relationships/hyperlink" Target="https://twitter.com/" TargetMode="External"/><Relationship Id="rId1778" Type="http://schemas.openxmlformats.org/officeDocument/2006/relationships/hyperlink" Target="https://twitter.com/" TargetMode="External"/><Relationship Id="rId1901" Type="http://schemas.openxmlformats.org/officeDocument/2006/relationships/hyperlink" Target="https://twitter.com/" TargetMode="External"/><Relationship Id="rId1985" Type="http://schemas.openxmlformats.org/officeDocument/2006/relationships/hyperlink" Target="https://twitter.com/" TargetMode="External"/><Relationship Id="rId275" Type="http://schemas.openxmlformats.org/officeDocument/2006/relationships/hyperlink" Target="https://twitter.com/i/web/status/1324808522870124544" TargetMode="External"/><Relationship Id="rId482" Type="http://schemas.openxmlformats.org/officeDocument/2006/relationships/hyperlink" Target="https://dilligafclothing.uk/product/dilligaf-coffee/" TargetMode="External"/><Relationship Id="rId703" Type="http://schemas.openxmlformats.org/officeDocument/2006/relationships/hyperlink" Target="http://global-flat.com/videos/showVideo.php?id=51947" TargetMode="External"/><Relationship Id="rId910" Type="http://schemas.openxmlformats.org/officeDocument/2006/relationships/hyperlink" Target="https://twitter.com/" TargetMode="External"/><Relationship Id="rId1333" Type="http://schemas.openxmlformats.org/officeDocument/2006/relationships/hyperlink" Target="https://twitter.com/" TargetMode="External"/><Relationship Id="rId1540" Type="http://schemas.openxmlformats.org/officeDocument/2006/relationships/hyperlink" Target="https://twitter.com/" TargetMode="External"/><Relationship Id="rId1638" Type="http://schemas.openxmlformats.org/officeDocument/2006/relationships/hyperlink" Target="https://twitter.com/" TargetMode="External"/><Relationship Id="rId135" Type="http://schemas.openxmlformats.org/officeDocument/2006/relationships/hyperlink" Target="https://twitter.com/i/web/status/1326348163565850624" TargetMode="External"/><Relationship Id="rId342" Type="http://schemas.openxmlformats.org/officeDocument/2006/relationships/hyperlink" Target="https://twitter.com/i/web/status/1325883354303098882" TargetMode="External"/><Relationship Id="rId787" Type="http://schemas.openxmlformats.org/officeDocument/2006/relationships/hyperlink" Target="https://twitter.com/" TargetMode="External"/><Relationship Id="rId994" Type="http://schemas.openxmlformats.org/officeDocument/2006/relationships/hyperlink" Target="https://twitter.com/" TargetMode="External"/><Relationship Id="rId1400" Type="http://schemas.openxmlformats.org/officeDocument/2006/relationships/hyperlink" Target="https://twitter.com/" TargetMode="External"/><Relationship Id="rId1845" Type="http://schemas.openxmlformats.org/officeDocument/2006/relationships/hyperlink" Target="https://twitter.com/" TargetMode="External"/><Relationship Id="rId2023" Type="http://schemas.openxmlformats.org/officeDocument/2006/relationships/hyperlink" Target="https://twitter.com/" TargetMode="External"/><Relationship Id="rId202" Type="http://schemas.openxmlformats.org/officeDocument/2006/relationships/hyperlink" Target="https://bit.ly/3mS2orm" TargetMode="External"/><Relationship Id="rId647" Type="http://schemas.openxmlformats.org/officeDocument/2006/relationships/hyperlink" Target="https://www.instagram.com/p/CHlnBpgHQEx/?igshid=1nfk7n3i6o55p" TargetMode="External"/><Relationship Id="rId854" Type="http://schemas.openxmlformats.org/officeDocument/2006/relationships/hyperlink" Target="https://twitter.com/" TargetMode="External"/><Relationship Id="rId1277" Type="http://schemas.openxmlformats.org/officeDocument/2006/relationships/hyperlink" Target="https://twitter.com/" TargetMode="External"/><Relationship Id="rId1484" Type="http://schemas.openxmlformats.org/officeDocument/2006/relationships/hyperlink" Target="https://twitter.com/" TargetMode="External"/><Relationship Id="rId1691" Type="http://schemas.openxmlformats.org/officeDocument/2006/relationships/hyperlink" Target="https://twitter.com/" TargetMode="External"/><Relationship Id="rId1705" Type="http://schemas.openxmlformats.org/officeDocument/2006/relationships/hyperlink" Target="https://twitter.com/" TargetMode="External"/><Relationship Id="rId1912" Type="http://schemas.openxmlformats.org/officeDocument/2006/relationships/hyperlink" Target="https://twitter.com/" TargetMode="External"/><Relationship Id="rId286" Type="http://schemas.openxmlformats.org/officeDocument/2006/relationships/hyperlink" Target="https://twitter.com/i/web/status/1327343224827092993" TargetMode="External"/><Relationship Id="rId493" Type="http://schemas.openxmlformats.org/officeDocument/2006/relationships/hyperlink" Target="https://twitter.com/i/web/status/1326576616915554304" TargetMode="External"/><Relationship Id="rId507" Type="http://schemas.openxmlformats.org/officeDocument/2006/relationships/hyperlink" Target="https://www.freeriderhd.com/t/758026/m?utm_source=twitter&amp;utm_medium=twitter&amp;utm_campaign=trendingtrack" TargetMode="External"/><Relationship Id="rId714" Type="http://schemas.openxmlformats.org/officeDocument/2006/relationships/hyperlink" Target="https://www.instagram.com/p/CHeCjfCBN3M/?igshid=1e2k1ga55j7pf" TargetMode="External"/><Relationship Id="rId921" Type="http://schemas.openxmlformats.org/officeDocument/2006/relationships/hyperlink" Target="https://twitter.com/" TargetMode="External"/><Relationship Id="rId1137" Type="http://schemas.openxmlformats.org/officeDocument/2006/relationships/hyperlink" Target="https://twitter.com/" TargetMode="External"/><Relationship Id="rId1344" Type="http://schemas.openxmlformats.org/officeDocument/2006/relationships/hyperlink" Target="https://twitter.com/" TargetMode="External"/><Relationship Id="rId1551" Type="http://schemas.openxmlformats.org/officeDocument/2006/relationships/hyperlink" Target="https://twitter.com/" TargetMode="External"/><Relationship Id="rId1789" Type="http://schemas.openxmlformats.org/officeDocument/2006/relationships/hyperlink" Target="https://twitter.com/" TargetMode="External"/><Relationship Id="rId1996" Type="http://schemas.openxmlformats.org/officeDocument/2006/relationships/hyperlink" Target="https://twitter.com/" TargetMode="External"/><Relationship Id="rId50" Type="http://schemas.openxmlformats.org/officeDocument/2006/relationships/hyperlink" Target="https://bit.ly/3kbuUCz" TargetMode="External"/><Relationship Id="rId146" Type="http://schemas.openxmlformats.org/officeDocument/2006/relationships/hyperlink" Target="https://www.bbc.co.uk/programmes/m000p2ch" TargetMode="External"/><Relationship Id="rId353" Type="http://schemas.openxmlformats.org/officeDocument/2006/relationships/hyperlink" Target="https://twitter.com/i/web/status/1325827452870950912" TargetMode="External"/><Relationship Id="rId560" Type="http://schemas.openxmlformats.org/officeDocument/2006/relationships/hyperlink" Target="https://www.instagram.com/p/CHnh3Z6HUmq/?igshid=1rik08udm6q7u" TargetMode="External"/><Relationship Id="rId798" Type="http://schemas.openxmlformats.org/officeDocument/2006/relationships/hyperlink" Target="https://twitter.com/" TargetMode="External"/><Relationship Id="rId1190" Type="http://schemas.openxmlformats.org/officeDocument/2006/relationships/hyperlink" Target="https://twitter.com/" TargetMode="External"/><Relationship Id="rId1204" Type="http://schemas.openxmlformats.org/officeDocument/2006/relationships/hyperlink" Target="https://twitter.com/" TargetMode="External"/><Relationship Id="rId1411" Type="http://schemas.openxmlformats.org/officeDocument/2006/relationships/hyperlink" Target="https://twitter.com/" TargetMode="External"/><Relationship Id="rId1649" Type="http://schemas.openxmlformats.org/officeDocument/2006/relationships/hyperlink" Target="https://twitter.com/" TargetMode="External"/><Relationship Id="rId1856" Type="http://schemas.openxmlformats.org/officeDocument/2006/relationships/hyperlink" Target="https://twitter.com/" TargetMode="External"/><Relationship Id="rId2034" Type="http://schemas.openxmlformats.org/officeDocument/2006/relationships/hyperlink" Target="https://twitter.com/" TargetMode="External"/><Relationship Id="rId213" Type="http://schemas.openxmlformats.org/officeDocument/2006/relationships/hyperlink" Target="https://twitter.com/i/web/status/1326901039635849216" TargetMode="External"/><Relationship Id="rId420" Type="http://schemas.openxmlformats.org/officeDocument/2006/relationships/hyperlink" Target="https://twitter.com/i/web/status/1326710829757173760" TargetMode="External"/><Relationship Id="rId658" Type="http://schemas.openxmlformats.org/officeDocument/2006/relationships/hyperlink" Target="https://twitter.com/i/web/status/1325093148385685507" TargetMode="External"/><Relationship Id="rId865" Type="http://schemas.openxmlformats.org/officeDocument/2006/relationships/hyperlink" Target="https://twitter.com/" TargetMode="External"/><Relationship Id="rId1050" Type="http://schemas.openxmlformats.org/officeDocument/2006/relationships/hyperlink" Target="https://twitter.com/" TargetMode="External"/><Relationship Id="rId1288" Type="http://schemas.openxmlformats.org/officeDocument/2006/relationships/hyperlink" Target="https://twitter.com/" TargetMode="External"/><Relationship Id="rId1495" Type="http://schemas.openxmlformats.org/officeDocument/2006/relationships/hyperlink" Target="https://twitter.com/" TargetMode="External"/><Relationship Id="rId1509" Type="http://schemas.openxmlformats.org/officeDocument/2006/relationships/hyperlink" Target="https://twitter.com/" TargetMode="External"/><Relationship Id="rId1716" Type="http://schemas.openxmlformats.org/officeDocument/2006/relationships/hyperlink" Target="https://twitter.com/" TargetMode="External"/><Relationship Id="rId1923" Type="http://schemas.openxmlformats.org/officeDocument/2006/relationships/hyperlink" Target="https://twitter.com/" TargetMode="External"/><Relationship Id="rId297" Type="http://schemas.openxmlformats.org/officeDocument/2006/relationships/hyperlink" Target="https://twitter.com/i/web/status/1327351209196445697" TargetMode="External"/><Relationship Id="rId518" Type="http://schemas.openxmlformats.org/officeDocument/2006/relationships/hyperlink" Target="https://twitter.com/i/web/status/1327993779467522048" TargetMode="External"/><Relationship Id="rId725" Type="http://schemas.openxmlformats.org/officeDocument/2006/relationships/hyperlink" Target="https://www.instagram.com/p/CHTy-nRH1Zr/?igshid=1mqt1xlwq2op1" TargetMode="External"/><Relationship Id="rId932" Type="http://schemas.openxmlformats.org/officeDocument/2006/relationships/hyperlink" Target="https://twitter.com/" TargetMode="External"/><Relationship Id="rId1148" Type="http://schemas.openxmlformats.org/officeDocument/2006/relationships/hyperlink" Target="https://twitter.com/" TargetMode="External"/><Relationship Id="rId1355" Type="http://schemas.openxmlformats.org/officeDocument/2006/relationships/hyperlink" Target="https://twitter.com/" TargetMode="External"/><Relationship Id="rId1562" Type="http://schemas.openxmlformats.org/officeDocument/2006/relationships/hyperlink" Target="https://twitter.com/" TargetMode="External"/><Relationship Id="rId157" Type="http://schemas.openxmlformats.org/officeDocument/2006/relationships/hyperlink" Target="https://twitter.com/i/web/status/1326339508552470529" TargetMode="External"/><Relationship Id="rId364" Type="http://schemas.openxmlformats.org/officeDocument/2006/relationships/hyperlink" Target="https://twitter.com/i/web/status/1326513088816943106" TargetMode="External"/><Relationship Id="rId1008" Type="http://schemas.openxmlformats.org/officeDocument/2006/relationships/hyperlink" Target="https://twitter.com/" TargetMode="External"/><Relationship Id="rId1215" Type="http://schemas.openxmlformats.org/officeDocument/2006/relationships/hyperlink" Target="https://twitter.com/" TargetMode="External"/><Relationship Id="rId1422" Type="http://schemas.openxmlformats.org/officeDocument/2006/relationships/hyperlink" Target="https://twitter.com/" TargetMode="External"/><Relationship Id="rId1867" Type="http://schemas.openxmlformats.org/officeDocument/2006/relationships/hyperlink" Target="https://twitter.com/" TargetMode="External"/><Relationship Id="rId2045" Type="http://schemas.openxmlformats.org/officeDocument/2006/relationships/hyperlink" Target="https://twitter.com/" TargetMode="External"/><Relationship Id="rId61" Type="http://schemas.openxmlformats.org/officeDocument/2006/relationships/hyperlink" Target="https://twitter.com/i/web/status/1325713471665811456" TargetMode="External"/><Relationship Id="rId571" Type="http://schemas.openxmlformats.org/officeDocument/2006/relationships/hyperlink" Target="https://twitter.com/i/web/status/1327101690495995907" TargetMode="External"/><Relationship Id="rId669" Type="http://schemas.openxmlformats.org/officeDocument/2006/relationships/hyperlink" Target="https://twitter.com/i/web/status/1325725277843021825" TargetMode="External"/><Relationship Id="rId876" Type="http://schemas.openxmlformats.org/officeDocument/2006/relationships/hyperlink" Target="https://twitter.com/" TargetMode="External"/><Relationship Id="rId1299" Type="http://schemas.openxmlformats.org/officeDocument/2006/relationships/hyperlink" Target="https://twitter.com/" TargetMode="External"/><Relationship Id="rId1727" Type="http://schemas.openxmlformats.org/officeDocument/2006/relationships/hyperlink" Target="https://twitter.com/" TargetMode="External"/><Relationship Id="rId1934" Type="http://schemas.openxmlformats.org/officeDocument/2006/relationships/hyperlink" Target="https://twitter.com/" TargetMode="External"/><Relationship Id="rId19" Type="http://schemas.openxmlformats.org/officeDocument/2006/relationships/hyperlink" Target="http://instagram.com/jackpainton" TargetMode="External"/><Relationship Id="rId224" Type="http://schemas.openxmlformats.org/officeDocument/2006/relationships/hyperlink" Target="https://twitter.com/i/web/status/1326914626018308098" TargetMode="External"/><Relationship Id="rId431" Type="http://schemas.openxmlformats.org/officeDocument/2006/relationships/hyperlink" Target="https://twitter.com/i/web/status/1327435605819740161" TargetMode="External"/><Relationship Id="rId529" Type="http://schemas.openxmlformats.org/officeDocument/2006/relationships/hyperlink" Target="https://twitter.com/i/web/status/1325087085527773184" TargetMode="External"/><Relationship Id="rId736" Type="http://schemas.openxmlformats.org/officeDocument/2006/relationships/hyperlink" Target="https://www.instagram.com/p/CHm7_xKHBTy/?igshid=1j6cypbwlnq70" TargetMode="External"/><Relationship Id="rId1061" Type="http://schemas.openxmlformats.org/officeDocument/2006/relationships/hyperlink" Target="https://twitter.com/" TargetMode="External"/><Relationship Id="rId1159" Type="http://schemas.openxmlformats.org/officeDocument/2006/relationships/hyperlink" Target="https://twitter.com/" TargetMode="External"/><Relationship Id="rId1366" Type="http://schemas.openxmlformats.org/officeDocument/2006/relationships/hyperlink" Target="https://twitter.com/" TargetMode="External"/><Relationship Id="rId168" Type="http://schemas.openxmlformats.org/officeDocument/2006/relationships/hyperlink" Target="https://twitter.com/i/web/status/1324818876522205184" TargetMode="External"/><Relationship Id="rId943" Type="http://schemas.openxmlformats.org/officeDocument/2006/relationships/hyperlink" Target="https://twitter.com/" TargetMode="External"/><Relationship Id="rId1019" Type="http://schemas.openxmlformats.org/officeDocument/2006/relationships/hyperlink" Target="https://twitter.com/" TargetMode="External"/><Relationship Id="rId1573" Type="http://schemas.openxmlformats.org/officeDocument/2006/relationships/hyperlink" Target="https://twitter.com/" TargetMode="External"/><Relationship Id="rId1780" Type="http://schemas.openxmlformats.org/officeDocument/2006/relationships/hyperlink" Target="https://twitter.com/" TargetMode="External"/><Relationship Id="rId1878" Type="http://schemas.openxmlformats.org/officeDocument/2006/relationships/hyperlink" Target="https://twitter.com/" TargetMode="External"/><Relationship Id="rId72" Type="http://schemas.openxmlformats.org/officeDocument/2006/relationships/hyperlink" Target="https://twitter.com/i/web/status/1325842294394789896" TargetMode="External"/><Relationship Id="rId375" Type="http://schemas.openxmlformats.org/officeDocument/2006/relationships/hyperlink" Target="https://neozaz.com/the-gr80s-rad/" TargetMode="External"/><Relationship Id="rId582" Type="http://schemas.openxmlformats.org/officeDocument/2006/relationships/hyperlink" Target="https://bmxunion.com/daily/brian-tunney-a-year-of-undertakers/" TargetMode="External"/><Relationship Id="rId803" Type="http://schemas.openxmlformats.org/officeDocument/2006/relationships/hyperlink" Target="https://twitter.com/" TargetMode="External"/><Relationship Id="rId1226" Type="http://schemas.openxmlformats.org/officeDocument/2006/relationships/hyperlink" Target="https://twitter.com/" TargetMode="External"/><Relationship Id="rId1433" Type="http://schemas.openxmlformats.org/officeDocument/2006/relationships/hyperlink" Target="https://twitter.com/" TargetMode="External"/><Relationship Id="rId1640" Type="http://schemas.openxmlformats.org/officeDocument/2006/relationships/hyperlink" Target="https://twitter.com/" TargetMode="External"/><Relationship Id="rId1738" Type="http://schemas.openxmlformats.org/officeDocument/2006/relationships/hyperlink" Target="https://twitter.com/" TargetMode="External"/><Relationship Id="rId2056" Type="http://schemas.openxmlformats.org/officeDocument/2006/relationships/hyperlink" Target="https://twitter.com/" TargetMode="External"/><Relationship Id="rId3" Type="http://schemas.openxmlformats.org/officeDocument/2006/relationships/hyperlink" Target="https://twitter.com/i/web/status/1324851407510511621" TargetMode="External"/><Relationship Id="rId235" Type="http://schemas.openxmlformats.org/officeDocument/2006/relationships/hyperlink" Target="https://twitter.com/i/web/status/1326961308345004032" TargetMode="External"/><Relationship Id="rId442" Type="http://schemas.openxmlformats.org/officeDocument/2006/relationships/hyperlink" Target="https://twitter.com/i/web/status/1324898883969953792" TargetMode="External"/><Relationship Id="rId887" Type="http://schemas.openxmlformats.org/officeDocument/2006/relationships/hyperlink" Target="https://twitter.com/" TargetMode="External"/><Relationship Id="rId1072" Type="http://schemas.openxmlformats.org/officeDocument/2006/relationships/hyperlink" Target="https://twitter.com/" TargetMode="External"/><Relationship Id="rId1500" Type="http://schemas.openxmlformats.org/officeDocument/2006/relationships/hyperlink" Target="https://twitter.com/" TargetMode="External"/><Relationship Id="rId1945" Type="http://schemas.openxmlformats.org/officeDocument/2006/relationships/hyperlink" Target="https://twitter.com/" TargetMode="External"/><Relationship Id="rId302" Type="http://schemas.openxmlformats.org/officeDocument/2006/relationships/hyperlink" Target="https://twitter.com/i/web/status/1327287690790887425" TargetMode="External"/><Relationship Id="rId747" Type="http://schemas.openxmlformats.org/officeDocument/2006/relationships/hyperlink" Target="https://twitter.com/" TargetMode="External"/><Relationship Id="rId954" Type="http://schemas.openxmlformats.org/officeDocument/2006/relationships/hyperlink" Target="https://twitter.com/" TargetMode="External"/><Relationship Id="rId1377" Type="http://schemas.openxmlformats.org/officeDocument/2006/relationships/hyperlink" Target="https://twitter.com/" TargetMode="External"/><Relationship Id="rId1584" Type="http://schemas.openxmlformats.org/officeDocument/2006/relationships/hyperlink" Target="https://twitter.com/" TargetMode="External"/><Relationship Id="rId1791" Type="http://schemas.openxmlformats.org/officeDocument/2006/relationships/hyperlink" Target="https://twitter.com/" TargetMode="External"/><Relationship Id="rId1805" Type="http://schemas.openxmlformats.org/officeDocument/2006/relationships/hyperlink" Target="https://twitter.com/" TargetMode="External"/><Relationship Id="rId83" Type="http://schemas.openxmlformats.org/officeDocument/2006/relationships/hyperlink" Target="https://twitter.com/i/web/status/1325897956994781184" TargetMode="External"/><Relationship Id="rId179" Type="http://schemas.openxmlformats.org/officeDocument/2006/relationships/hyperlink" Target="https://twitter.com/i/web/status/1326586955421933573" TargetMode="External"/><Relationship Id="rId386" Type="http://schemas.openxmlformats.org/officeDocument/2006/relationships/hyperlink" Target="https://twitter.com/i/web/status/1327578167452831744" TargetMode="External"/><Relationship Id="rId593" Type="http://schemas.openxmlformats.org/officeDocument/2006/relationships/hyperlink" Target="https://bmxunion.com/daily/wethepeople-logan-penberg-welcome-video/" TargetMode="External"/><Relationship Id="rId607" Type="http://schemas.openxmlformats.org/officeDocument/2006/relationships/hyperlink" Target="https://bmxunion.com/daily/bmx-dirt-jumper-bootlegs-b-sides-ft-francis-delapena/" TargetMode="External"/><Relationship Id="rId814" Type="http://schemas.openxmlformats.org/officeDocument/2006/relationships/hyperlink" Target="https://twitter.com/" TargetMode="External"/><Relationship Id="rId1237" Type="http://schemas.openxmlformats.org/officeDocument/2006/relationships/hyperlink" Target="https://twitter.com/" TargetMode="External"/><Relationship Id="rId1444" Type="http://schemas.openxmlformats.org/officeDocument/2006/relationships/hyperlink" Target="https://twitter.com/" TargetMode="External"/><Relationship Id="rId1651" Type="http://schemas.openxmlformats.org/officeDocument/2006/relationships/hyperlink" Target="https://twitter.com/" TargetMode="External"/><Relationship Id="rId1889" Type="http://schemas.openxmlformats.org/officeDocument/2006/relationships/hyperlink" Target="https://twitter.com/" TargetMode="External"/><Relationship Id="rId246" Type="http://schemas.openxmlformats.org/officeDocument/2006/relationships/hyperlink" Target="https://twitter.com/i/web/status/1327089247434674176" TargetMode="External"/><Relationship Id="rId453" Type="http://schemas.openxmlformats.org/officeDocument/2006/relationships/hyperlink" Target="https://twitter.com/i/web/status/1325623663559921666" TargetMode="External"/><Relationship Id="rId660" Type="http://schemas.openxmlformats.org/officeDocument/2006/relationships/hyperlink" Target="https://twitter.com/i/web/status/1326954412565098496" TargetMode="External"/><Relationship Id="rId898" Type="http://schemas.openxmlformats.org/officeDocument/2006/relationships/hyperlink" Target="https://twitter.com/" TargetMode="External"/><Relationship Id="rId1083" Type="http://schemas.openxmlformats.org/officeDocument/2006/relationships/hyperlink" Target="https://twitter.com/" TargetMode="External"/><Relationship Id="rId1290" Type="http://schemas.openxmlformats.org/officeDocument/2006/relationships/hyperlink" Target="https://twitter.com/" TargetMode="External"/><Relationship Id="rId1304" Type="http://schemas.openxmlformats.org/officeDocument/2006/relationships/hyperlink" Target="https://twitter.com/" TargetMode="External"/><Relationship Id="rId1511" Type="http://schemas.openxmlformats.org/officeDocument/2006/relationships/hyperlink" Target="https://twitter.com/" TargetMode="External"/><Relationship Id="rId1749" Type="http://schemas.openxmlformats.org/officeDocument/2006/relationships/hyperlink" Target="https://twitter.com/" TargetMode="External"/><Relationship Id="rId1956" Type="http://schemas.openxmlformats.org/officeDocument/2006/relationships/hyperlink" Target="https://twitter.com/" TargetMode="External"/><Relationship Id="rId106" Type="http://schemas.openxmlformats.org/officeDocument/2006/relationships/hyperlink" Target="https://twitter.com/i/web/status/1326172228401074176" TargetMode="External"/><Relationship Id="rId313" Type="http://schemas.openxmlformats.org/officeDocument/2006/relationships/hyperlink" Target="https://twitter.com/i/web/status/1327425615394377730" TargetMode="External"/><Relationship Id="rId758" Type="http://schemas.openxmlformats.org/officeDocument/2006/relationships/hyperlink" Target="https://twitter.com/" TargetMode="External"/><Relationship Id="rId965" Type="http://schemas.openxmlformats.org/officeDocument/2006/relationships/hyperlink" Target="https://twitter.com/" TargetMode="External"/><Relationship Id="rId1150" Type="http://schemas.openxmlformats.org/officeDocument/2006/relationships/hyperlink" Target="https://twitter.com/" TargetMode="External"/><Relationship Id="rId1388" Type="http://schemas.openxmlformats.org/officeDocument/2006/relationships/hyperlink" Target="https://twitter.com/" TargetMode="External"/><Relationship Id="rId1595" Type="http://schemas.openxmlformats.org/officeDocument/2006/relationships/hyperlink" Target="https://twitter.com/" TargetMode="External"/><Relationship Id="rId1609" Type="http://schemas.openxmlformats.org/officeDocument/2006/relationships/hyperlink" Target="https://twitter.com/" TargetMode="External"/><Relationship Id="rId1816" Type="http://schemas.openxmlformats.org/officeDocument/2006/relationships/hyperlink" Target="https://twitter.com/" TargetMode="External"/><Relationship Id="rId10" Type="http://schemas.openxmlformats.org/officeDocument/2006/relationships/hyperlink" Target="https://twitter.com/i/web/status/1325012304585510912" TargetMode="External"/><Relationship Id="rId94" Type="http://schemas.openxmlformats.org/officeDocument/2006/relationships/hyperlink" Target="https://twitter.com/i/web/status/1325901586053308417" TargetMode="External"/><Relationship Id="rId397" Type="http://schemas.openxmlformats.org/officeDocument/2006/relationships/hyperlink" Target="https://twitter.com/i/web/status/1324898883558903808" TargetMode="External"/><Relationship Id="rId520" Type="http://schemas.openxmlformats.org/officeDocument/2006/relationships/hyperlink" Target="https://twitter.com/i/web/status/1326172261712343042" TargetMode="External"/><Relationship Id="rId618" Type="http://schemas.openxmlformats.org/officeDocument/2006/relationships/hyperlink" Target="https://twitter.com/i/web/status/1325479638362189825" TargetMode="External"/><Relationship Id="rId825" Type="http://schemas.openxmlformats.org/officeDocument/2006/relationships/hyperlink" Target="https://twitter.com/" TargetMode="External"/><Relationship Id="rId1248" Type="http://schemas.openxmlformats.org/officeDocument/2006/relationships/hyperlink" Target="https://twitter.com/" TargetMode="External"/><Relationship Id="rId1455" Type="http://schemas.openxmlformats.org/officeDocument/2006/relationships/hyperlink" Target="https://twitter.com/" TargetMode="External"/><Relationship Id="rId1662" Type="http://schemas.openxmlformats.org/officeDocument/2006/relationships/hyperlink" Target="https://twitter.com/" TargetMode="External"/><Relationship Id="rId257" Type="http://schemas.openxmlformats.org/officeDocument/2006/relationships/hyperlink" Target="https://twitter.com/i/web/status/1327224011663831041" TargetMode="External"/><Relationship Id="rId464" Type="http://schemas.openxmlformats.org/officeDocument/2006/relationships/hyperlink" Target="https://twitter.com/i/web/status/1326842179986354177" TargetMode="External"/><Relationship Id="rId1010" Type="http://schemas.openxmlformats.org/officeDocument/2006/relationships/hyperlink" Target="https://twitter.com/" TargetMode="External"/><Relationship Id="rId1094" Type="http://schemas.openxmlformats.org/officeDocument/2006/relationships/hyperlink" Target="https://twitter.com/" TargetMode="External"/><Relationship Id="rId1108" Type="http://schemas.openxmlformats.org/officeDocument/2006/relationships/hyperlink" Target="https://twitter.com/" TargetMode="External"/><Relationship Id="rId1315" Type="http://schemas.openxmlformats.org/officeDocument/2006/relationships/hyperlink" Target="https://twitter.com/" TargetMode="External"/><Relationship Id="rId1967" Type="http://schemas.openxmlformats.org/officeDocument/2006/relationships/hyperlink" Target="https://twitter.com/" TargetMode="External"/><Relationship Id="rId117" Type="http://schemas.openxmlformats.org/officeDocument/2006/relationships/hyperlink" Target="https://www.instagram.com/p/CHa70DrJF4n/?igshid=1j3v0wj8wreoy" TargetMode="External"/><Relationship Id="rId671" Type="http://schemas.openxmlformats.org/officeDocument/2006/relationships/hyperlink" Target="https://twitter.com/i/web/status/1328055458289098757" TargetMode="External"/><Relationship Id="rId769" Type="http://schemas.openxmlformats.org/officeDocument/2006/relationships/hyperlink" Target="https://twitter.com/" TargetMode="External"/><Relationship Id="rId976" Type="http://schemas.openxmlformats.org/officeDocument/2006/relationships/hyperlink" Target="https://twitter.com/" TargetMode="External"/><Relationship Id="rId1399" Type="http://schemas.openxmlformats.org/officeDocument/2006/relationships/hyperlink" Target="https://twitter.com/" TargetMode="External"/><Relationship Id="rId324" Type="http://schemas.openxmlformats.org/officeDocument/2006/relationships/hyperlink" Target="https://www.instagram.com/p/CHYNXEVnRQv/?igshid=shngzawneo44" TargetMode="External"/><Relationship Id="rId531" Type="http://schemas.openxmlformats.org/officeDocument/2006/relationships/hyperlink" Target="https://twitter.com/i/web/status/1325443887029231617" TargetMode="External"/><Relationship Id="rId629" Type="http://schemas.openxmlformats.org/officeDocument/2006/relationships/hyperlink" Target="https://twitter.com/i/web/status/1327932978165637123" TargetMode="External"/><Relationship Id="rId1161" Type="http://schemas.openxmlformats.org/officeDocument/2006/relationships/hyperlink" Target="https://twitter.com/" TargetMode="External"/><Relationship Id="rId1259" Type="http://schemas.openxmlformats.org/officeDocument/2006/relationships/hyperlink" Target="https://twitter.com/" TargetMode="External"/><Relationship Id="rId1466" Type="http://schemas.openxmlformats.org/officeDocument/2006/relationships/hyperlink" Target="https://twitter.com/" TargetMode="External"/><Relationship Id="rId2005" Type="http://schemas.openxmlformats.org/officeDocument/2006/relationships/hyperlink" Target="https://twitter.com/" TargetMode="External"/><Relationship Id="rId836" Type="http://schemas.openxmlformats.org/officeDocument/2006/relationships/hyperlink" Target="https://twitter.com/" TargetMode="External"/><Relationship Id="rId1021" Type="http://schemas.openxmlformats.org/officeDocument/2006/relationships/hyperlink" Target="https://twitter.com/" TargetMode="External"/><Relationship Id="rId1119" Type="http://schemas.openxmlformats.org/officeDocument/2006/relationships/hyperlink" Target="https://twitter.com/" TargetMode="External"/><Relationship Id="rId1673" Type="http://schemas.openxmlformats.org/officeDocument/2006/relationships/hyperlink" Target="https://twitter.com/" TargetMode="External"/><Relationship Id="rId1880" Type="http://schemas.openxmlformats.org/officeDocument/2006/relationships/hyperlink" Target="https://twitter.com/" TargetMode="External"/><Relationship Id="rId1978" Type="http://schemas.openxmlformats.org/officeDocument/2006/relationships/hyperlink" Target="https://twitter.com/" TargetMode="External"/><Relationship Id="rId903" Type="http://schemas.openxmlformats.org/officeDocument/2006/relationships/hyperlink" Target="https://twitter.com/" TargetMode="External"/><Relationship Id="rId1326" Type="http://schemas.openxmlformats.org/officeDocument/2006/relationships/hyperlink" Target="https://twitter.com/" TargetMode="External"/><Relationship Id="rId1533" Type="http://schemas.openxmlformats.org/officeDocument/2006/relationships/hyperlink" Target="https://twitter.com/" TargetMode="External"/><Relationship Id="rId1740" Type="http://schemas.openxmlformats.org/officeDocument/2006/relationships/hyperlink" Target="https://twitter.com/" TargetMode="External"/><Relationship Id="rId32" Type="http://schemas.openxmlformats.org/officeDocument/2006/relationships/hyperlink" Target="https://www.esto.com.mx/513429-circuito-bmx-profesional-ciudad-de-mexico-iztapalapa-ubicacion-deportivo-san-lorenzo-tezonco/" TargetMode="External"/><Relationship Id="rId1600" Type="http://schemas.openxmlformats.org/officeDocument/2006/relationships/hyperlink" Target="https://twitter.com/" TargetMode="External"/><Relationship Id="rId1838" Type="http://schemas.openxmlformats.org/officeDocument/2006/relationships/hyperlink" Target="https://twitter.com/" TargetMode="External"/><Relationship Id="rId181" Type="http://schemas.openxmlformats.org/officeDocument/2006/relationships/hyperlink" Target="https://twitter.com/i/web/status/1326626951466020867" TargetMode="External"/><Relationship Id="rId1905" Type="http://schemas.openxmlformats.org/officeDocument/2006/relationships/hyperlink" Target="https://twitter.com/" TargetMode="External"/><Relationship Id="rId279" Type="http://schemas.openxmlformats.org/officeDocument/2006/relationships/hyperlink" Target="https://twitter.com/i/web/status/1326584860488716288" TargetMode="External"/><Relationship Id="rId486" Type="http://schemas.openxmlformats.org/officeDocument/2006/relationships/hyperlink" Target="https://dilligafclothing.uk/product/dc-logo-mug/" TargetMode="External"/><Relationship Id="rId693" Type="http://schemas.openxmlformats.org/officeDocument/2006/relationships/hyperlink" Target="http://global-flat.com/videos/showVideo.php?id=51937" TargetMode="External"/><Relationship Id="rId139" Type="http://schemas.openxmlformats.org/officeDocument/2006/relationships/hyperlink" Target="https://twitter.com/i/web/status/1326385039177883650" TargetMode="External"/><Relationship Id="rId346" Type="http://schemas.openxmlformats.org/officeDocument/2006/relationships/hyperlink" Target="https://twitter.com/i/web/status/1327639179413630976" TargetMode="External"/><Relationship Id="rId553" Type="http://schemas.openxmlformats.org/officeDocument/2006/relationships/hyperlink" Target="https://www.instagram.com/p/CHS_Uk2nPfj/?igshid=13jbt2vb85myt" TargetMode="External"/><Relationship Id="rId760" Type="http://schemas.openxmlformats.org/officeDocument/2006/relationships/hyperlink" Target="https://twitter.com/" TargetMode="External"/><Relationship Id="rId998" Type="http://schemas.openxmlformats.org/officeDocument/2006/relationships/hyperlink" Target="https://twitter.com/" TargetMode="External"/><Relationship Id="rId1183" Type="http://schemas.openxmlformats.org/officeDocument/2006/relationships/hyperlink" Target="https://twitter.com/" TargetMode="External"/><Relationship Id="rId1390" Type="http://schemas.openxmlformats.org/officeDocument/2006/relationships/hyperlink" Target="https://twitter.com/" TargetMode="External"/><Relationship Id="rId2027" Type="http://schemas.openxmlformats.org/officeDocument/2006/relationships/hyperlink" Target="https://twitter.com/" TargetMode="External"/><Relationship Id="rId206" Type="http://schemas.openxmlformats.org/officeDocument/2006/relationships/hyperlink" Target="https://twitter.com/i/web/status/1326755351241367553" TargetMode="External"/><Relationship Id="rId413" Type="http://schemas.openxmlformats.org/officeDocument/2006/relationships/hyperlink" Target="https://twitter.com/i/web/status/1327435605618421760" TargetMode="External"/><Relationship Id="rId858" Type="http://schemas.openxmlformats.org/officeDocument/2006/relationships/hyperlink" Target="https://twitter.com/" TargetMode="External"/><Relationship Id="rId1043" Type="http://schemas.openxmlformats.org/officeDocument/2006/relationships/hyperlink" Target="https://twitter.com/" TargetMode="External"/><Relationship Id="rId1488" Type="http://schemas.openxmlformats.org/officeDocument/2006/relationships/hyperlink" Target="https://twitter.com/" TargetMode="External"/><Relationship Id="rId1695" Type="http://schemas.openxmlformats.org/officeDocument/2006/relationships/hyperlink" Target="https://twitter.com/" TargetMode="External"/><Relationship Id="rId620" Type="http://schemas.openxmlformats.org/officeDocument/2006/relationships/hyperlink" Target="https://twitter.com/i/web/status/1328005955804651520" TargetMode="External"/><Relationship Id="rId718" Type="http://schemas.openxmlformats.org/officeDocument/2006/relationships/hyperlink" Target="https://www.instagram.com/p/CHghh9EhQHQ/?igshid=qilmqbcj7g7y" TargetMode="External"/><Relationship Id="rId925" Type="http://schemas.openxmlformats.org/officeDocument/2006/relationships/hyperlink" Target="https://twitter.com/" TargetMode="External"/><Relationship Id="rId1250" Type="http://schemas.openxmlformats.org/officeDocument/2006/relationships/hyperlink" Target="https://twitter.com/" TargetMode="External"/><Relationship Id="rId1348" Type="http://schemas.openxmlformats.org/officeDocument/2006/relationships/hyperlink" Target="https://twitter.com/" TargetMode="External"/><Relationship Id="rId1555" Type="http://schemas.openxmlformats.org/officeDocument/2006/relationships/hyperlink" Target="https://twitter.com/" TargetMode="External"/><Relationship Id="rId1762" Type="http://schemas.openxmlformats.org/officeDocument/2006/relationships/hyperlink" Target="https://twitter.com/" TargetMode="External"/><Relationship Id="rId1110" Type="http://schemas.openxmlformats.org/officeDocument/2006/relationships/hyperlink" Target="https://twitter.com/" TargetMode="External"/><Relationship Id="rId1208" Type="http://schemas.openxmlformats.org/officeDocument/2006/relationships/hyperlink" Target="https://twitter.com/" TargetMode="External"/><Relationship Id="rId1415" Type="http://schemas.openxmlformats.org/officeDocument/2006/relationships/hyperlink" Target="https://twitter.com/" TargetMode="External"/><Relationship Id="rId54" Type="http://schemas.openxmlformats.org/officeDocument/2006/relationships/hyperlink" Target="https://bit.ly/3kbuUCz" TargetMode="External"/><Relationship Id="rId1622" Type="http://schemas.openxmlformats.org/officeDocument/2006/relationships/hyperlink" Target="https://twitter.com/" TargetMode="External"/><Relationship Id="rId1927" Type="http://schemas.openxmlformats.org/officeDocument/2006/relationships/hyperlink" Target="https://twitter.com/" TargetMode="External"/><Relationship Id="rId270" Type="http://schemas.openxmlformats.org/officeDocument/2006/relationships/hyperlink" Target="https://twitter.com/i/web/status/1326154120680648709" TargetMode="External"/><Relationship Id="rId130" Type="http://schemas.openxmlformats.org/officeDocument/2006/relationships/hyperlink" Target="http://ow.ly/Aeif30rjgtC" TargetMode="External"/><Relationship Id="rId368" Type="http://schemas.openxmlformats.org/officeDocument/2006/relationships/hyperlink" Target="https://twitter.com/i/web/status/1326932776151625729" TargetMode="External"/><Relationship Id="rId575" Type="http://schemas.openxmlformats.org/officeDocument/2006/relationships/hyperlink" Target="https://twitter.com/i/web/status/1325166129120075776" TargetMode="External"/><Relationship Id="rId782" Type="http://schemas.openxmlformats.org/officeDocument/2006/relationships/hyperlink" Target="https://twitter.com/" TargetMode="External"/><Relationship Id="rId2049" Type="http://schemas.openxmlformats.org/officeDocument/2006/relationships/hyperlink" Target="https://twitter.com/" TargetMode="External"/><Relationship Id="rId228" Type="http://schemas.openxmlformats.org/officeDocument/2006/relationships/hyperlink" Target="https://twitter.com/i/web/status/1326978656741232644" TargetMode="External"/><Relationship Id="rId435" Type="http://schemas.openxmlformats.org/officeDocument/2006/relationships/hyperlink" Target="https://twitter.com/i/web/status/1325623663488602118" TargetMode="External"/><Relationship Id="rId642" Type="http://schemas.openxmlformats.org/officeDocument/2006/relationships/hyperlink" Target="https://twitter.com/i/web/status/1327085409575211010" TargetMode="External"/><Relationship Id="rId1065" Type="http://schemas.openxmlformats.org/officeDocument/2006/relationships/hyperlink" Target="https://twitter.com/" TargetMode="External"/><Relationship Id="rId1272" Type="http://schemas.openxmlformats.org/officeDocument/2006/relationships/hyperlink" Target="https://twitter.com/" TargetMode="External"/><Relationship Id="rId502" Type="http://schemas.openxmlformats.org/officeDocument/2006/relationships/hyperlink" Target="https://www.freeriderhd.com/t/756799/m?utm_source=twitter&amp;utm_medium=twitter&amp;utm_campaign=trendingtrack" TargetMode="External"/><Relationship Id="rId947" Type="http://schemas.openxmlformats.org/officeDocument/2006/relationships/hyperlink" Target="https://twitter.com/" TargetMode="External"/><Relationship Id="rId1132" Type="http://schemas.openxmlformats.org/officeDocument/2006/relationships/hyperlink" Target="https://twitter.com/" TargetMode="External"/><Relationship Id="rId1577" Type="http://schemas.openxmlformats.org/officeDocument/2006/relationships/hyperlink" Target="https://twitter.com/" TargetMode="External"/><Relationship Id="rId1784" Type="http://schemas.openxmlformats.org/officeDocument/2006/relationships/hyperlink" Target="https://twitter.com/" TargetMode="External"/><Relationship Id="rId1991" Type="http://schemas.openxmlformats.org/officeDocument/2006/relationships/hyperlink" Target="https://twitter.com/" TargetMode="External"/><Relationship Id="rId76" Type="http://schemas.openxmlformats.org/officeDocument/2006/relationships/hyperlink" Target="https://kingsriverlife.com/11/07/valley-bmx-olympian-brooke-crain-rides-through-a-rough-2020/" TargetMode="External"/><Relationship Id="rId807" Type="http://schemas.openxmlformats.org/officeDocument/2006/relationships/hyperlink" Target="https://twitter.com/" TargetMode="External"/><Relationship Id="rId1437" Type="http://schemas.openxmlformats.org/officeDocument/2006/relationships/hyperlink" Target="https://twitter.com/" TargetMode="External"/><Relationship Id="rId1644" Type="http://schemas.openxmlformats.org/officeDocument/2006/relationships/hyperlink" Target="https://twitter.com/" TargetMode="External"/><Relationship Id="rId1851" Type="http://schemas.openxmlformats.org/officeDocument/2006/relationships/hyperlink" Target="https://twitter.com/" TargetMode="External"/><Relationship Id="rId1504" Type="http://schemas.openxmlformats.org/officeDocument/2006/relationships/hyperlink" Target="https://twitter.com/" TargetMode="External"/><Relationship Id="rId1711" Type="http://schemas.openxmlformats.org/officeDocument/2006/relationships/hyperlink" Target="https://twitter.com/" TargetMode="External"/><Relationship Id="rId1949" Type="http://schemas.openxmlformats.org/officeDocument/2006/relationships/hyperlink" Target="https://twitter.com/" TargetMode="External"/><Relationship Id="rId292" Type="http://schemas.openxmlformats.org/officeDocument/2006/relationships/hyperlink" Target="https://twitter.com/i/web/status/1325083036363485188" TargetMode="External"/><Relationship Id="rId1809" Type="http://schemas.openxmlformats.org/officeDocument/2006/relationships/hyperlink" Target="https://twitter.com/" TargetMode="External"/><Relationship Id="rId597" Type="http://schemas.openxmlformats.org/officeDocument/2006/relationships/hyperlink" Target="https://bmxunion.com/daily/sean-ricany-winter-2020-compilation/" TargetMode="External"/><Relationship Id="rId152" Type="http://schemas.openxmlformats.org/officeDocument/2006/relationships/hyperlink" Target="https://twitter.com/i/web/status/1326337752724627456" TargetMode="External"/><Relationship Id="rId457" Type="http://schemas.openxmlformats.org/officeDocument/2006/relationships/hyperlink" Target="https://twitter.com/i/web/status/1327073216096047104" TargetMode="External"/><Relationship Id="rId1087" Type="http://schemas.openxmlformats.org/officeDocument/2006/relationships/hyperlink" Target="https://twitter.com/" TargetMode="External"/><Relationship Id="rId1294" Type="http://schemas.openxmlformats.org/officeDocument/2006/relationships/hyperlink" Target="https://twitter.com/" TargetMode="External"/><Relationship Id="rId2040" Type="http://schemas.openxmlformats.org/officeDocument/2006/relationships/hyperlink" Target="https://twitter.com/" TargetMode="External"/><Relationship Id="rId664" Type="http://schemas.openxmlformats.org/officeDocument/2006/relationships/hyperlink" Target="https://twitter.com/i/web/status/1325389849541681153" TargetMode="External"/><Relationship Id="rId871" Type="http://schemas.openxmlformats.org/officeDocument/2006/relationships/hyperlink" Target="https://twitter.com/" TargetMode="External"/><Relationship Id="rId969" Type="http://schemas.openxmlformats.org/officeDocument/2006/relationships/hyperlink" Target="https://twitter.com/" TargetMode="External"/><Relationship Id="rId1599" Type="http://schemas.openxmlformats.org/officeDocument/2006/relationships/hyperlink" Target="https://twitter.com/" TargetMode="External"/><Relationship Id="rId317" Type="http://schemas.openxmlformats.org/officeDocument/2006/relationships/hyperlink" Target="https://twitter.com/i/web/status/1325486173536522251" TargetMode="External"/><Relationship Id="rId524" Type="http://schemas.openxmlformats.org/officeDocument/2006/relationships/hyperlink" Target="https://twitter.com/i/web/status/1326167554654695429" TargetMode="External"/><Relationship Id="rId731" Type="http://schemas.openxmlformats.org/officeDocument/2006/relationships/hyperlink" Target="https://www.instagram.com/p/CHcVMAElR8K/?igshid=1haum5vktelil" TargetMode="External"/><Relationship Id="rId1154" Type="http://schemas.openxmlformats.org/officeDocument/2006/relationships/hyperlink" Target="https://twitter.com/" TargetMode="External"/><Relationship Id="rId1361" Type="http://schemas.openxmlformats.org/officeDocument/2006/relationships/hyperlink" Target="https://twitter.com/" TargetMode="External"/><Relationship Id="rId1459" Type="http://schemas.openxmlformats.org/officeDocument/2006/relationships/hyperlink" Target="https://twitter.com/" TargetMode="External"/><Relationship Id="rId98" Type="http://schemas.openxmlformats.org/officeDocument/2006/relationships/hyperlink" Target="https://twitter.com/i/web/status/1325871367154094080" TargetMode="External"/><Relationship Id="rId829" Type="http://schemas.openxmlformats.org/officeDocument/2006/relationships/hyperlink" Target="https://twitter.com/" TargetMode="External"/><Relationship Id="rId1014" Type="http://schemas.openxmlformats.org/officeDocument/2006/relationships/hyperlink" Target="https://twitter.com/" TargetMode="External"/><Relationship Id="rId1221" Type="http://schemas.openxmlformats.org/officeDocument/2006/relationships/hyperlink" Target="https://twitter.com/" TargetMode="External"/><Relationship Id="rId1666" Type="http://schemas.openxmlformats.org/officeDocument/2006/relationships/hyperlink" Target="https://twitter.com/" TargetMode="External"/><Relationship Id="rId1873" Type="http://schemas.openxmlformats.org/officeDocument/2006/relationships/hyperlink" Target="https://twitter.com/" TargetMode="External"/><Relationship Id="rId1319" Type="http://schemas.openxmlformats.org/officeDocument/2006/relationships/hyperlink" Target="https://twitter.com/" TargetMode="External"/><Relationship Id="rId1526" Type="http://schemas.openxmlformats.org/officeDocument/2006/relationships/hyperlink" Target="https://twitter.com/" TargetMode="External"/><Relationship Id="rId1733" Type="http://schemas.openxmlformats.org/officeDocument/2006/relationships/hyperlink" Target="https://twitter.com/" TargetMode="External"/><Relationship Id="rId1940" Type="http://schemas.openxmlformats.org/officeDocument/2006/relationships/hyperlink" Target="https://twitter.com/" TargetMode="External"/><Relationship Id="rId25" Type="http://schemas.openxmlformats.org/officeDocument/2006/relationships/hyperlink" Target="https://twitter.com/i/web/status/1325168941866643457" TargetMode="External"/><Relationship Id="rId1800" Type="http://schemas.openxmlformats.org/officeDocument/2006/relationships/hyperlink" Target="https://twitter.com/" TargetMode="External"/><Relationship Id="rId174" Type="http://schemas.openxmlformats.org/officeDocument/2006/relationships/hyperlink" Target="https://twitter.com/i/web/status/1325828861125414913" TargetMode="External"/><Relationship Id="rId381" Type="http://schemas.openxmlformats.org/officeDocument/2006/relationships/hyperlink" Target="https://www.instagram.com/p/CHl2q2grBrb/?igshid=15gbv2or1bamh" TargetMode="External"/><Relationship Id="rId2062" Type="http://schemas.openxmlformats.org/officeDocument/2006/relationships/comments" Target="../comments1.xml"/><Relationship Id="rId241" Type="http://schemas.openxmlformats.org/officeDocument/2006/relationships/hyperlink" Target="https://twitter.com/i/web/status/1327043263841390593" TargetMode="External"/><Relationship Id="rId479" Type="http://schemas.openxmlformats.org/officeDocument/2006/relationships/hyperlink" Target="https://www.instagram.com/p/CHmTE7jgZWn/?igshid=1r1wlzzieuwl" TargetMode="External"/><Relationship Id="rId686" Type="http://schemas.openxmlformats.org/officeDocument/2006/relationships/hyperlink" Target="https://twitter.com/i/web/status/1325130635149680641" TargetMode="External"/><Relationship Id="rId893" Type="http://schemas.openxmlformats.org/officeDocument/2006/relationships/hyperlink" Target="https://twitter.com/" TargetMode="External"/><Relationship Id="rId339" Type="http://schemas.openxmlformats.org/officeDocument/2006/relationships/hyperlink" Target="https://twitter.com/i/web/status/1327590081927000064" TargetMode="External"/><Relationship Id="rId546" Type="http://schemas.openxmlformats.org/officeDocument/2006/relationships/hyperlink" Target="https://twitter.com/i/web/status/1327999925985087491" TargetMode="External"/><Relationship Id="rId753" Type="http://schemas.openxmlformats.org/officeDocument/2006/relationships/hyperlink" Target="https://twitter.com/" TargetMode="External"/><Relationship Id="rId1176" Type="http://schemas.openxmlformats.org/officeDocument/2006/relationships/hyperlink" Target="https://twitter.com/" TargetMode="External"/><Relationship Id="rId1383" Type="http://schemas.openxmlformats.org/officeDocument/2006/relationships/hyperlink" Target="https://twitter.com/" TargetMode="External"/><Relationship Id="rId101" Type="http://schemas.openxmlformats.org/officeDocument/2006/relationships/hyperlink" Target="https://twitter.com/i/web/status/1326143777170362373" TargetMode="External"/><Relationship Id="rId406" Type="http://schemas.openxmlformats.org/officeDocument/2006/relationships/hyperlink" Target="https://twitter.com/i/web/status/1324898883407851520" TargetMode="External"/><Relationship Id="rId960" Type="http://schemas.openxmlformats.org/officeDocument/2006/relationships/hyperlink" Target="https://twitter.com/" TargetMode="External"/><Relationship Id="rId1036" Type="http://schemas.openxmlformats.org/officeDocument/2006/relationships/hyperlink" Target="https://twitter.com/" TargetMode="External"/><Relationship Id="rId1243" Type="http://schemas.openxmlformats.org/officeDocument/2006/relationships/hyperlink" Target="https://twitter.com/" TargetMode="External"/><Relationship Id="rId1590" Type="http://schemas.openxmlformats.org/officeDocument/2006/relationships/hyperlink" Target="https://twitter.com/" TargetMode="External"/><Relationship Id="rId1688" Type="http://schemas.openxmlformats.org/officeDocument/2006/relationships/hyperlink" Target="https://twitter.com/" TargetMode="External"/><Relationship Id="rId1895" Type="http://schemas.openxmlformats.org/officeDocument/2006/relationships/hyperlink" Target="https://twitter.com/" TargetMode="External"/><Relationship Id="rId613" Type="http://schemas.openxmlformats.org/officeDocument/2006/relationships/hyperlink" Target="https://bmxunion.com/daily/bmx-news-11-13-20/" TargetMode="External"/><Relationship Id="rId820" Type="http://schemas.openxmlformats.org/officeDocument/2006/relationships/hyperlink" Target="https://twitter.com/" TargetMode="External"/><Relationship Id="rId918" Type="http://schemas.openxmlformats.org/officeDocument/2006/relationships/hyperlink" Target="https://twitter.com/" TargetMode="External"/><Relationship Id="rId1450" Type="http://schemas.openxmlformats.org/officeDocument/2006/relationships/hyperlink" Target="https://twitter.com/" TargetMode="External"/><Relationship Id="rId1548" Type="http://schemas.openxmlformats.org/officeDocument/2006/relationships/hyperlink" Target="https://twitter.com/" TargetMode="External"/><Relationship Id="rId1755" Type="http://schemas.openxmlformats.org/officeDocument/2006/relationships/hyperlink" Target="https://twitter.com/" TargetMode="External"/><Relationship Id="rId1103" Type="http://schemas.openxmlformats.org/officeDocument/2006/relationships/hyperlink" Target="https://twitter.com/" TargetMode="External"/><Relationship Id="rId1310" Type="http://schemas.openxmlformats.org/officeDocument/2006/relationships/hyperlink" Target="https://twitter.com/" TargetMode="External"/><Relationship Id="rId1408" Type="http://schemas.openxmlformats.org/officeDocument/2006/relationships/hyperlink" Target="https://twitter.com/" TargetMode="External"/><Relationship Id="rId1962" Type="http://schemas.openxmlformats.org/officeDocument/2006/relationships/hyperlink" Target="https://twitter.com/" TargetMode="External"/><Relationship Id="rId47" Type="http://schemas.openxmlformats.org/officeDocument/2006/relationships/hyperlink" Target="https://twitter.com/i/web/status/1325485264794509315" TargetMode="External"/><Relationship Id="rId1615" Type="http://schemas.openxmlformats.org/officeDocument/2006/relationships/hyperlink" Target="https://twitter.com/" TargetMode="External"/><Relationship Id="rId1822" Type="http://schemas.openxmlformats.org/officeDocument/2006/relationships/hyperlink" Target="https://twitter.com/" TargetMode="External"/><Relationship Id="rId196" Type="http://schemas.openxmlformats.org/officeDocument/2006/relationships/hyperlink" Target="https://twitter.com/i/web/status/1324945419210731522" TargetMode="External"/><Relationship Id="rId263" Type="http://schemas.openxmlformats.org/officeDocument/2006/relationships/hyperlink" Target="https://twitter.com/binaminute/status/1327236321476132865" TargetMode="External"/><Relationship Id="rId470" Type="http://schemas.openxmlformats.org/officeDocument/2006/relationships/hyperlink" Target="https://twitter.com/i/web/status/1327490659566030848" TargetMode="External"/><Relationship Id="rId123" Type="http://schemas.openxmlformats.org/officeDocument/2006/relationships/hyperlink" Target="https://twitter.com/i/web/status/1326269454641147907" TargetMode="External"/><Relationship Id="rId330" Type="http://schemas.openxmlformats.org/officeDocument/2006/relationships/hyperlink" Target="https://twitter.com/cyclingphysios/status/1327533552582451201" TargetMode="External"/><Relationship Id="rId568" Type="http://schemas.openxmlformats.org/officeDocument/2006/relationships/hyperlink" Target="https://twitter.com/i/web/status/1326015995836686337" TargetMode="External"/><Relationship Id="rId775" Type="http://schemas.openxmlformats.org/officeDocument/2006/relationships/hyperlink" Target="https://twitter.com/" TargetMode="External"/><Relationship Id="rId982" Type="http://schemas.openxmlformats.org/officeDocument/2006/relationships/hyperlink" Target="https://twitter.com/" TargetMode="External"/><Relationship Id="rId1198" Type="http://schemas.openxmlformats.org/officeDocument/2006/relationships/hyperlink" Target="https://twitter.com/" TargetMode="External"/><Relationship Id="rId2011" Type="http://schemas.openxmlformats.org/officeDocument/2006/relationships/hyperlink" Target="https://twitter.com/" TargetMode="External"/><Relationship Id="rId428" Type="http://schemas.openxmlformats.org/officeDocument/2006/relationships/hyperlink" Target="https://twitter.com/i/web/status/1326348438695518208" TargetMode="External"/><Relationship Id="rId635" Type="http://schemas.openxmlformats.org/officeDocument/2006/relationships/hyperlink" Target="https://twitter.com/i/web/status/1326263112140533760" TargetMode="External"/><Relationship Id="rId842" Type="http://schemas.openxmlformats.org/officeDocument/2006/relationships/hyperlink" Target="https://twitter.com/" TargetMode="External"/><Relationship Id="rId1058" Type="http://schemas.openxmlformats.org/officeDocument/2006/relationships/hyperlink" Target="https://twitter.com/" TargetMode="External"/><Relationship Id="rId1265" Type="http://schemas.openxmlformats.org/officeDocument/2006/relationships/hyperlink" Target="https://twitter.com/" TargetMode="External"/><Relationship Id="rId1472" Type="http://schemas.openxmlformats.org/officeDocument/2006/relationships/hyperlink" Target="https://twitter.com/" TargetMode="External"/><Relationship Id="rId702" Type="http://schemas.openxmlformats.org/officeDocument/2006/relationships/hyperlink" Target="http://global-flat.com/videos/showVideo.php?id=51946" TargetMode="External"/><Relationship Id="rId1125" Type="http://schemas.openxmlformats.org/officeDocument/2006/relationships/hyperlink" Target="https://twitter.com/" TargetMode="External"/><Relationship Id="rId1332" Type="http://schemas.openxmlformats.org/officeDocument/2006/relationships/hyperlink" Target="https://twitter.com/" TargetMode="External"/><Relationship Id="rId1777" Type="http://schemas.openxmlformats.org/officeDocument/2006/relationships/hyperlink" Target="https://twitter.com/" TargetMode="External"/><Relationship Id="rId1984" Type="http://schemas.openxmlformats.org/officeDocument/2006/relationships/hyperlink" Target="https://twitter.com/" TargetMode="External"/><Relationship Id="rId69" Type="http://schemas.openxmlformats.org/officeDocument/2006/relationships/hyperlink" Target="https://onfs.net/3l9eBrg" TargetMode="External"/><Relationship Id="rId1637" Type="http://schemas.openxmlformats.org/officeDocument/2006/relationships/hyperlink" Target="https://twitter.com/" TargetMode="External"/><Relationship Id="rId1844" Type="http://schemas.openxmlformats.org/officeDocument/2006/relationships/hyperlink" Target="https://twitter.com/" TargetMode="External"/><Relationship Id="rId1704" Type="http://schemas.openxmlformats.org/officeDocument/2006/relationships/hyperlink" Target="https://twitter.com/" TargetMode="External"/><Relationship Id="rId285" Type="http://schemas.openxmlformats.org/officeDocument/2006/relationships/hyperlink" Target="https://www.instagram.com/p/CHisrwPJslv/?igshid=sprs1mj7789t" TargetMode="External"/><Relationship Id="rId1911" Type="http://schemas.openxmlformats.org/officeDocument/2006/relationships/hyperlink" Target="https://twitter.com/" TargetMode="External"/><Relationship Id="rId492" Type="http://schemas.openxmlformats.org/officeDocument/2006/relationships/hyperlink" Target="https://twitter.com/i/web/status/1326290598106640387" TargetMode="External"/><Relationship Id="rId797" Type="http://schemas.openxmlformats.org/officeDocument/2006/relationships/hyperlink" Target="https://twitter.com/" TargetMode="External"/><Relationship Id="rId145" Type="http://schemas.openxmlformats.org/officeDocument/2006/relationships/hyperlink" Target="https://twitter.com/i/web/status/1326465941421625344" TargetMode="External"/><Relationship Id="rId352" Type="http://schemas.openxmlformats.org/officeDocument/2006/relationships/hyperlink" Target="https://twitter.com/i/web/status/1327271037524905985" TargetMode="External"/><Relationship Id="rId1287" Type="http://schemas.openxmlformats.org/officeDocument/2006/relationships/hyperlink" Target="https://twitter.com/" TargetMode="External"/><Relationship Id="rId2033" Type="http://schemas.openxmlformats.org/officeDocument/2006/relationships/hyperlink" Target="https://twitter.com/" TargetMode="External"/><Relationship Id="rId212" Type="http://schemas.openxmlformats.org/officeDocument/2006/relationships/hyperlink" Target="https://twitter.com/i/web/status/1326870521586266119" TargetMode="External"/><Relationship Id="rId657" Type="http://schemas.openxmlformats.org/officeDocument/2006/relationships/hyperlink" Target="https://twitter.com/i/web/status/1328009211004006403" TargetMode="External"/><Relationship Id="rId864" Type="http://schemas.openxmlformats.org/officeDocument/2006/relationships/hyperlink" Target="https://twitter.com/" TargetMode="External"/><Relationship Id="rId1494" Type="http://schemas.openxmlformats.org/officeDocument/2006/relationships/hyperlink" Target="https://twitter.com/" TargetMode="External"/><Relationship Id="rId1799" Type="http://schemas.openxmlformats.org/officeDocument/2006/relationships/hyperlink" Target="https://twitter.com/" TargetMode="External"/><Relationship Id="rId517" Type="http://schemas.openxmlformats.org/officeDocument/2006/relationships/hyperlink" Target="https://twitter.com/i/web/status/1327988389539438592" TargetMode="External"/><Relationship Id="rId724" Type="http://schemas.openxmlformats.org/officeDocument/2006/relationships/hyperlink" Target="https://twitter.com/i/web/status/1325186960143519745" TargetMode="External"/><Relationship Id="rId931" Type="http://schemas.openxmlformats.org/officeDocument/2006/relationships/hyperlink" Target="https://twitter.com/" TargetMode="External"/><Relationship Id="rId1147" Type="http://schemas.openxmlformats.org/officeDocument/2006/relationships/hyperlink" Target="https://twitter.com/" TargetMode="External"/><Relationship Id="rId1354" Type="http://schemas.openxmlformats.org/officeDocument/2006/relationships/hyperlink" Target="https://twitter.com/" TargetMode="External"/><Relationship Id="rId1561" Type="http://schemas.openxmlformats.org/officeDocument/2006/relationships/hyperlink" Target="https://twitter.com/" TargetMode="External"/><Relationship Id="rId60" Type="http://schemas.openxmlformats.org/officeDocument/2006/relationships/hyperlink" Target="https://twitter.com/i/web/status/1325646366094229505" TargetMode="External"/><Relationship Id="rId1007" Type="http://schemas.openxmlformats.org/officeDocument/2006/relationships/hyperlink" Target="https://twitter.com/" TargetMode="External"/><Relationship Id="rId1214" Type="http://schemas.openxmlformats.org/officeDocument/2006/relationships/hyperlink" Target="https://twitter.com/" TargetMode="External"/><Relationship Id="rId1421" Type="http://schemas.openxmlformats.org/officeDocument/2006/relationships/hyperlink" Target="https://twitter.com/" TargetMode="External"/><Relationship Id="rId1659" Type="http://schemas.openxmlformats.org/officeDocument/2006/relationships/hyperlink" Target="https://twitter.com/" TargetMode="External"/><Relationship Id="rId1866" Type="http://schemas.openxmlformats.org/officeDocument/2006/relationships/hyperlink" Target="https://twitter.com/" TargetMode="External"/><Relationship Id="rId1519" Type="http://schemas.openxmlformats.org/officeDocument/2006/relationships/hyperlink" Target="https://twitter.com/" TargetMode="External"/><Relationship Id="rId1726" Type="http://schemas.openxmlformats.org/officeDocument/2006/relationships/hyperlink" Target="https://twitter.com/" TargetMode="External"/><Relationship Id="rId1933" Type="http://schemas.openxmlformats.org/officeDocument/2006/relationships/hyperlink" Target="https://twitter.com/" TargetMode="External"/><Relationship Id="rId18" Type="http://schemas.openxmlformats.org/officeDocument/2006/relationships/hyperlink" Target="https://www.instagram.com/p/CHS7smin44q/?igshid=f29gxrndyjog" TargetMode="External"/><Relationship Id="rId167" Type="http://schemas.openxmlformats.org/officeDocument/2006/relationships/hyperlink" Target="https://twitter.com/i/web/status/1324818876522205184" TargetMode="External"/><Relationship Id="rId374" Type="http://schemas.openxmlformats.org/officeDocument/2006/relationships/hyperlink" Target="https://neozaz.com/the-gr80s-rad/" TargetMode="External"/><Relationship Id="rId581" Type="http://schemas.openxmlformats.org/officeDocument/2006/relationships/hyperlink" Target="https://bmxunion.com/daily/fit-bike-co-brad-simms-signature-bar-promo/" TargetMode="External"/><Relationship Id="rId2055" Type="http://schemas.openxmlformats.org/officeDocument/2006/relationships/hyperlink" Target="https://twitter.com/" TargetMode="External"/><Relationship Id="rId234" Type="http://schemas.openxmlformats.org/officeDocument/2006/relationships/hyperlink" Target="https://www.newkhnews.com/2020/10/legendary-bike-tours-in-europe.html" TargetMode="External"/><Relationship Id="rId679" Type="http://schemas.openxmlformats.org/officeDocument/2006/relationships/hyperlink" Target="https://www.instagram.com/p/CHbGsV2AUSS/?igshid=j9aap6lvh5sy" TargetMode="External"/><Relationship Id="rId886" Type="http://schemas.openxmlformats.org/officeDocument/2006/relationships/hyperlink" Target="https://twitter.com/" TargetMode="External"/><Relationship Id="rId2" Type="http://schemas.openxmlformats.org/officeDocument/2006/relationships/hyperlink" Target="https://twitter.com/i/web/status/1324817807238979590" TargetMode="External"/><Relationship Id="rId441" Type="http://schemas.openxmlformats.org/officeDocument/2006/relationships/hyperlink" Target="https://twitter.com/i/web/status/1327797992930336770" TargetMode="External"/><Relationship Id="rId539" Type="http://schemas.openxmlformats.org/officeDocument/2006/relationships/hyperlink" Target="https://twitter.com/i/web/status/1326861838831726592" TargetMode="External"/><Relationship Id="rId746" Type="http://schemas.openxmlformats.org/officeDocument/2006/relationships/hyperlink" Target="https://twitter.com/" TargetMode="External"/><Relationship Id="rId1071" Type="http://schemas.openxmlformats.org/officeDocument/2006/relationships/hyperlink" Target="https://twitter.com/" TargetMode="External"/><Relationship Id="rId1169" Type="http://schemas.openxmlformats.org/officeDocument/2006/relationships/hyperlink" Target="https://twitter.com/" TargetMode="External"/><Relationship Id="rId1376" Type="http://schemas.openxmlformats.org/officeDocument/2006/relationships/hyperlink" Target="https://twitter.com/" TargetMode="External"/><Relationship Id="rId1583" Type="http://schemas.openxmlformats.org/officeDocument/2006/relationships/hyperlink" Target="https://twitter.com/" TargetMode="External"/><Relationship Id="rId301" Type="http://schemas.openxmlformats.org/officeDocument/2006/relationships/hyperlink" Target="https://twitter.com/i/web/status/1327393777573457925" TargetMode="External"/><Relationship Id="rId953" Type="http://schemas.openxmlformats.org/officeDocument/2006/relationships/hyperlink" Target="https://twitter.com/" TargetMode="External"/><Relationship Id="rId1029" Type="http://schemas.openxmlformats.org/officeDocument/2006/relationships/hyperlink" Target="https://twitter.com/" TargetMode="External"/><Relationship Id="rId1236" Type="http://schemas.openxmlformats.org/officeDocument/2006/relationships/hyperlink" Target="https://twitter.com/" TargetMode="External"/><Relationship Id="rId1790" Type="http://schemas.openxmlformats.org/officeDocument/2006/relationships/hyperlink" Target="https://twitter.com/" TargetMode="External"/><Relationship Id="rId1888" Type="http://schemas.openxmlformats.org/officeDocument/2006/relationships/hyperlink" Target="https://twitter.com/" TargetMode="External"/><Relationship Id="rId82" Type="http://schemas.openxmlformats.org/officeDocument/2006/relationships/hyperlink" Target="https://twitter.com/i/web/status/1325897956994781184" TargetMode="External"/><Relationship Id="rId606" Type="http://schemas.openxmlformats.org/officeDocument/2006/relationships/hyperlink" Target="https://bmxunion.com/daily/fuse-protection-9-year-old-bmx-prodigy-sousuke-hayata/" TargetMode="External"/><Relationship Id="rId813" Type="http://schemas.openxmlformats.org/officeDocument/2006/relationships/hyperlink" Target="https://twitter.com/" TargetMode="External"/><Relationship Id="rId1443" Type="http://schemas.openxmlformats.org/officeDocument/2006/relationships/hyperlink" Target="https://twitter.com/" TargetMode="External"/><Relationship Id="rId1650" Type="http://schemas.openxmlformats.org/officeDocument/2006/relationships/hyperlink" Target="https://twitter.com/" TargetMode="External"/><Relationship Id="rId1748" Type="http://schemas.openxmlformats.org/officeDocument/2006/relationships/hyperlink" Target="https://twitter.com/" TargetMode="External"/><Relationship Id="rId1303" Type="http://schemas.openxmlformats.org/officeDocument/2006/relationships/hyperlink" Target="https://twitter.com/" TargetMode="External"/><Relationship Id="rId1510" Type="http://schemas.openxmlformats.org/officeDocument/2006/relationships/hyperlink" Target="https://twitter.com/" TargetMode="External"/><Relationship Id="rId1955" Type="http://schemas.openxmlformats.org/officeDocument/2006/relationships/hyperlink" Target="https://twitter.com/" TargetMode="External"/><Relationship Id="rId1608" Type="http://schemas.openxmlformats.org/officeDocument/2006/relationships/hyperlink" Target="https://twitter.com/" TargetMode="External"/><Relationship Id="rId1815" Type="http://schemas.openxmlformats.org/officeDocument/2006/relationships/hyperlink" Target="https://twitter.com/" TargetMode="External"/><Relationship Id="rId189" Type="http://schemas.openxmlformats.org/officeDocument/2006/relationships/hyperlink" Target="https://twitter.com/i/web/status/1326720256111497216" TargetMode="External"/><Relationship Id="rId396" Type="http://schemas.openxmlformats.org/officeDocument/2006/relationships/hyperlink" Target="https://twitter.com/i/web/status/1327797991915319297" TargetMode="External"/><Relationship Id="rId256" Type="http://schemas.openxmlformats.org/officeDocument/2006/relationships/hyperlink" Target="https://twitter.com/i/web/status/1327047472305348610" TargetMode="External"/><Relationship Id="rId463" Type="http://schemas.openxmlformats.org/officeDocument/2006/relationships/hyperlink" Target="https://twitter.com/i/web/status/1325649533569703936" TargetMode="External"/><Relationship Id="rId670" Type="http://schemas.openxmlformats.org/officeDocument/2006/relationships/hyperlink" Target="https://twitter.com/i/web/status/1328055458289098757" TargetMode="External"/><Relationship Id="rId1093" Type="http://schemas.openxmlformats.org/officeDocument/2006/relationships/hyperlink" Target="https://twitter.com/" TargetMode="External"/><Relationship Id="rId116" Type="http://schemas.openxmlformats.org/officeDocument/2006/relationships/hyperlink" Target="https://www.instagram.com/p/CHa70DrJF4n/?igshid=1j3v0wj8wreoy" TargetMode="External"/><Relationship Id="rId323" Type="http://schemas.openxmlformats.org/officeDocument/2006/relationships/hyperlink" Target="https://www.instagram.com/p/CHkIMkFBpFr/?igshid=1q5w2vaj0hxtv" TargetMode="External"/><Relationship Id="rId530" Type="http://schemas.openxmlformats.org/officeDocument/2006/relationships/hyperlink" Target="https://twitter.com/i/web/status/1325090540489240578" TargetMode="External"/><Relationship Id="rId768" Type="http://schemas.openxmlformats.org/officeDocument/2006/relationships/hyperlink" Target="https://twitter.com/" TargetMode="External"/><Relationship Id="rId975" Type="http://schemas.openxmlformats.org/officeDocument/2006/relationships/hyperlink" Target="https://twitter.com/" TargetMode="External"/><Relationship Id="rId1160" Type="http://schemas.openxmlformats.org/officeDocument/2006/relationships/hyperlink" Target="https://twitter.com/" TargetMode="External"/><Relationship Id="rId1398" Type="http://schemas.openxmlformats.org/officeDocument/2006/relationships/hyperlink" Target="https://twitter.com/" TargetMode="External"/><Relationship Id="rId2004" Type="http://schemas.openxmlformats.org/officeDocument/2006/relationships/hyperlink" Target="https://twitter.com/" TargetMode="External"/><Relationship Id="rId628" Type="http://schemas.openxmlformats.org/officeDocument/2006/relationships/hyperlink" Target="https://twitter.com/i/web/status/1327932978165637123" TargetMode="External"/><Relationship Id="rId835" Type="http://schemas.openxmlformats.org/officeDocument/2006/relationships/hyperlink" Target="https://twitter.com/" TargetMode="External"/><Relationship Id="rId1258" Type="http://schemas.openxmlformats.org/officeDocument/2006/relationships/hyperlink" Target="https://twitter.com/" TargetMode="External"/><Relationship Id="rId1465" Type="http://schemas.openxmlformats.org/officeDocument/2006/relationships/hyperlink" Target="https://twitter.com/" TargetMode="External"/><Relationship Id="rId1672" Type="http://schemas.openxmlformats.org/officeDocument/2006/relationships/hyperlink" Target="https://twitter.com/" TargetMode="External"/><Relationship Id="rId1020" Type="http://schemas.openxmlformats.org/officeDocument/2006/relationships/hyperlink" Target="https://twitter.com/" TargetMode="External"/><Relationship Id="rId1118" Type="http://schemas.openxmlformats.org/officeDocument/2006/relationships/hyperlink" Target="https://twitter.com/" TargetMode="External"/><Relationship Id="rId1325" Type="http://schemas.openxmlformats.org/officeDocument/2006/relationships/hyperlink" Target="https://twitter.com/" TargetMode="External"/><Relationship Id="rId1532" Type="http://schemas.openxmlformats.org/officeDocument/2006/relationships/hyperlink" Target="https://twitter.com/" TargetMode="External"/><Relationship Id="rId1977" Type="http://schemas.openxmlformats.org/officeDocument/2006/relationships/hyperlink" Target="https://twitter.com/" TargetMode="External"/><Relationship Id="rId902" Type="http://schemas.openxmlformats.org/officeDocument/2006/relationships/hyperlink" Target="https://twitter.com/" TargetMode="External"/><Relationship Id="rId1837" Type="http://schemas.openxmlformats.org/officeDocument/2006/relationships/hyperlink" Target="https://twitter.com/" TargetMode="External"/><Relationship Id="rId31" Type="http://schemas.openxmlformats.org/officeDocument/2006/relationships/hyperlink" Target="https://www.instagram.com/p/CHTuFjLnfYQ/?igshid=ohrm842fj44i" TargetMode="External"/><Relationship Id="rId180" Type="http://schemas.openxmlformats.org/officeDocument/2006/relationships/hyperlink" Target="https://twitter.com/i/web/status/1326618621934788608" TargetMode="External"/><Relationship Id="rId278" Type="http://schemas.openxmlformats.org/officeDocument/2006/relationships/hyperlink" Target="https://twitter.com/i/web/status/1325478898080100359" TargetMode="External"/><Relationship Id="rId1904" Type="http://schemas.openxmlformats.org/officeDocument/2006/relationships/hyperlink" Target="https://twitter.com/" TargetMode="External"/><Relationship Id="rId485" Type="http://schemas.openxmlformats.org/officeDocument/2006/relationships/hyperlink" Target="https://dilligafclothing.uk/easy-backpacking-dinner-recipes/" TargetMode="External"/><Relationship Id="rId692" Type="http://schemas.openxmlformats.org/officeDocument/2006/relationships/hyperlink" Target="https://twitter.com/i/web/status/1326919339921076226" TargetMode="External"/><Relationship Id="rId138" Type="http://schemas.openxmlformats.org/officeDocument/2006/relationships/hyperlink" Target="https://www.instagram.com/p/CHb432nHNxG/?igshid=1qqdlt2muxjdn" TargetMode="External"/><Relationship Id="rId345" Type="http://schemas.openxmlformats.org/officeDocument/2006/relationships/hyperlink" Target="https://twitter.com/i/web/status/1325883354303098882" TargetMode="External"/><Relationship Id="rId552" Type="http://schemas.openxmlformats.org/officeDocument/2006/relationships/hyperlink" Target="https://www.instagram.com/p/CHYHtPfnsup/?igshid=ooojjy4tlusc" TargetMode="External"/><Relationship Id="rId997" Type="http://schemas.openxmlformats.org/officeDocument/2006/relationships/hyperlink" Target="https://twitter.com/" TargetMode="External"/><Relationship Id="rId1182" Type="http://schemas.openxmlformats.org/officeDocument/2006/relationships/hyperlink" Target="https://twitter.com/" TargetMode="External"/><Relationship Id="rId2026" Type="http://schemas.openxmlformats.org/officeDocument/2006/relationships/hyperlink" Target="https://twitter.com/" TargetMode="External"/><Relationship Id="rId205" Type="http://schemas.openxmlformats.org/officeDocument/2006/relationships/hyperlink" Target="https://twitter.com/i/web/status/1325351071804493825" TargetMode="External"/><Relationship Id="rId412" Type="http://schemas.openxmlformats.org/officeDocument/2006/relationships/hyperlink" Target="https://twitter.com/i/web/status/1327073216108638208" TargetMode="External"/><Relationship Id="rId857" Type="http://schemas.openxmlformats.org/officeDocument/2006/relationships/hyperlink" Target="https://twitter.com/" TargetMode="External"/><Relationship Id="rId1042" Type="http://schemas.openxmlformats.org/officeDocument/2006/relationships/hyperlink" Target="https://twitter.com/" TargetMode="External"/><Relationship Id="rId1487" Type="http://schemas.openxmlformats.org/officeDocument/2006/relationships/hyperlink" Target="https://twitter.com/" TargetMode="External"/><Relationship Id="rId1694" Type="http://schemas.openxmlformats.org/officeDocument/2006/relationships/hyperlink" Target="https://twitter.com/" TargetMode="External"/><Relationship Id="rId717" Type="http://schemas.openxmlformats.org/officeDocument/2006/relationships/hyperlink" Target="https://twitter.com/i/web/status/1326989504775925780" TargetMode="External"/><Relationship Id="rId924" Type="http://schemas.openxmlformats.org/officeDocument/2006/relationships/hyperlink" Target="https://twitter.com/" TargetMode="External"/><Relationship Id="rId1347" Type="http://schemas.openxmlformats.org/officeDocument/2006/relationships/hyperlink" Target="https://twitter.com/" TargetMode="External"/><Relationship Id="rId1554" Type="http://schemas.openxmlformats.org/officeDocument/2006/relationships/hyperlink" Target="https://twitter.com/" TargetMode="External"/><Relationship Id="rId1761" Type="http://schemas.openxmlformats.org/officeDocument/2006/relationships/hyperlink" Target="https://twitter.com/" TargetMode="External"/><Relationship Id="rId1999" Type="http://schemas.openxmlformats.org/officeDocument/2006/relationships/hyperlink" Target="https://twitter.com/" TargetMode="External"/><Relationship Id="rId53" Type="http://schemas.openxmlformats.org/officeDocument/2006/relationships/hyperlink" Target="https://bit.ly/3kbuUCz" TargetMode="External"/><Relationship Id="rId1207" Type="http://schemas.openxmlformats.org/officeDocument/2006/relationships/hyperlink" Target="https://twitter.com/" TargetMode="External"/><Relationship Id="rId1414" Type="http://schemas.openxmlformats.org/officeDocument/2006/relationships/hyperlink" Target="https://twitter.com/" TargetMode="External"/><Relationship Id="rId1621" Type="http://schemas.openxmlformats.org/officeDocument/2006/relationships/hyperlink" Target="https://twitter.com/" TargetMode="External"/><Relationship Id="rId1859" Type="http://schemas.openxmlformats.org/officeDocument/2006/relationships/hyperlink" Target="https://twitter.com/" TargetMode="External"/><Relationship Id="rId1719" Type="http://schemas.openxmlformats.org/officeDocument/2006/relationships/hyperlink" Target="https://twitter.com/" TargetMode="External"/><Relationship Id="rId1926" Type="http://schemas.openxmlformats.org/officeDocument/2006/relationships/hyperlink" Target="https://twitter.com/" TargetMode="External"/><Relationship Id="rId367" Type="http://schemas.openxmlformats.org/officeDocument/2006/relationships/hyperlink" Target="https://twitter.com/i/web/status/1327738562503200768" TargetMode="External"/><Relationship Id="rId574" Type="http://schemas.openxmlformats.org/officeDocument/2006/relationships/hyperlink" Target="https://twitter.com/i/web/status/1325120833816301569" TargetMode="External"/><Relationship Id="rId2048" Type="http://schemas.openxmlformats.org/officeDocument/2006/relationships/hyperlink" Target="https://twitter.com/" TargetMode="External"/><Relationship Id="rId227" Type="http://schemas.openxmlformats.org/officeDocument/2006/relationships/hyperlink" Target="https://twitter.com/i/web/status/1325898597490167810" TargetMode="External"/><Relationship Id="rId781" Type="http://schemas.openxmlformats.org/officeDocument/2006/relationships/hyperlink" Target="https://twitter.com/" TargetMode="External"/><Relationship Id="rId879" Type="http://schemas.openxmlformats.org/officeDocument/2006/relationships/hyperlink" Target="https://twitter.com/" TargetMode="External"/><Relationship Id="rId434" Type="http://schemas.openxmlformats.org/officeDocument/2006/relationships/hyperlink" Target="https://twitter.com/i/web/status/1325261275794960385" TargetMode="External"/><Relationship Id="rId641" Type="http://schemas.openxmlformats.org/officeDocument/2006/relationships/hyperlink" Target="https://twitter.com/i/web/status/1326622534641483776" TargetMode="External"/><Relationship Id="rId739" Type="http://schemas.openxmlformats.org/officeDocument/2006/relationships/hyperlink" Target="https://twitter.com/i/web/status/1325918627959287808" TargetMode="External"/><Relationship Id="rId1064" Type="http://schemas.openxmlformats.org/officeDocument/2006/relationships/hyperlink" Target="https://twitter.com/" TargetMode="External"/><Relationship Id="rId1271" Type="http://schemas.openxmlformats.org/officeDocument/2006/relationships/hyperlink" Target="https://twitter.com/" TargetMode="External"/><Relationship Id="rId1369" Type="http://schemas.openxmlformats.org/officeDocument/2006/relationships/hyperlink" Target="https://twitter.com/" TargetMode="External"/><Relationship Id="rId1576" Type="http://schemas.openxmlformats.org/officeDocument/2006/relationships/hyperlink" Target="https://twitter.com/" TargetMode="External"/><Relationship Id="rId501" Type="http://schemas.openxmlformats.org/officeDocument/2006/relationships/hyperlink" Target="https://www.freeriderhd.com/t/756415/m?utm_source=twitter&amp;utm_medium=twitter&amp;utm_campaign=trendingtrack" TargetMode="External"/><Relationship Id="rId946" Type="http://schemas.openxmlformats.org/officeDocument/2006/relationships/hyperlink" Target="https://twitter.com/" TargetMode="External"/><Relationship Id="rId1131" Type="http://schemas.openxmlformats.org/officeDocument/2006/relationships/hyperlink" Target="https://twitter.com/" TargetMode="External"/><Relationship Id="rId1229" Type="http://schemas.openxmlformats.org/officeDocument/2006/relationships/hyperlink" Target="https://twitter.com/" TargetMode="External"/><Relationship Id="rId1783" Type="http://schemas.openxmlformats.org/officeDocument/2006/relationships/hyperlink" Target="https://twitter.com/" TargetMode="External"/><Relationship Id="rId1990" Type="http://schemas.openxmlformats.org/officeDocument/2006/relationships/hyperlink" Target="https://twitter.com/" TargetMode="External"/><Relationship Id="rId75" Type="http://schemas.openxmlformats.org/officeDocument/2006/relationships/hyperlink" Target="https://kingsriverlife.com/11/07/valley-bmx-olympian-brooke-crain-rides-through-a-rough-2020/" TargetMode="External"/><Relationship Id="rId806" Type="http://schemas.openxmlformats.org/officeDocument/2006/relationships/hyperlink" Target="https://twitter.com/" TargetMode="External"/><Relationship Id="rId1436" Type="http://schemas.openxmlformats.org/officeDocument/2006/relationships/hyperlink" Target="https://twitter.com/" TargetMode="External"/><Relationship Id="rId1643" Type="http://schemas.openxmlformats.org/officeDocument/2006/relationships/hyperlink" Target="https://twitter.com/" TargetMode="External"/><Relationship Id="rId1850" Type="http://schemas.openxmlformats.org/officeDocument/2006/relationships/hyperlink" Target="https://twitter.com/" TargetMode="External"/><Relationship Id="rId1503" Type="http://schemas.openxmlformats.org/officeDocument/2006/relationships/hyperlink" Target="https://twitter.com/" TargetMode="External"/><Relationship Id="rId1710" Type="http://schemas.openxmlformats.org/officeDocument/2006/relationships/hyperlink" Target="https://twitter.com/" TargetMode="External"/><Relationship Id="rId1948" Type="http://schemas.openxmlformats.org/officeDocument/2006/relationships/hyperlink" Target="https://twitter.com/" TargetMode="External"/><Relationship Id="rId291" Type="http://schemas.openxmlformats.org/officeDocument/2006/relationships/hyperlink" Target="https://twitter.com/i/web/status/1327300674950934531" TargetMode="External"/><Relationship Id="rId1808" Type="http://schemas.openxmlformats.org/officeDocument/2006/relationships/hyperlink" Target="https://twitter.com/" TargetMode="External"/><Relationship Id="rId151" Type="http://schemas.openxmlformats.org/officeDocument/2006/relationships/hyperlink" Target="https://twitter.com/i/web/status/1326337682470019079" TargetMode="External"/><Relationship Id="rId389" Type="http://schemas.openxmlformats.org/officeDocument/2006/relationships/hyperlink" Target="https://twitter.com/i/web/status/1325261276004626433" TargetMode="External"/><Relationship Id="rId596" Type="http://schemas.openxmlformats.org/officeDocument/2006/relationships/hyperlink" Target="https://bmxunion.com/daily/cult-big-mood-uk-road-trip-bmx-video/" TargetMode="External"/><Relationship Id="rId249" Type="http://schemas.openxmlformats.org/officeDocument/2006/relationships/hyperlink" Target="https://twitter.com/i/web/status/1327111837821726721" TargetMode="External"/><Relationship Id="rId456" Type="http://schemas.openxmlformats.org/officeDocument/2006/relationships/hyperlink" Target="https://twitter.com/i/web/status/1326710829274820613" TargetMode="External"/><Relationship Id="rId663" Type="http://schemas.openxmlformats.org/officeDocument/2006/relationships/hyperlink" Target="https://twitter.com/i/web/status/1324823086487789573" TargetMode="External"/><Relationship Id="rId870" Type="http://schemas.openxmlformats.org/officeDocument/2006/relationships/hyperlink" Target="https://twitter.com/" TargetMode="External"/><Relationship Id="rId1086" Type="http://schemas.openxmlformats.org/officeDocument/2006/relationships/hyperlink" Target="https://twitter.com/" TargetMode="External"/><Relationship Id="rId1293" Type="http://schemas.openxmlformats.org/officeDocument/2006/relationships/hyperlink" Target="https://twitter.com/" TargetMode="External"/><Relationship Id="rId109" Type="http://schemas.openxmlformats.org/officeDocument/2006/relationships/hyperlink" Target="https://twitter.com/i/web/status/1326203614193283072" TargetMode="External"/><Relationship Id="rId316" Type="http://schemas.openxmlformats.org/officeDocument/2006/relationships/hyperlink" Target="https://twitter.com/i/web/status/1327443286928318464" TargetMode="External"/><Relationship Id="rId523" Type="http://schemas.openxmlformats.org/officeDocument/2006/relationships/hyperlink" Target="https://twitter.com/i/web/status/1327994773920223238" TargetMode="External"/><Relationship Id="rId968" Type="http://schemas.openxmlformats.org/officeDocument/2006/relationships/hyperlink" Target="https://twitter.com/" TargetMode="External"/><Relationship Id="rId1153" Type="http://schemas.openxmlformats.org/officeDocument/2006/relationships/hyperlink" Target="https://twitter.com/" TargetMode="External"/><Relationship Id="rId1598" Type="http://schemas.openxmlformats.org/officeDocument/2006/relationships/hyperlink" Target="https://twitter.com/" TargetMode="External"/><Relationship Id="rId97" Type="http://schemas.openxmlformats.org/officeDocument/2006/relationships/hyperlink" Target="https://twitter.com/i/web/status/1326053755305877504" TargetMode="External"/><Relationship Id="rId730" Type="http://schemas.openxmlformats.org/officeDocument/2006/relationships/hyperlink" Target="https://twitter.com/i/web/status/1327105583321808896" TargetMode="External"/><Relationship Id="rId828" Type="http://schemas.openxmlformats.org/officeDocument/2006/relationships/hyperlink" Target="https://twitter.com/" TargetMode="External"/><Relationship Id="rId1013" Type="http://schemas.openxmlformats.org/officeDocument/2006/relationships/hyperlink" Target="https://twitter.com/" TargetMode="External"/><Relationship Id="rId1360" Type="http://schemas.openxmlformats.org/officeDocument/2006/relationships/hyperlink" Target="https://twitter.com/" TargetMode="External"/><Relationship Id="rId1458" Type="http://schemas.openxmlformats.org/officeDocument/2006/relationships/hyperlink" Target="https://twitter.com/" TargetMode="External"/><Relationship Id="rId1665" Type="http://schemas.openxmlformats.org/officeDocument/2006/relationships/hyperlink" Target="https://twitter.com/" TargetMode="External"/><Relationship Id="rId1872" Type="http://schemas.openxmlformats.org/officeDocument/2006/relationships/hyperlink" Target="https://twitter.com/" TargetMode="External"/><Relationship Id="rId1220" Type="http://schemas.openxmlformats.org/officeDocument/2006/relationships/hyperlink" Target="https://twitter.com/" TargetMode="External"/><Relationship Id="rId1318" Type="http://schemas.openxmlformats.org/officeDocument/2006/relationships/hyperlink" Target="https://twitter.com/" TargetMode="External"/><Relationship Id="rId1525" Type="http://schemas.openxmlformats.org/officeDocument/2006/relationships/hyperlink" Target="https://twitter.com/" TargetMode="External"/><Relationship Id="rId1732" Type="http://schemas.openxmlformats.org/officeDocument/2006/relationships/hyperlink" Target="https://twitter.com/" TargetMode="External"/><Relationship Id="rId24" Type="http://schemas.openxmlformats.org/officeDocument/2006/relationships/hyperlink" Target="https://twitter.com/i/web/status/1325164554733539329" TargetMode="External"/><Relationship Id="rId173" Type="http://schemas.openxmlformats.org/officeDocument/2006/relationships/hyperlink" Target="https://twitter.com/i/web/status/1326578323342962693" TargetMode="External"/><Relationship Id="rId380" Type="http://schemas.openxmlformats.org/officeDocument/2006/relationships/hyperlink" Target="https://youtu.be/7nFtulZwIHU" TargetMode="External"/><Relationship Id="rId2061" Type="http://schemas.openxmlformats.org/officeDocument/2006/relationships/table" Target="../tables/table1.xml"/><Relationship Id="rId240" Type="http://schemas.openxmlformats.org/officeDocument/2006/relationships/hyperlink" Target="https://twitter.com/i/web/status/1325579223336067072" TargetMode="External"/><Relationship Id="rId478" Type="http://schemas.openxmlformats.org/officeDocument/2006/relationships/hyperlink" Target="https://www.instagram.com/p/CHkxFQ8hRUM/?igshid=2q1nbrzc2ulm" TargetMode="External"/><Relationship Id="rId685" Type="http://schemas.openxmlformats.org/officeDocument/2006/relationships/hyperlink" Target="https://twitter.com/i/web/status/1328074154785042433" TargetMode="External"/><Relationship Id="rId892" Type="http://schemas.openxmlformats.org/officeDocument/2006/relationships/hyperlink" Target="https://twitter.com/" TargetMode="External"/><Relationship Id="rId100" Type="http://schemas.openxmlformats.org/officeDocument/2006/relationships/hyperlink" Target="https://twitter.com/i/web/status/1326111856843513862" TargetMode="External"/><Relationship Id="rId338" Type="http://schemas.openxmlformats.org/officeDocument/2006/relationships/hyperlink" Target="https://twitter.com/i/web/status/1327590071667658752" TargetMode="External"/><Relationship Id="rId545" Type="http://schemas.openxmlformats.org/officeDocument/2006/relationships/hyperlink" Target="https://twitter.com/i/web/status/1327997005071835138" TargetMode="External"/><Relationship Id="rId752" Type="http://schemas.openxmlformats.org/officeDocument/2006/relationships/hyperlink" Target="https://twitter.com/" TargetMode="External"/><Relationship Id="rId1175" Type="http://schemas.openxmlformats.org/officeDocument/2006/relationships/hyperlink" Target="https://twitter.com/" TargetMode="External"/><Relationship Id="rId1382" Type="http://schemas.openxmlformats.org/officeDocument/2006/relationships/hyperlink" Target="https://twitter.com/" TargetMode="External"/><Relationship Id="rId2019" Type="http://schemas.openxmlformats.org/officeDocument/2006/relationships/hyperlink" Target="https://twitter.com/" TargetMode="External"/></Relationships>
</file>

<file path=xl/worksheets/_rels/sheet2.xml.rels><?xml version="1.0" encoding="UTF-8" standalone="yes"?>
<Relationships xmlns="http://schemas.openxmlformats.org/package/2006/relationships"><Relationship Id="rId1522" Type="http://schemas.openxmlformats.org/officeDocument/2006/relationships/hyperlink" Target="https://twitter.com/kusege02" TargetMode="External"/><Relationship Id="rId1827" Type="http://schemas.openxmlformats.org/officeDocument/2006/relationships/hyperlink" Target="https://twitter.com/petemc_fitness" TargetMode="External"/><Relationship Id="rId21" Type="http://schemas.openxmlformats.org/officeDocument/2006/relationships/hyperlink" Target="http://t.co/ntT2yYG9Kc" TargetMode="External"/><Relationship Id="rId170" Type="http://schemas.openxmlformats.org/officeDocument/2006/relationships/hyperlink" Target="https://t.co/136Vom0ZY4" TargetMode="External"/><Relationship Id="rId268" Type="http://schemas.openxmlformats.org/officeDocument/2006/relationships/hyperlink" Target="https://t.co/kmcfNk4UVt" TargetMode="External"/><Relationship Id="rId475" Type="http://schemas.openxmlformats.org/officeDocument/2006/relationships/hyperlink" Target="http://pbs.twimg.com/profile_images/809070740687335424/KhonYXbo_normal.jpg" TargetMode="External"/><Relationship Id="rId682" Type="http://schemas.openxmlformats.org/officeDocument/2006/relationships/hyperlink" Target="http://pbs.twimg.com/profile_images/704532234707927040/xECQ0Wvl_normal.jpg" TargetMode="External"/><Relationship Id="rId128" Type="http://schemas.openxmlformats.org/officeDocument/2006/relationships/hyperlink" Target="https://t.co/UYm6HPAGCV" TargetMode="External"/><Relationship Id="rId335" Type="http://schemas.openxmlformats.org/officeDocument/2006/relationships/hyperlink" Target="https://t.co/mWS2ce7bBp" TargetMode="External"/><Relationship Id="rId542" Type="http://schemas.openxmlformats.org/officeDocument/2006/relationships/hyperlink" Target="http://pbs.twimg.com/profile_images/1315313501183913984/f7h3oA5y_normal.jpg" TargetMode="External"/><Relationship Id="rId987" Type="http://schemas.openxmlformats.org/officeDocument/2006/relationships/hyperlink" Target="http://pbs.twimg.com/profile_images/1326023460469039104/HoiaPkFy_normal.jpg" TargetMode="External"/><Relationship Id="rId1172" Type="http://schemas.openxmlformats.org/officeDocument/2006/relationships/hyperlink" Target="http://pbs.twimg.com/profile_images/1328086138607824897/nHe0snqQ_normal.jpg" TargetMode="External"/><Relationship Id="rId2016" Type="http://schemas.openxmlformats.org/officeDocument/2006/relationships/hyperlink" Target="https://twitter.com/brandon" TargetMode="External"/><Relationship Id="rId402" Type="http://schemas.openxmlformats.org/officeDocument/2006/relationships/hyperlink" Target="http://t.co/GIRUsbWA8Y" TargetMode="External"/><Relationship Id="rId847" Type="http://schemas.openxmlformats.org/officeDocument/2006/relationships/hyperlink" Target="http://pbs.twimg.com/profile_images/1282213070933078022/LfDrGH-K_normal.jpg" TargetMode="External"/><Relationship Id="rId1032" Type="http://schemas.openxmlformats.org/officeDocument/2006/relationships/hyperlink" Target="http://pbs.twimg.com/profile_images/1321818974796087296/83tIOEnW_normal.jpg" TargetMode="External"/><Relationship Id="rId1477" Type="http://schemas.openxmlformats.org/officeDocument/2006/relationships/hyperlink" Target="https://twitter.com/hervrolland1" TargetMode="External"/><Relationship Id="rId1684" Type="http://schemas.openxmlformats.org/officeDocument/2006/relationships/hyperlink" Target="https://twitter.com/kivoos_clothing" TargetMode="External"/><Relationship Id="rId1891" Type="http://schemas.openxmlformats.org/officeDocument/2006/relationships/hyperlink" Target="https://twitter.com/chadbacomesh" TargetMode="External"/><Relationship Id="rId707" Type="http://schemas.openxmlformats.org/officeDocument/2006/relationships/hyperlink" Target="http://pbs.twimg.com/profile_images/1295450034373304326/MKF7jRmE_normal.jpg" TargetMode="External"/><Relationship Id="rId914" Type="http://schemas.openxmlformats.org/officeDocument/2006/relationships/hyperlink" Target="http://pbs.twimg.com/profile_images/1318533447191769088/FUMDSBP8_normal.jpg" TargetMode="External"/><Relationship Id="rId1337" Type="http://schemas.openxmlformats.org/officeDocument/2006/relationships/hyperlink" Target="https://twitter.com/rednileshop" TargetMode="External"/><Relationship Id="rId1544" Type="http://schemas.openxmlformats.org/officeDocument/2006/relationships/hyperlink" Target="https://twitter.com/_direful_" TargetMode="External"/><Relationship Id="rId1751" Type="http://schemas.openxmlformats.org/officeDocument/2006/relationships/hyperlink" Target="https://twitter.com/danipiloni" TargetMode="External"/><Relationship Id="rId1989" Type="http://schemas.openxmlformats.org/officeDocument/2006/relationships/hyperlink" Target="https://twitter.com/dbntourism" TargetMode="External"/><Relationship Id="rId43" Type="http://schemas.openxmlformats.org/officeDocument/2006/relationships/hyperlink" Target="https://t.co/HaUkZOQW0r" TargetMode="External"/><Relationship Id="rId1404" Type="http://schemas.openxmlformats.org/officeDocument/2006/relationships/hyperlink" Target="https://twitter.com/tricksnews_app" TargetMode="External"/><Relationship Id="rId1611" Type="http://schemas.openxmlformats.org/officeDocument/2006/relationships/hyperlink" Target="https://twitter.com/nidan_illust" TargetMode="External"/><Relationship Id="rId1849" Type="http://schemas.openxmlformats.org/officeDocument/2006/relationships/hyperlink" Target="https://twitter.com/howard_hurst" TargetMode="External"/><Relationship Id="rId192" Type="http://schemas.openxmlformats.org/officeDocument/2006/relationships/hyperlink" Target="https://t.co/p0Zs42wmSs" TargetMode="External"/><Relationship Id="rId1709" Type="http://schemas.openxmlformats.org/officeDocument/2006/relationships/hyperlink" Target="https://twitter.com/hyperbmx" TargetMode="External"/><Relationship Id="rId1916" Type="http://schemas.openxmlformats.org/officeDocument/2006/relationships/hyperlink" Target="https://twitter.com/nicholas_will" TargetMode="External"/><Relationship Id="rId497" Type="http://schemas.openxmlformats.org/officeDocument/2006/relationships/hyperlink" Target="http://pbs.twimg.com/profile_images/1224802584214376449/PeSElV_Q_normal.jpg" TargetMode="External"/><Relationship Id="rId357" Type="http://schemas.openxmlformats.org/officeDocument/2006/relationships/hyperlink" Target="https://t.co/WVYBqqUXhn" TargetMode="External"/><Relationship Id="rId1194" Type="http://schemas.openxmlformats.org/officeDocument/2006/relationships/hyperlink" Target="http://pbs.twimg.com/profile_images/1292926067146133513/3yeXbu_a_normal.jpg" TargetMode="External"/><Relationship Id="rId2038" Type="http://schemas.openxmlformats.org/officeDocument/2006/relationships/hyperlink" Target="https://twitter.com/flybikesbmx" TargetMode="External"/><Relationship Id="rId217" Type="http://schemas.openxmlformats.org/officeDocument/2006/relationships/hyperlink" Target="http://t.co/TAxSKEDALg" TargetMode="External"/><Relationship Id="rId564" Type="http://schemas.openxmlformats.org/officeDocument/2006/relationships/hyperlink" Target="http://pbs.twimg.com/profile_images/1098572134291595266/D41Q92kJ_normal.jpg" TargetMode="External"/><Relationship Id="rId771" Type="http://schemas.openxmlformats.org/officeDocument/2006/relationships/hyperlink" Target="http://pbs.twimg.com/profile_images/1137484319340015617/LdZcAT4j_normal.png" TargetMode="External"/><Relationship Id="rId869" Type="http://schemas.openxmlformats.org/officeDocument/2006/relationships/hyperlink" Target="http://pbs.twimg.com/profile_images/1327270824475119616/moNTsbIi_normal.jpg" TargetMode="External"/><Relationship Id="rId1499" Type="http://schemas.openxmlformats.org/officeDocument/2006/relationships/hyperlink" Target="https://twitter.com/shadowbmx" TargetMode="External"/><Relationship Id="rId424" Type="http://schemas.openxmlformats.org/officeDocument/2006/relationships/hyperlink" Target="https://t.co/balGf8hiv0" TargetMode="External"/><Relationship Id="rId631" Type="http://schemas.openxmlformats.org/officeDocument/2006/relationships/hyperlink" Target="http://pbs.twimg.com/profile_images/1235210820268761093/Bbq3dZLV_normal.jpg" TargetMode="External"/><Relationship Id="rId729" Type="http://schemas.openxmlformats.org/officeDocument/2006/relationships/hyperlink" Target="http://pbs.twimg.com/profile_images/1322253998523621377/DuCPI1tY_normal.jpg" TargetMode="External"/><Relationship Id="rId1054" Type="http://schemas.openxmlformats.org/officeDocument/2006/relationships/hyperlink" Target="http://pbs.twimg.com/profile_images/1304381744448188418/wZ_Pq_v-_normal.jpg" TargetMode="External"/><Relationship Id="rId1261" Type="http://schemas.openxmlformats.org/officeDocument/2006/relationships/hyperlink" Target="https://twitter.com/gonzo_arthx" TargetMode="External"/><Relationship Id="rId1359" Type="http://schemas.openxmlformats.org/officeDocument/2006/relationships/hyperlink" Target="https://twitter.com/gamerfoxem" TargetMode="External"/><Relationship Id="rId936" Type="http://schemas.openxmlformats.org/officeDocument/2006/relationships/hyperlink" Target="http://pbs.twimg.com/profile_images/2858105046/af966846814886579c036ba94956a889_normal.jpeg" TargetMode="External"/><Relationship Id="rId1121" Type="http://schemas.openxmlformats.org/officeDocument/2006/relationships/hyperlink" Target="http://pbs.twimg.com/profile_images/1259344194067283968/gMKf2fQZ_normal.jpg" TargetMode="External"/><Relationship Id="rId1219" Type="http://schemas.openxmlformats.org/officeDocument/2006/relationships/hyperlink" Target="http://pbs.twimg.com/profile_images/1125135403999211521/KirFd-B7_normal.png" TargetMode="External"/><Relationship Id="rId1566" Type="http://schemas.openxmlformats.org/officeDocument/2006/relationships/hyperlink" Target="https://twitter.com/rwarmy12" TargetMode="External"/><Relationship Id="rId1773" Type="http://schemas.openxmlformats.org/officeDocument/2006/relationships/hyperlink" Target="https://twitter.com/tokyo2020arg" TargetMode="External"/><Relationship Id="rId1980" Type="http://schemas.openxmlformats.org/officeDocument/2006/relationships/hyperlink" Target="https://twitter.com/bmxwethepeople" TargetMode="External"/><Relationship Id="rId65" Type="http://schemas.openxmlformats.org/officeDocument/2006/relationships/hyperlink" Target="https://t.co/VknaRZjQCF" TargetMode="External"/><Relationship Id="rId1426" Type="http://schemas.openxmlformats.org/officeDocument/2006/relationships/hyperlink" Target="https://twitter.com/yu__312312" TargetMode="External"/><Relationship Id="rId1633" Type="http://schemas.openxmlformats.org/officeDocument/2006/relationships/hyperlink" Target="https://twitter.com/arcatalan" TargetMode="External"/><Relationship Id="rId1840" Type="http://schemas.openxmlformats.org/officeDocument/2006/relationships/hyperlink" Target="https://twitter.com/godsperformance" TargetMode="External"/><Relationship Id="rId1700" Type="http://schemas.openxmlformats.org/officeDocument/2006/relationships/hyperlink" Target="https://twitter.com/ondrej_kolacek" TargetMode="External"/><Relationship Id="rId1938" Type="http://schemas.openxmlformats.org/officeDocument/2006/relationships/hyperlink" Target="https://twitter.com/kotaro430" TargetMode="External"/><Relationship Id="rId281" Type="http://schemas.openxmlformats.org/officeDocument/2006/relationships/hyperlink" Target="https://t.co/I0pgu5l2v8" TargetMode="External"/><Relationship Id="rId141" Type="http://schemas.openxmlformats.org/officeDocument/2006/relationships/hyperlink" Target="https://t.co/xgociTVD4U" TargetMode="External"/><Relationship Id="rId379" Type="http://schemas.openxmlformats.org/officeDocument/2006/relationships/hyperlink" Target="https://t.co/aehz0S2vVC" TargetMode="External"/><Relationship Id="rId586" Type="http://schemas.openxmlformats.org/officeDocument/2006/relationships/hyperlink" Target="http://pbs.twimg.com/profile_images/1319085103830675457/-npZMsqV_normal.jpg" TargetMode="External"/><Relationship Id="rId793" Type="http://schemas.openxmlformats.org/officeDocument/2006/relationships/hyperlink" Target="http://pbs.twimg.com/profile_images/1203720697970909189/-wiQGWX2_normal.jpg" TargetMode="External"/><Relationship Id="rId7" Type="http://schemas.openxmlformats.org/officeDocument/2006/relationships/hyperlink" Target="https://t.co/drWsk71MTi" TargetMode="External"/><Relationship Id="rId239" Type="http://schemas.openxmlformats.org/officeDocument/2006/relationships/hyperlink" Target="https://t.co/0WQ4qpGMDF" TargetMode="External"/><Relationship Id="rId446" Type="http://schemas.openxmlformats.org/officeDocument/2006/relationships/hyperlink" Target="http://t.co/wnktBr1yKM" TargetMode="External"/><Relationship Id="rId653" Type="http://schemas.openxmlformats.org/officeDocument/2006/relationships/hyperlink" Target="http://pbs.twimg.com/profile_images/709974567977091073/dHbImwNS_normal.jpg" TargetMode="External"/><Relationship Id="rId1076" Type="http://schemas.openxmlformats.org/officeDocument/2006/relationships/hyperlink" Target="http://pbs.twimg.com/profile_images/1233900259673116672/7-1Ts_V3_normal.jpg" TargetMode="External"/><Relationship Id="rId1283" Type="http://schemas.openxmlformats.org/officeDocument/2006/relationships/hyperlink" Target="https://twitter.com/bmxyuta" TargetMode="External"/><Relationship Id="rId1490" Type="http://schemas.openxmlformats.org/officeDocument/2006/relationships/hyperlink" Target="https://twitter.com/ebay" TargetMode="External"/><Relationship Id="rId306" Type="http://schemas.openxmlformats.org/officeDocument/2006/relationships/hyperlink" Target="https://t.co/fQWyoJkhH0" TargetMode="External"/><Relationship Id="rId860" Type="http://schemas.openxmlformats.org/officeDocument/2006/relationships/hyperlink" Target="http://pbs.twimg.com/profile_images/1199975871706255360/5WPMGIA2_normal.jpg" TargetMode="External"/><Relationship Id="rId958" Type="http://schemas.openxmlformats.org/officeDocument/2006/relationships/hyperlink" Target="http://pbs.twimg.com/profile_images/1307409755921670145/8YHz2ea0_normal.jpg" TargetMode="External"/><Relationship Id="rId1143" Type="http://schemas.openxmlformats.org/officeDocument/2006/relationships/hyperlink" Target="http://pbs.twimg.com/profile_images/452155904314445824/zMoTAre-_normal.jpeg" TargetMode="External"/><Relationship Id="rId1588" Type="http://schemas.openxmlformats.org/officeDocument/2006/relationships/hyperlink" Target="https://twitter.com/actionsportsco" TargetMode="External"/><Relationship Id="rId1795" Type="http://schemas.openxmlformats.org/officeDocument/2006/relationships/hyperlink" Target="https://twitter.com/mongoosebikes" TargetMode="External"/><Relationship Id="rId87" Type="http://schemas.openxmlformats.org/officeDocument/2006/relationships/hyperlink" Target="https://t.co/77fFDkZg5V" TargetMode="External"/><Relationship Id="rId513" Type="http://schemas.openxmlformats.org/officeDocument/2006/relationships/hyperlink" Target="http://pbs.twimg.com/profile_images/1227606754395074561/LB6LVpXH_normal.jpg" TargetMode="External"/><Relationship Id="rId720" Type="http://schemas.openxmlformats.org/officeDocument/2006/relationships/hyperlink" Target="http://pbs.twimg.com/profile_images/1323220565381898241/XfsNgY-N_normal.jpg" TargetMode="External"/><Relationship Id="rId818" Type="http://schemas.openxmlformats.org/officeDocument/2006/relationships/hyperlink" Target="http://pbs.twimg.com/profile_images/1327977475947761664/VoyyK_45_normal.jpg" TargetMode="External"/><Relationship Id="rId1350" Type="http://schemas.openxmlformats.org/officeDocument/2006/relationships/hyperlink" Target="https://twitter.com/thegamingground" TargetMode="External"/><Relationship Id="rId1448" Type="http://schemas.openxmlformats.org/officeDocument/2006/relationships/hyperlink" Target="https://twitter.com/joegudgeonphoto" TargetMode="External"/><Relationship Id="rId1655" Type="http://schemas.openxmlformats.org/officeDocument/2006/relationships/hyperlink" Target="https://twitter.com/maxshumpert" TargetMode="External"/><Relationship Id="rId1003" Type="http://schemas.openxmlformats.org/officeDocument/2006/relationships/hyperlink" Target="http://pbs.twimg.com/profile_images/1030462389832040448/7NjtlRJo_normal.jpg" TargetMode="External"/><Relationship Id="rId1210" Type="http://schemas.openxmlformats.org/officeDocument/2006/relationships/hyperlink" Target="http://pbs.twimg.com/profile_images/1265906088328790019/NOykKTMv_normal.jpg" TargetMode="External"/><Relationship Id="rId1308" Type="http://schemas.openxmlformats.org/officeDocument/2006/relationships/hyperlink" Target="https://twitter.com/e_rampinini" TargetMode="External"/><Relationship Id="rId1862" Type="http://schemas.openxmlformats.org/officeDocument/2006/relationships/hyperlink" Target="https://twitter.com/bmxworld_nl" TargetMode="External"/><Relationship Id="rId1515" Type="http://schemas.openxmlformats.org/officeDocument/2006/relationships/hyperlink" Target="https://twitter.com/freedomnogood" TargetMode="External"/><Relationship Id="rId1722" Type="http://schemas.openxmlformats.org/officeDocument/2006/relationships/hyperlink" Target="https://twitter.com/csesjuventud" TargetMode="External"/><Relationship Id="rId14" Type="http://schemas.openxmlformats.org/officeDocument/2006/relationships/hyperlink" Target="https://t.co/uUintWsbxe" TargetMode="External"/><Relationship Id="rId163" Type="http://schemas.openxmlformats.org/officeDocument/2006/relationships/hyperlink" Target="https://t.co/MH2NknzDwt" TargetMode="External"/><Relationship Id="rId370" Type="http://schemas.openxmlformats.org/officeDocument/2006/relationships/hyperlink" Target="https://t.co/q5QBeJV0RX" TargetMode="External"/><Relationship Id="rId230" Type="http://schemas.openxmlformats.org/officeDocument/2006/relationships/hyperlink" Target="https://t.co/qFVlOKDpT1" TargetMode="External"/><Relationship Id="rId468" Type="http://schemas.openxmlformats.org/officeDocument/2006/relationships/hyperlink" Target="http://pbs.twimg.com/profile_images/1297920004097286144/H1xEl0GY_normal.png" TargetMode="External"/><Relationship Id="rId675" Type="http://schemas.openxmlformats.org/officeDocument/2006/relationships/hyperlink" Target="http://pbs.twimg.com/profile_images/3683304911/983deb18a9785bddee814df4db11475d_normal.jpeg" TargetMode="External"/><Relationship Id="rId882" Type="http://schemas.openxmlformats.org/officeDocument/2006/relationships/hyperlink" Target="http://pbs.twimg.com/profile_images/606316159168704512/AKML2UFs_normal.jpg" TargetMode="External"/><Relationship Id="rId1098" Type="http://schemas.openxmlformats.org/officeDocument/2006/relationships/hyperlink" Target="http://pbs.twimg.com/profile_images/1268183672575995905/shIShTm-_normal.jpg" TargetMode="External"/><Relationship Id="rId328" Type="http://schemas.openxmlformats.org/officeDocument/2006/relationships/hyperlink" Target="https://t.co/6OSJmWTrh6" TargetMode="External"/><Relationship Id="rId535" Type="http://schemas.openxmlformats.org/officeDocument/2006/relationships/hyperlink" Target="http://pbs.twimg.com/profile_images/1267674294735138818/JUhLAkA4_normal.jpg" TargetMode="External"/><Relationship Id="rId742" Type="http://schemas.openxmlformats.org/officeDocument/2006/relationships/hyperlink" Target="http://pbs.twimg.com/profile_images/1260436059533557760/OhjorW7s_normal.jpg" TargetMode="External"/><Relationship Id="rId1165" Type="http://schemas.openxmlformats.org/officeDocument/2006/relationships/hyperlink" Target="http://pbs.twimg.com/profile_images/258973566/bc_normal.jpg" TargetMode="External"/><Relationship Id="rId1372" Type="http://schemas.openxmlformats.org/officeDocument/2006/relationships/hyperlink" Target="https://twitter.com/carlitozflow25" TargetMode="External"/><Relationship Id="rId2009" Type="http://schemas.openxmlformats.org/officeDocument/2006/relationships/hyperlink" Target="https://twitter.com/xativaturisme" TargetMode="External"/><Relationship Id="rId602" Type="http://schemas.openxmlformats.org/officeDocument/2006/relationships/hyperlink" Target="http://pbs.twimg.com/profile_images/1134817911313489922/Ey35HGW0_normal.png" TargetMode="External"/><Relationship Id="rId1025" Type="http://schemas.openxmlformats.org/officeDocument/2006/relationships/hyperlink" Target="http://pbs.twimg.com/profile_images/1307389935637458950/sPoY5DTv_normal.jpg" TargetMode="External"/><Relationship Id="rId1232" Type="http://schemas.openxmlformats.org/officeDocument/2006/relationships/hyperlink" Target="http://pbs.twimg.com/profile_images/1168967193171808257/KdbRl0RC_normal.jpg" TargetMode="External"/><Relationship Id="rId1677" Type="http://schemas.openxmlformats.org/officeDocument/2006/relationships/hyperlink" Target="https://twitter.com/katochbikash" TargetMode="External"/><Relationship Id="rId1884" Type="http://schemas.openxmlformats.org/officeDocument/2006/relationships/hyperlink" Target="https://twitter.com/badajozbmx" TargetMode="External"/><Relationship Id="rId907" Type="http://schemas.openxmlformats.org/officeDocument/2006/relationships/hyperlink" Target="http://pbs.twimg.com/profile_images/1208370548411117568/EV48GlqU_normal.jpg" TargetMode="External"/><Relationship Id="rId1537" Type="http://schemas.openxmlformats.org/officeDocument/2006/relationships/hyperlink" Target="https://twitter.com/_may_august_" TargetMode="External"/><Relationship Id="rId1744" Type="http://schemas.openxmlformats.org/officeDocument/2006/relationships/hyperlink" Target="https://twitter.com/parmapolice" TargetMode="External"/><Relationship Id="rId1951" Type="http://schemas.openxmlformats.org/officeDocument/2006/relationships/hyperlink" Target="https://twitter.com/irekrizaev" TargetMode="External"/><Relationship Id="rId36" Type="http://schemas.openxmlformats.org/officeDocument/2006/relationships/hyperlink" Target="http://t.co/XZ5jKGfrGN" TargetMode="External"/><Relationship Id="rId1604" Type="http://schemas.openxmlformats.org/officeDocument/2006/relationships/hyperlink" Target="https://twitter.com/rafael8aromero" TargetMode="External"/><Relationship Id="rId185" Type="http://schemas.openxmlformats.org/officeDocument/2006/relationships/hyperlink" Target="https://t.co/wdGkqs602b" TargetMode="External"/><Relationship Id="rId1811" Type="http://schemas.openxmlformats.org/officeDocument/2006/relationships/hyperlink" Target="https://twitter.com/anthonynapo" TargetMode="External"/><Relationship Id="rId1909" Type="http://schemas.openxmlformats.org/officeDocument/2006/relationships/hyperlink" Target="https://twitter.com/danbrummitt" TargetMode="External"/><Relationship Id="rId392" Type="http://schemas.openxmlformats.org/officeDocument/2006/relationships/hyperlink" Target="https://t.co/HVr8VVBLtI" TargetMode="External"/><Relationship Id="rId697" Type="http://schemas.openxmlformats.org/officeDocument/2006/relationships/hyperlink" Target="http://pbs.twimg.com/profile_images/1127258808126803968/ks4KfJd9_normal.jpg" TargetMode="External"/><Relationship Id="rId252" Type="http://schemas.openxmlformats.org/officeDocument/2006/relationships/hyperlink" Target="https://t.co/H96tbiaavH" TargetMode="External"/><Relationship Id="rId1187" Type="http://schemas.openxmlformats.org/officeDocument/2006/relationships/hyperlink" Target="http://pbs.twimg.com/profile_images/1235270307079913472/zyM4Wrzl_normal.jpg" TargetMode="External"/><Relationship Id="rId112" Type="http://schemas.openxmlformats.org/officeDocument/2006/relationships/hyperlink" Target="https://t.co/4cMnkhjwWS" TargetMode="External"/><Relationship Id="rId557" Type="http://schemas.openxmlformats.org/officeDocument/2006/relationships/hyperlink" Target="http://pbs.twimg.com/profile_images/1262345954411180032/1WkWXa_9_normal.jpg" TargetMode="External"/><Relationship Id="rId764" Type="http://schemas.openxmlformats.org/officeDocument/2006/relationships/hyperlink" Target="http://pbs.twimg.com/profile_images/794688775750197248/7XAsjsZR_normal.jpg" TargetMode="External"/><Relationship Id="rId971" Type="http://schemas.openxmlformats.org/officeDocument/2006/relationships/hyperlink" Target="http://pbs.twimg.com/profile_images/1008032372632227840/hV2iOrzu_normal.jpg" TargetMode="External"/><Relationship Id="rId1394" Type="http://schemas.openxmlformats.org/officeDocument/2006/relationships/hyperlink" Target="https://twitter.com/greenfieldodsp" TargetMode="External"/><Relationship Id="rId1699" Type="http://schemas.openxmlformats.org/officeDocument/2006/relationships/hyperlink" Target="https://twitter.com/wasnerfred" TargetMode="External"/><Relationship Id="rId2000" Type="http://schemas.openxmlformats.org/officeDocument/2006/relationships/hyperlink" Target="https://twitter.com/candice_kern" TargetMode="External"/><Relationship Id="rId417" Type="http://schemas.openxmlformats.org/officeDocument/2006/relationships/hyperlink" Target="https://t.co/j0b6tYmi9t" TargetMode="External"/><Relationship Id="rId624" Type="http://schemas.openxmlformats.org/officeDocument/2006/relationships/hyperlink" Target="http://pbs.twimg.com/profile_images/1294482845273120768/N1AGXIkH_normal.jpg" TargetMode="External"/><Relationship Id="rId831" Type="http://schemas.openxmlformats.org/officeDocument/2006/relationships/hyperlink" Target="http://pbs.twimg.com/profile_images/1095689241172967424/X7ow_Y5b_normal.png" TargetMode="External"/><Relationship Id="rId1047" Type="http://schemas.openxmlformats.org/officeDocument/2006/relationships/hyperlink" Target="http://pbs.twimg.com/profile_images/660789570074599424/yKJKSY2j_normal.jpg" TargetMode="External"/><Relationship Id="rId1254" Type="http://schemas.openxmlformats.org/officeDocument/2006/relationships/hyperlink" Target="https://twitter.com/alejand93938874" TargetMode="External"/><Relationship Id="rId1461" Type="http://schemas.openxmlformats.org/officeDocument/2006/relationships/hyperlink" Target="https://twitter.com/neo_atterre59" TargetMode="External"/><Relationship Id="rId929" Type="http://schemas.openxmlformats.org/officeDocument/2006/relationships/hyperlink" Target="http://pbs.twimg.com/profile_images/1321558139578232832/XOwt2nnS_normal.jpg" TargetMode="External"/><Relationship Id="rId1114" Type="http://schemas.openxmlformats.org/officeDocument/2006/relationships/hyperlink" Target="http://pbs.twimg.com/profile_images/1172381391511670784/NWhEikTx_normal.jpg" TargetMode="External"/><Relationship Id="rId1321" Type="http://schemas.openxmlformats.org/officeDocument/2006/relationships/hyperlink" Target="https://twitter.com/joshueroberts" TargetMode="External"/><Relationship Id="rId1559" Type="http://schemas.openxmlformats.org/officeDocument/2006/relationships/hyperlink" Target="https://twitter.com/cyclewilly75" TargetMode="External"/><Relationship Id="rId1766" Type="http://schemas.openxmlformats.org/officeDocument/2006/relationships/hyperlink" Target="https://twitter.com/sonmasa0216" TargetMode="External"/><Relationship Id="rId1973" Type="http://schemas.openxmlformats.org/officeDocument/2006/relationships/hyperlink" Target="https://twitter.com/crushcon" TargetMode="External"/><Relationship Id="rId58" Type="http://schemas.openxmlformats.org/officeDocument/2006/relationships/hyperlink" Target="https://t.co/0TW5CIzTtu" TargetMode="External"/><Relationship Id="rId1419" Type="http://schemas.openxmlformats.org/officeDocument/2006/relationships/hyperlink" Target="https://twitter.com/glisseextreme" TargetMode="External"/><Relationship Id="rId1626" Type="http://schemas.openxmlformats.org/officeDocument/2006/relationships/hyperlink" Target="https://twitter.com/gtbmxfreestyle" TargetMode="External"/><Relationship Id="rId1833" Type="http://schemas.openxmlformats.org/officeDocument/2006/relationships/hyperlink" Target="https://twitter.com/kawan0_h" TargetMode="External"/><Relationship Id="rId1900" Type="http://schemas.openxmlformats.org/officeDocument/2006/relationships/hyperlink" Target="https://twitter.com/insta360" TargetMode="External"/><Relationship Id="rId274" Type="http://schemas.openxmlformats.org/officeDocument/2006/relationships/hyperlink" Target="https://t.co/1KXgICvOqT" TargetMode="External"/><Relationship Id="rId481" Type="http://schemas.openxmlformats.org/officeDocument/2006/relationships/hyperlink" Target="http://pbs.twimg.com/profile_images/1261996351178502145/_4MUMqV1_normal.jpg" TargetMode="External"/><Relationship Id="rId134" Type="http://schemas.openxmlformats.org/officeDocument/2006/relationships/hyperlink" Target="https://t.co/K24Dva846V" TargetMode="External"/><Relationship Id="rId579" Type="http://schemas.openxmlformats.org/officeDocument/2006/relationships/hyperlink" Target="http://pbs.twimg.com/profile_images/1033184060666007552/o4Sw4rM-_normal.jpg" TargetMode="External"/><Relationship Id="rId786" Type="http://schemas.openxmlformats.org/officeDocument/2006/relationships/hyperlink" Target="http://pbs.twimg.com/profile_images/1243173937183363079/O_yc09DC_normal.jpg" TargetMode="External"/><Relationship Id="rId993" Type="http://schemas.openxmlformats.org/officeDocument/2006/relationships/hyperlink" Target="http://pbs.twimg.com/profile_images/1302856416718323712/eqbJpDpH_normal.jpg" TargetMode="External"/><Relationship Id="rId341" Type="http://schemas.openxmlformats.org/officeDocument/2006/relationships/hyperlink" Target="https://t.co/pwNfhEOoNe" TargetMode="External"/><Relationship Id="rId439" Type="http://schemas.openxmlformats.org/officeDocument/2006/relationships/hyperlink" Target="http://t.co/9VPnbx0qh9" TargetMode="External"/><Relationship Id="rId646" Type="http://schemas.openxmlformats.org/officeDocument/2006/relationships/hyperlink" Target="http://pbs.twimg.com/profile_images/474156219834187776/U2FRCNp9_normal.jpeg" TargetMode="External"/><Relationship Id="rId1069" Type="http://schemas.openxmlformats.org/officeDocument/2006/relationships/hyperlink" Target="http://pbs.twimg.com/profile_images/1063842861848948736/bxI3m73k_normal.jpg" TargetMode="External"/><Relationship Id="rId1276" Type="http://schemas.openxmlformats.org/officeDocument/2006/relationships/hyperlink" Target="https://twitter.com/bmxyuya_staff" TargetMode="External"/><Relationship Id="rId1483" Type="http://schemas.openxmlformats.org/officeDocument/2006/relationships/hyperlink" Target="https://twitter.com/bmxantioquia" TargetMode="External"/><Relationship Id="rId2022" Type="http://schemas.openxmlformats.org/officeDocument/2006/relationships/hyperlink" Target="https://twitter.com/martindr" TargetMode="External"/><Relationship Id="rId201" Type="http://schemas.openxmlformats.org/officeDocument/2006/relationships/hyperlink" Target="https://t.co/2HJ8PoJQ6V" TargetMode="External"/><Relationship Id="rId506" Type="http://schemas.openxmlformats.org/officeDocument/2006/relationships/hyperlink" Target="http://pbs.twimg.com/profile_images/1311157380047155200/PkDF_hRQ_normal.jpg" TargetMode="External"/><Relationship Id="rId853" Type="http://schemas.openxmlformats.org/officeDocument/2006/relationships/hyperlink" Target="http://pbs.twimg.com/profile_images/1231901308912914435/eA28-QIf_normal.jpg" TargetMode="External"/><Relationship Id="rId1136" Type="http://schemas.openxmlformats.org/officeDocument/2006/relationships/hyperlink" Target="http://pbs.twimg.com/profile_images/826444249637994496/tjTr7EMF_normal.jpg" TargetMode="External"/><Relationship Id="rId1690" Type="http://schemas.openxmlformats.org/officeDocument/2006/relationships/hyperlink" Target="https://twitter.com/hldto4ar" TargetMode="External"/><Relationship Id="rId1788" Type="http://schemas.openxmlformats.org/officeDocument/2006/relationships/hyperlink" Target="https://twitter.com/boco0362252099" TargetMode="External"/><Relationship Id="rId1995" Type="http://schemas.openxmlformats.org/officeDocument/2006/relationships/hyperlink" Target="https://twitter.com/reynoldsfiend" TargetMode="External"/><Relationship Id="rId713" Type="http://schemas.openxmlformats.org/officeDocument/2006/relationships/hyperlink" Target="http://pbs.twimg.com/profile_images/1262086018087497728/9WERsR2p_normal.jpg" TargetMode="External"/><Relationship Id="rId920" Type="http://schemas.openxmlformats.org/officeDocument/2006/relationships/hyperlink" Target="http://pbs.twimg.com/profile_images/1320033854380531712/MsICTEKB_normal.jpg" TargetMode="External"/><Relationship Id="rId1343" Type="http://schemas.openxmlformats.org/officeDocument/2006/relationships/hyperlink" Target="https://twitter.com/ccccchika59" TargetMode="External"/><Relationship Id="rId1550" Type="http://schemas.openxmlformats.org/officeDocument/2006/relationships/hyperlink" Target="https://twitter.com/bitprincess" TargetMode="External"/><Relationship Id="rId1648" Type="http://schemas.openxmlformats.org/officeDocument/2006/relationships/hyperlink" Target="https://twitter.com/theaaronross" TargetMode="External"/><Relationship Id="rId1203" Type="http://schemas.openxmlformats.org/officeDocument/2006/relationships/hyperlink" Target="http://abs.twimg.com/sticky/default_profile_images/default_profile_normal.png" TargetMode="External"/><Relationship Id="rId1410" Type="http://schemas.openxmlformats.org/officeDocument/2006/relationships/hyperlink" Target="https://twitter.com/cyclcaserental" TargetMode="External"/><Relationship Id="rId1508" Type="http://schemas.openxmlformats.org/officeDocument/2006/relationships/hyperlink" Target="https://twitter.com/hijirioda" TargetMode="External"/><Relationship Id="rId1855" Type="http://schemas.openxmlformats.org/officeDocument/2006/relationships/hyperlink" Target="https://twitter.com/aipasofficial" TargetMode="External"/><Relationship Id="rId1715" Type="http://schemas.openxmlformats.org/officeDocument/2006/relationships/hyperlink" Target="https://twitter.com/crassgames" TargetMode="External"/><Relationship Id="rId1922" Type="http://schemas.openxmlformats.org/officeDocument/2006/relationships/hyperlink" Target="https://twitter.com/nkymbmx" TargetMode="External"/><Relationship Id="rId296" Type="http://schemas.openxmlformats.org/officeDocument/2006/relationships/hyperlink" Target="https://t.co/8GBuoUvk7j" TargetMode="External"/><Relationship Id="rId156" Type="http://schemas.openxmlformats.org/officeDocument/2006/relationships/hyperlink" Target="https://t.co/R4uKsEnGzv" TargetMode="External"/><Relationship Id="rId363" Type="http://schemas.openxmlformats.org/officeDocument/2006/relationships/hyperlink" Target="https://t.co/d4e08pNo7q" TargetMode="External"/><Relationship Id="rId570" Type="http://schemas.openxmlformats.org/officeDocument/2006/relationships/hyperlink" Target="http://pbs.twimg.com/profile_images/1307061516269740032/N11jzENG_normal.jpg" TargetMode="External"/><Relationship Id="rId2044" Type="http://schemas.openxmlformats.org/officeDocument/2006/relationships/hyperlink" Target="https://twitter.com/jareknaz" TargetMode="External"/><Relationship Id="rId223" Type="http://schemas.openxmlformats.org/officeDocument/2006/relationships/hyperlink" Target="https://t.co/nRNIkNnrmj" TargetMode="External"/><Relationship Id="rId430" Type="http://schemas.openxmlformats.org/officeDocument/2006/relationships/hyperlink" Target="https://t.co/F5o8Li5MZ9" TargetMode="External"/><Relationship Id="rId668" Type="http://schemas.openxmlformats.org/officeDocument/2006/relationships/hyperlink" Target="http://pbs.twimg.com/profile_images/1310718504841117696/Wny-dnqI_normal.jpg" TargetMode="External"/><Relationship Id="rId875" Type="http://schemas.openxmlformats.org/officeDocument/2006/relationships/hyperlink" Target="http://pbs.twimg.com/profile_images/1231475845404872704/jaSuplIQ_normal.jpg" TargetMode="External"/><Relationship Id="rId1060" Type="http://schemas.openxmlformats.org/officeDocument/2006/relationships/hyperlink" Target="http://pbs.twimg.com/profile_images/1089742890916491264/BLgnEQfv_normal.jpg" TargetMode="External"/><Relationship Id="rId1298" Type="http://schemas.openxmlformats.org/officeDocument/2006/relationships/hyperlink" Target="https://twitter.com/boulplanet" TargetMode="External"/><Relationship Id="rId528" Type="http://schemas.openxmlformats.org/officeDocument/2006/relationships/hyperlink" Target="http://pbs.twimg.com/profile_images/1281940181285777410/6tQCrfWm_normal.jpg" TargetMode="External"/><Relationship Id="rId735" Type="http://schemas.openxmlformats.org/officeDocument/2006/relationships/hyperlink" Target="http://pbs.twimg.com/profile_images/1207842778173960192/1QU6wRlk_normal.jpg" TargetMode="External"/><Relationship Id="rId942" Type="http://schemas.openxmlformats.org/officeDocument/2006/relationships/hyperlink" Target="http://pbs.twimg.com/profile_images/992397437644881922/WxF2J0am_normal.jpg" TargetMode="External"/><Relationship Id="rId1158" Type="http://schemas.openxmlformats.org/officeDocument/2006/relationships/hyperlink" Target="http://pbs.twimg.com/profile_images/818042583255547904/zUm-Zixj_normal.jpg" TargetMode="External"/><Relationship Id="rId1365" Type="http://schemas.openxmlformats.org/officeDocument/2006/relationships/hyperlink" Target="https://twitter.com/gonza_brites58" TargetMode="External"/><Relationship Id="rId1572" Type="http://schemas.openxmlformats.org/officeDocument/2006/relationships/hyperlink" Target="https://twitter.com/clapsaddle35" TargetMode="External"/><Relationship Id="rId1018" Type="http://schemas.openxmlformats.org/officeDocument/2006/relationships/hyperlink" Target="http://pbs.twimg.com/profile_images/967956518715846656/RBBsKy6J_normal.jpg" TargetMode="External"/><Relationship Id="rId1225" Type="http://schemas.openxmlformats.org/officeDocument/2006/relationships/hyperlink" Target="http://pbs.twimg.com/profile_images/826835207856734208/59Mb_IIZ_normal.jpg" TargetMode="External"/><Relationship Id="rId1432" Type="http://schemas.openxmlformats.org/officeDocument/2006/relationships/hyperlink" Target="https://twitter.com/javierg80717768" TargetMode="External"/><Relationship Id="rId1877" Type="http://schemas.openxmlformats.org/officeDocument/2006/relationships/hyperlink" Target="https://twitter.com/ryoheyt" TargetMode="External"/><Relationship Id="rId71" Type="http://schemas.openxmlformats.org/officeDocument/2006/relationships/hyperlink" Target="https://t.co/0Lhna2d8wY" TargetMode="External"/><Relationship Id="rId802" Type="http://schemas.openxmlformats.org/officeDocument/2006/relationships/hyperlink" Target="http://pbs.twimg.com/profile_images/1313537352887750657/8Wk7HO4x_normal.jpg" TargetMode="External"/><Relationship Id="rId1737" Type="http://schemas.openxmlformats.org/officeDocument/2006/relationships/hyperlink" Target="https://twitter.com/marcepue" TargetMode="External"/><Relationship Id="rId1944" Type="http://schemas.openxmlformats.org/officeDocument/2006/relationships/hyperlink" Target="https://twitter.com/lanky_bikes" TargetMode="External"/><Relationship Id="rId29" Type="http://schemas.openxmlformats.org/officeDocument/2006/relationships/hyperlink" Target="https://t.co/ZrvfAbqQ1A" TargetMode="External"/><Relationship Id="rId178" Type="http://schemas.openxmlformats.org/officeDocument/2006/relationships/hyperlink" Target="http://t.co/2NHVJ5zCMb" TargetMode="External"/><Relationship Id="rId1804" Type="http://schemas.openxmlformats.org/officeDocument/2006/relationships/hyperlink" Target="https://twitter.com/cultcrew" TargetMode="External"/><Relationship Id="rId385" Type="http://schemas.openxmlformats.org/officeDocument/2006/relationships/hyperlink" Target="http://t.co/SW6YbPQ4Ou" TargetMode="External"/><Relationship Id="rId592" Type="http://schemas.openxmlformats.org/officeDocument/2006/relationships/hyperlink" Target="http://pbs.twimg.com/profile_images/1326191278489395201/mXbF4pBr_normal.jpg" TargetMode="External"/><Relationship Id="rId245" Type="http://schemas.openxmlformats.org/officeDocument/2006/relationships/hyperlink" Target="https://t.co/VPmWgVnt3m" TargetMode="External"/><Relationship Id="rId452" Type="http://schemas.openxmlformats.org/officeDocument/2006/relationships/hyperlink" Target="http://pbs.twimg.com/profile_images/1284187498747293698/rK2rek5h_normal.jpg" TargetMode="External"/><Relationship Id="rId897" Type="http://schemas.openxmlformats.org/officeDocument/2006/relationships/hyperlink" Target="http://pbs.twimg.com/profile_images/1011713785957048320/iYBt2IcF_normal.jpg" TargetMode="External"/><Relationship Id="rId1082" Type="http://schemas.openxmlformats.org/officeDocument/2006/relationships/hyperlink" Target="http://pbs.twimg.com/profile_images/1312390265164922881/RA1-UT5v_normal.jpg" TargetMode="External"/><Relationship Id="rId105" Type="http://schemas.openxmlformats.org/officeDocument/2006/relationships/hyperlink" Target="https://t.co/vCzJXulN38" TargetMode="External"/><Relationship Id="rId312" Type="http://schemas.openxmlformats.org/officeDocument/2006/relationships/hyperlink" Target="https://t.co/kiXSBXHj02" TargetMode="External"/><Relationship Id="rId757" Type="http://schemas.openxmlformats.org/officeDocument/2006/relationships/hyperlink" Target="http://pbs.twimg.com/profile_images/1650214864/malaga_deportes_y_eventos_anagrama_normal.gif" TargetMode="External"/><Relationship Id="rId964" Type="http://schemas.openxmlformats.org/officeDocument/2006/relationships/hyperlink" Target="http://pbs.twimg.com/profile_images/1323233897904181248/CKtYvTfp_normal.jpg" TargetMode="External"/><Relationship Id="rId1387" Type="http://schemas.openxmlformats.org/officeDocument/2006/relationships/hyperlink" Target="https://twitter.com/curwbjr" TargetMode="External"/><Relationship Id="rId1594" Type="http://schemas.openxmlformats.org/officeDocument/2006/relationships/hyperlink" Target="https://twitter.com/mikumirajog" TargetMode="External"/><Relationship Id="rId93" Type="http://schemas.openxmlformats.org/officeDocument/2006/relationships/hyperlink" Target="https://t.co/1JQLh5ngMK" TargetMode="External"/><Relationship Id="rId617" Type="http://schemas.openxmlformats.org/officeDocument/2006/relationships/hyperlink" Target="http://pbs.twimg.com/profile_images/1196074532018126849/ywz8CQiT_normal.jpg" TargetMode="External"/><Relationship Id="rId824" Type="http://schemas.openxmlformats.org/officeDocument/2006/relationships/hyperlink" Target="http://pbs.twimg.com/profile_images/1310552401640910848/HNAaIEo__normal.jpg" TargetMode="External"/><Relationship Id="rId1247" Type="http://schemas.openxmlformats.org/officeDocument/2006/relationships/hyperlink" Target="http://abs.twimg.com/sticky/default_profile_images/default_profile_normal.png" TargetMode="External"/><Relationship Id="rId1454" Type="http://schemas.openxmlformats.org/officeDocument/2006/relationships/hyperlink" Target="https://twitter.com/genot_genot" TargetMode="External"/><Relationship Id="rId1661" Type="http://schemas.openxmlformats.org/officeDocument/2006/relationships/hyperlink" Target="https://twitter.com/doramuya43" TargetMode="External"/><Relationship Id="rId1899" Type="http://schemas.openxmlformats.org/officeDocument/2006/relationships/hyperlink" Target="https://twitter.com/darden4130" TargetMode="External"/><Relationship Id="rId1107" Type="http://schemas.openxmlformats.org/officeDocument/2006/relationships/hyperlink" Target="http://pbs.twimg.com/profile_images/1018020033564368896/p8V9fVVH_normal.jpg" TargetMode="External"/><Relationship Id="rId1314" Type="http://schemas.openxmlformats.org/officeDocument/2006/relationships/hyperlink" Target="https://twitter.com/poixblance" TargetMode="External"/><Relationship Id="rId1521" Type="http://schemas.openxmlformats.org/officeDocument/2006/relationships/hyperlink" Target="https://twitter.com/feralgeardesign" TargetMode="External"/><Relationship Id="rId1759" Type="http://schemas.openxmlformats.org/officeDocument/2006/relationships/hyperlink" Target="https://twitter.com/chris_garven22" TargetMode="External"/><Relationship Id="rId1966" Type="http://schemas.openxmlformats.org/officeDocument/2006/relationships/hyperlink" Target="https://twitter.com/elmonapedals" TargetMode="External"/><Relationship Id="rId1619" Type="http://schemas.openxmlformats.org/officeDocument/2006/relationships/hyperlink" Target="https://twitter.com/samireynolds_96" TargetMode="External"/><Relationship Id="rId1826" Type="http://schemas.openxmlformats.org/officeDocument/2006/relationships/hyperlink" Target="https://twitter.com/amazo" TargetMode="External"/><Relationship Id="rId20" Type="http://schemas.openxmlformats.org/officeDocument/2006/relationships/hyperlink" Target="https://t.co/nDkockcveX" TargetMode="External"/><Relationship Id="rId267" Type="http://schemas.openxmlformats.org/officeDocument/2006/relationships/hyperlink" Target="http://t.co/2DcI38ldSz" TargetMode="External"/><Relationship Id="rId474" Type="http://schemas.openxmlformats.org/officeDocument/2006/relationships/hyperlink" Target="http://pbs.twimg.com/profile_images/1173516949097238528/1ct8gaTw_normal.jpg" TargetMode="External"/><Relationship Id="rId127" Type="http://schemas.openxmlformats.org/officeDocument/2006/relationships/hyperlink" Target="https://t.co/m5FRWKACRr" TargetMode="External"/><Relationship Id="rId681" Type="http://schemas.openxmlformats.org/officeDocument/2006/relationships/hyperlink" Target="http://pbs.twimg.com/profile_images/1219369364895363073/inzGnEfm_normal.jpg" TargetMode="External"/><Relationship Id="rId779" Type="http://schemas.openxmlformats.org/officeDocument/2006/relationships/hyperlink" Target="http://pbs.twimg.com/profile_images/1324136050067996673/gwZAAhJa_normal.jpg" TargetMode="External"/><Relationship Id="rId986" Type="http://schemas.openxmlformats.org/officeDocument/2006/relationships/hyperlink" Target="http://pbs.twimg.com/profile_images/1316769851193659393/kpvNzP5H_normal.jpg" TargetMode="External"/><Relationship Id="rId334" Type="http://schemas.openxmlformats.org/officeDocument/2006/relationships/hyperlink" Target="http://t.co/s5uar0C8Au" TargetMode="External"/><Relationship Id="rId541" Type="http://schemas.openxmlformats.org/officeDocument/2006/relationships/hyperlink" Target="http://pbs.twimg.com/profile_images/683540470585143297/KwvYbTo4_normal.jpg" TargetMode="External"/><Relationship Id="rId639" Type="http://schemas.openxmlformats.org/officeDocument/2006/relationships/hyperlink" Target="http://pbs.twimg.com/profile_images/914299708872433664/aUjv8XB6_normal.jpg" TargetMode="External"/><Relationship Id="rId1171" Type="http://schemas.openxmlformats.org/officeDocument/2006/relationships/hyperlink" Target="http://pbs.twimg.com/profile_images/1297924295998550016/7fAwHBrH_normal.jpg" TargetMode="External"/><Relationship Id="rId1269" Type="http://schemas.openxmlformats.org/officeDocument/2006/relationships/hyperlink" Target="https://twitter.com/agworldnepal" TargetMode="External"/><Relationship Id="rId1476" Type="http://schemas.openxmlformats.org/officeDocument/2006/relationships/hyperlink" Target="https://twitter.com/g_vanson" TargetMode="External"/><Relationship Id="rId2015" Type="http://schemas.openxmlformats.org/officeDocument/2006/relationships/hyperlink" Target="https://twitter.com/lupotigz" TargetMode="External"/><Relationship Id="rId401" Type="http://schemas.openxmlformats.org/officeDocument/2006/relationships/hyperlink" Target="https://t.co/yzP5LcpSip" TargetMode="External"/><Relationship Id="rId846" Type="http://schemas.openxmlformats.org/officeDocument/2006/relationships/hyperlink" Target="http://pbs.twimg.com/profile_images/1324804349395050496/z6FD_sGe_normal.jpg" TargetMode="External"/><Relationship Id="rId1031" Type="http://schemas.openxmlformats.org/officeDocument/2006/relationships/hyperlink" Target="http://pbs.twimg.com/profile_images/3641403768/720c5422141d61dffc8816ded9e9bac4_normal.jpeg" TargetMode="External"/><Relationship Id="rId1129" Type="http://schemas.openxmlformats.org/officeDocument/2006/relationships/hyperlink" Target="http://pbs.twimg.com/profile_images/568206836453490688/rvMmundU_normal.jpeg" TargetMode="External"/><Relationship Id="rId1683" Type="http://schemas.openxmlformats.org/officeDocument/2006/relationships/hyperlink" Target="https://twitter.com/houseofleo_tees" TargetMode="External"/><Relationship Id="rId1890" Type="http://schemas.openxmlformats.org/officeDocument/2006/relationships/hyperlink" Target="https://twitter.com/terryadamsbmx" TargetMode="External"/><Relationship Id="rId1988" Type="http://schemas.openxmlformats.org/officeDocument/2006/relationships/hyperlink" Target="https://twitter.com/ve" TargetMode="External"/><Relationship Id="rId706" Type="http://schemas.openxmlformats.org/officeDocument/2006/relationships/hyperlink" Target="http://pbs.twimg.com/profile_images/1323514964712148992/PeJdEmza_normal.jpg" TargetMode="External"/><Relationship Id="rId913" Type="http://schemas.openxmlformats.org/officeDocument/2006/relationships/hyperlink" Target="http://abs.twimg.com/sticky/default_profile_images/default_profile_normal.png" TargetMode="External"/><Relationship Id="rId1336" Type="http://schemas.openxmlformats.org/officeDocument/2006/relationships/hyperlink" Target="https://twitter.com/speech__" TargetMode="External"/><Relationship Id="rId1543" Type="http://schemas.openxmlformats.org/officeDocument/2006/relationships/hyperlink" Target="https://twitter.com/misterghostliv2" TargetMode="External"/><Relationship Id="rId1750" Type="http://schemas.openxmlformats.org/officeDocument/2006/relationships/hyperlink" Target="https://twitter.com/fedevillegas194" TargetMode="External"/><Relationship Id="rId42" Type="http://schemas.openxmlformats.org/officeDocument/2006/relationships/hyperlink" Target="https://t.co/qkVaJFk2CG" TargetMode="External"/><Relationship Id="rId1403" Type="http://schemas.openxmlformats.org/officeDocument/2006/relationships/hyperlink" Target="https://twitter.com/uktoycollector" TargetMode="External"/><Relationship Id="rId1610" Type="http://schemas.openxmlformats.org/officeDocument/2006/relationships/hyperlink" Target="https://twitter.com/salahjalannn" TargetMode="External"/><Relationship Id="rId1848" Type="http://schemas.openxmlformats.org/officeDocument/2006/relationships/hyperlink" Target="https://twitter.com/localouterwear" TargetMode="External"/><Relationship Id="rId191" Type="http://schemas.openxmlformats.org/officeDocument/2006/relationships/hyperlink" Target="https://t.co/1CAdhRi6Tq" TargetMode="External"/><Relationship Id="rId1708" Type="http://schemas.openxmlformats.org/officeDocument/2006/relationships/hyperlink" Target="https://twitter.com/nathanglade" TargetMode="External"/><Relationship Id="rId1915" Type="http://schemas.openxmlformats.org/officeDocument/2006/relationships/hyperlink" Target="https://twitter.com/57kazqz6uyiq2p2" TargetMode="External"/><Relationship Id="rId289" Type="http://schemas.openxmlformats.org/officeDocument/2006/relationships/hyperlink" Target="https://t.co/C96QiWij1C" TargetMode="External"/><Relationship Id="rId496" Type="http://schemas.openxmlformats.org/officeDocument/2006/relationships/hyperlink" Target="http://pbs.twimg.com/profile_images/378800000370907973/0585f38f12e70688ec1c6f6bbf0bf2e6_normal.jpeg" TargetMode="External"/><Relationship Id="rId149" Type="http://schemas.openxmlformats.org/officeDocument/2006/relationships/hyperlink" Target="http://t.co/0yg0rId4LG" TargetMode="External"/><Relationship Id="rId356" Type="http://schemas.openxmlformats.org/officeDocument/2006/relationships/hyperlink" Target="https://t.co/I3FpprgWf1" TargetMode="External"/><Relationship Id="rId563" Type="http://schemas.openxmlformats.org/officeDocument/2006/relationships/hyperlink" Target="http://pbs.twimg.com/profile_images/1232145422447067138/fkeMPYUG_normal.jpg" TargetMode="External"/><Relationship Id="rId770" Type="http://schemas.openxmlformats.org/officeDocument/2006/relationships/hyperlink" Target="http://pbs.twimg.com/profile_images/806197898086006784/JdFmrWRZ_normal.jpg" TargetMode="External"/><Relationship Id="rId1193" Type="http://schemas.openxmlformats.org/officeDocument/2006/relationships/hyperlink" Target="http://pbs.twimg.com/profile_images/1327865747926900736/uBIzn1Bu_normal.jpg" TargetMode="External"/><Relationship Id="rId2037" Type="http://schemas.openxmlformats.org/officeDocument/2006/relationships/hyperlink" Target="https://twitter.com/whammo" TargetMode="External"/><Relationship Id="rId216" Type="http://schemas.openxmlformats.org/officeDocument/2006/relationships/hyperlink" Target="https://t.co/tYu7yonM0K" TargetMode="External"/><Relationship Id="rId423" Type="http://schemas.openxmlformats.org/officeDocument/2006/relationships/hyperlink" Target="https://t.co/ywxXPqoR7c" TargetMode="External"/><Relationship Id="rId868" Type="http://schemas.openxmlformats.org/officeDocument/2006/relationships/hyperlink" Target="http://pbs.twimg.com/profile_images/592661411077201921/JQWx_UWs_normal.jpg" TargetMode="External"/><Relationship Id="rId1053" Type="http://schemas.openxmlformats.org/officeDocument/2006/relationships/hyperlink" Target="http://pbs.twimg.com/profile_images/1129927227582439426/bXINRvES_normal.jpg" TargetMode="External"/><Relationship Id="rId1260" Type="http://schemas.openxmlformats.org/officeDocument/2006/relationships/hyperlink" Target="https://twitter.com/kamemaxl1200v" TargetMode="External"/><Relationship Id="rId1498" Type="http://schemas.openxmlformats.org/officeDocument/2006/relationships/hyperlink" Target="https://twitter.com/joris108" TargetMode="External"/><Relationship Id="rId630" Type="http://schemas.openxmlformats.org/officeDocument/2006/relationships/hyperlink" Target="http://pbs.twimg.com/profile_images/432208382552846336/ci-f6V-k_normal.jpeg" TargetMode="External"/><Relationship Id="rId728" Type="http://schemas.openxmlformats.org/officeDocument/2006/relationships/hyperlink" Target="http://pbs.twimg.com/profile_images/619452106395779072/liISwZN-_normal.jpg" TargetMode="External"/><Relationship Id="rId935" Type="http://schemas.openxmlformats.org/officeDocument/2006/relationships/hyperlink" Target="http://abs.twimg.com/sticky/default_profile_images/default_profile_normal.png" TargetMode="External"/><Relationship Id="rId1358" Type="http://schemas.openxmlformats.org/officeDocument/2006/relationships/hyperlink" Target="https://twitter.com/freedombmx_mag" TargetMode="External"/><Relationship Id="rId1565" Type="http://schemas.openxmlformats.org/officeDocument/2006/relationships/hyperlink" Target="https://twitter.com/mysouthend" TargetMode="External"/><Relationship Id="rId1772" Type="http://schemas.openxmlformats.org/officeDocument/2006/relationships/hyperlink" Target="https://twitter.com/edgesporttv" TargetMode="External"/><Relationship Id="rId64" Type="http://schemas.openxmlformats.org/officeDocument/2006/relationships/hyperlink" Target="https://t.co/zPb99JFzeS" TargetMode="External"/><Relationship Id="rId1120" Type="http://schemas.openxmlformats.org/officeDocument/2006/relationships/hyperlink" Target="http://pbs.twimg.com/profile_images/1325319257375334400/zO1i1Fi__normal.jpg" TargetMode="External"/><Relationship Id="rId1218" Type="http://schemas.openxmlformats.org/officeDocument/2006/relationships/hyperlink" Target="http://pbs.twimg.com/profile_images/732446799592607744/JOK-sCId_normal.jpg" TargetMode="External"/><Relationship Id="rId1425" Type="http://schemas.openxmlformats.org/officeDocument/2006/relationships/hyperlink" Target="https://twitter.com/zonkk_za" TargetMode="External"/><Relationship Id="rId1632" Type="http://schemas.openxmlformats.org/officeDocument/2006/relationships/hyperlink" Target="https://twitter.com/bike_aholics" TargetMode="External"/><Relationship Id="rId1937" Type="http://schemas.openxmlformats.org/officeDocument/2006/relationships/hyperlink" Target="https://twitter.com/whatasunnyday" TargetMode="External"/><Relationship Id="rId280" Type="http://schemas.openxmlformats.org/officeDocument/2006/relationships/hyperlink" Target="http://t.co/dxZplAtyg2" TargetMode="External"/><Relationship Id="rId140" Type="http://schemas.openxmlformats.org/officeDocument/2006/relationships/hyperlink" Target="http://t.co/fo1ClIAeUm" TargetMode="External"/><Relationship Id="rId378" Type="http://schemas.openxmlformats.org/officeDocument/2006/relationships/hyperlink" Target="https://t.co/Pts2TCuUlp" TargetMode="External"/><Relationship Id="rId585" Type="http://schemas.openxmlformats.org/officeDocument/2006/relationships/hyperlink" Target="http://pbs.twimg.com/profile_images/824639597548371968/czpObeNp_normal.jpg" TargetMode="External"/><Relationship Id="rId792" Type="http://schemas.openxmlformats.org/officeDocument/2006/relationships/hyperlink" Target="http://pbs.twimg.com/profile_images/1319105509908205568/6p94eMvf_normal.jpg" TargetMode="External"/><Relationship Id="rId6" Type="http://schemas.openxmlformats.org/officeDocument/2006/relationships/hyperlink" Target="https://t.co/gI33QTtE54" TargetMode="External"/><Relationship Id="rId238" Type="http://schemas.openxmlformats.org/officeDocument/2006/relationships/hyperlink" Target="http://t.co/MCZ0yVSohO" TargetMode="External"/><Relationship Id="rId445" Type="http://schemas.openxmlformats.org/officeDocument/2006/relationships/hyperlink" Target="https://t.co/Cr6xd5RFrP" TargetMode="External"/><Relationship Id="rId652" Type="http://schemas.openxmlformats.org/officeDocument/2006/relationships/hyperlink" Target="http://pbs.twimg.com/profile_images/1307319928412876800/eoNj1XQG_normal.jpg" TargetMode="External"/><Relationship Id="rId1075" Type="http://schemas.openxmlformats.org/officeDocument/2006/relationships/hyperlink" Target="http://pbs.twimg.com/profile_images/2323923960/image_normal.jpg" TargetMode="External"/><Relationship Id="rId1282" Type="http://schemas.openxmlformats.org/officeDocument/2006/relationships/hyperlink" Target="https://twitter.com/ybp_info_ybp" TargetMode="External"/><Relationship Id="rId305" Type="http://schemas.openxmlformats.org/officeDocument/2006/relationships/hyperlink" Target="https://t.co/FIXKwg99ob" TargetMode="External"/><Relationship Id="rId512" Type="http://schemas.openxmlformats.org/officeDocument/2006/relationships/hyperlink" Target="http://pbs.twimg.com/profile_images/695485647893745664/2w5O_gvi_normal.jpg" TargetMode="External"/><Relationship Id="rId957" Type="http://schemas.openxmlformats.org/officeDocument/2006/relationships/hyperlink" Target="http://abs.twimg.com/sticky/default_profile_images/default_profile_normal.png" TargetMode="External"/><Relationship Id="rId1142" Type="http://schemas.openxmlformats.org/officeDocument/2006/relationships/hyperlink" Target="http://pbs.twimg.com/profile_images/3134092538/62ae4e337e8c90725f56b2a641d8c868_normal.jpeg" TargetMode="External"/><Relationship Id="rId1587" Type="http://schemas.openxmlformats.org/officeDocument/2006/relationships/hyperlink" Target="https://twitter.com/stmarksink" TargetMode="External"/><Relationship Id="rId1794" Type="http://schemas.openxmlformats.org/officeDocument/2006/relationships/hyperlink" Target="https://twitter.com/benwallacebmx" TargetMode="External"/><Relationship Id="rId86" Type="http://schemas.openxmlformats.org/officeDocument/2006/relationships/hyperlink" Target="https://t.co/JWvvNmFJyu" TargetMode="External"/><Relationship Id="rId817" Type="http://schemas.openxmlformats.org/officeDocument/2006/relationships/hyperlink" Target="http://pbs.twimg.com/profile_images/1307787639995719680/67BFD1Z0_normal.jpg" TargetMode="External"/><Relationship Id="rId1002" Type="http://schemas.openxmlformats.org/officeDocument/2006/relationships/hyperlink" Target="http://pbs.twimg.com/profile_images/633032907364376576/7nUyNY4-_normal.jpg" TargetMode="External"/><Relationship Id="rId1447" Type="http://schemas.openxmlformats.org/officeDocument/2006/relationships/hyperlink" Target="https://twitter.com/documentbritain" TargetMode="External"/><Relationship Id="rId1654" Type="http://schemas.openxmlformats.org/officeDocument/2006/relationships/hyperlink" Target="https://twitter.com/ffcyclisme" TargetMode="External"/><Relationship Id="rId1861" Type="http://schemas.openxmlformats.org/officeDocument/2006/relationships/hyperlink" Target="https://twitter.com/zeroninebmx" TargetMode="External"/><Relationship Id="rId1307" Type="http://schemas.openxmlformats.org/officeDocument/2006/relationships/hyperlink" Target="https://twitter.com/youtube" TargetMode="External"/><Relationship Id="rId1514" Type="http://schemas.openxmlformats.org/officeDocument/2006/relationships/hyperlink" Target="https://twitter.com/fanchon0713" TargetMode="External"/><Relationship Id="rId1721" Type="http://schemas.openxmlformats.org/officeDocument/2006/relationships/hyperlink" Target="https://twitter.com/cambriametallic" TargetMode="External"/><Relationship Id="rId1959" Type="http://schemas.openxmlformats.org/officeDocument/2006/relationships/hyperlink" Target="https://twitter.com/markelljones__" TargetMode="External"/><Relationship Id="rId13" Type="http://schemas.openxmlformats.org/officeDocument/2006/relationships/hyperlink" Target="https://t.co/zspKyXb9Tu" TargetMode="External"/><Relationship Id="rId1819" Type="http://schemas.openxmlformats.org/officeDocument/2006/relationships/hyperlink" Target="https://twitter.com/crazyalcayne" TargetMode="External"/><Relationship Id="rId162" Type="http://schemas.openxmlformats.org/officeDocument/2006/relationships/hyperlink" Target="https://t.co/YMcFUsYmaP" TargetMode="External"/><Relationship Id="rId467" Type="http://schemas.openxmlformats.org/officeDocument/2006/relationships/hyperlink" Target="http://pbs.twimg.com/profile_images/1318333596017565698/t3URWLIN_normal.jpg" TargetMode="External"/><Relationship Id="rId1097" Type="http://schemas.openxmlformats.org/officeDocument/2006/relationships/hyperlink" Target="http://pbs.twimg.com/profile_images/1213563607033794564/agJVITnC_normal.jpg" TargetMode="External"/><Relationship Id="rId2050" Type="http://schemas.openxmlformats.org/officeDocument/2006/relationships/comments" Target="../comments2.xml"/><Relationship Id="rId674" Type="http://schemas.openxmlformats.org/officeDocument/2006/relationships/hyperlink" Target="http://pbs.twimg.com/profile_images/1064853409289912321/Uin9jIan_normal.jpg" TargetMode="External"/><Relationship Id="rId881" Type="http://schemas.openxmlformats.org/officeDocument/2006/relationships/hyperlink" Target="http://pbs.twimg.com/profile_images/955517219055730689/Xn4qlNTX_normal.jpg" TargetMode="External"/><Relationship Id="rId979" Type="http://schemas.openxmlformats.org/officeDocument/2006/relationships/hyperlink" Target="http://pbs.twimg.com/profile_images/1327011350044766208/VvIO52LY_normal.jpg" TargetMode="External"/><Relationship Id="rId327" Type="http://schemas.openxmlformats.org/officeDocument/2006/relationships/hyperlink" Target="https://t.co/nto9GRYiF5" TargetMode="External"/><Relationship Id="rId534" Type="http://schemas.openxmlformats.org/officeDocument/2006/relationships/hyperlink" Target="http://pbs.twimg.com/profile_images/381813637/foto_normal.gif" TargetMode="External"/><Relationship Id="rId741" Type="http://schemas.openxmlformats.org/officeDocument/2006/relationships/hyperlink" Target="http://pbs.twimg.com/profile_images/497399794264842240/Ei83-46b_normal.jpeg" TargetMode="External"/><Relationship Id="rId839" Type="http://schemas.openxmlformats.org/officeDocument/2006/relationships/hyperlink" Target="http://pbs.twimg.com/profile_images/1293303302336253957/-WYNAyML_normal.jpg" TargetMode="External"/><Relationship Id="rId1164" Type="http://schemas.openxmlformats.org/officeDocument/2006/relationships/hyperlink" Target="http://abs.twimg.com/sticky/default_profile_images/default_profile_normal.png" TargetMode="External"/><Relationship Id="rId1371" Type="http://schemas.openxmlformats.org/officeDocument/2006/relationships/hyperlink" Target="https://twitter.com/thechillzonettv" TargetMode="External"/><Relationship Id="rId1469" Type="http://schemas.openxmlformats.org/officeDocument/2006/relationships/hyperlink" Target="https://twitter.com/esmavimajo" TargetMode="External"/><Relationship Id="rId2008" Type="http://schemas.openxmlformats.org/officeDocument/2006/relationships/hyperlink" Target="https://twitter.com/xativa" TargetMode="External"/><Relationship Id="rId601" Type="http://schemas.openxmlformats.org/officeDocument/2006/relationships/hyperlink" Target="http://pbs.twimg.com/profile_images/1173943371485851649/3pfwCPNk_normal.jpg" TargetMode="External"/><Relationship Id="rId1024" Type="http://schemas.openxmlformats.org/officeDocument/2006/relationships/hyperlink" Target="http://pbs.twimg.com/profile_images/1326390436739608576/iSmHO8Zk_normal.jpg" TargetMode="External"/><Relationship Id="rId1231" Type="http://schemas.openxmlformats.org/officeDocument/2006/relationships/hyperlink" Target="http://pbs.twimg.com/profile_images/1801174756/awesomelogotshirt_normal.jpg" TargetMode="External"/><Relationship Id="rId1676" Type="http://schemas.openxmlformats.org/officeDocument/2006/relationships/hyperlink" Target="https://twitter.com/thebridge_in" TargetMode="External"/><Relationship Id="rId1883" Type="http://schemas.openxmlformats.org/officeDocument/2006/relationships/hyperlink" Target="https://twitter.com/mesynsupreme" TargetMode="External"/><Relationship Id="rId240" Type="http://schemas.openxmlformats.org/officeDocument/2006/relationships/hyperlink" Target="https://t.co/NnOjzCnWUw" TargetMode="External"/><Relationship Id="rId478" Type="http://schemas.openxmlformats.org/officeDocument/2006/relationships/hyperlink" Target="http://pbs.twimg.com/profile_images/703821490186092544/x9nMd8xI_normal.jpg" TargetMode="External"/><Relationship Id="rId685" Type="http://schemas.openxmlformats.org/officeDocument/2006/relationships/hyperlink" Target="http://pbs.twimg.com/profile_images/1534346735/23_normal.jpg" TargetMode="External"/><Relationship Id="rId892" Type="http://schemas.openxmlformats.org/officeDocument/2006/relationships/hyperlink" Target="http://pbs.twimg.com/profile_images/761896578940448768/s5BdjS5J_normal.jpg" TargetMode="External"/><Relationship Id="rId906" Type="http://schemas.openxmlformats.org/officeDocument/2006/relationships/hyperlink" Target="http://pbs.twimg.com/profile_images/908865119190487040/yzSDdJlc_normal.jpg" TargetMode="External"/><Relationship Id="rId1329" Type="http://schemas.openxmlformats.org/officeDocument/2006/relationships/hyperlink" Target="https://twitter.com/djvlad" TargetMode="External"/><Relationship Id="rId1536" Type="http://schemas.openxmlformats.org/officeDocument/2006/relationships/hyperlink" Target="https://twitter.com/coromamezaemon" TargetMode="External"/><Relationship Id="rId1743" Type="http://schemas.openxmlformats.org/officeDocument/2006/relationships/hyperlink" Target="https://twitter.com/parmamayor" TargetMode="External"/><Relationship Id="rId1950" Type="http://schemas.openxmlformats.org/officeDocument/2006/relationships/hyperlink" Target="https://twitter.com/justinbenthien" TargetMode="External"/><Relationship Id="rId35" Type="http://schemas.openxmlformats.org/officeDocument/2006/relationships/hyperlink" Target="https://t.co/uHs95Ma0gj" TargetMode="External"/><Relationship Id="rId100" Type="http://schemas.openxmlformats.org/officeDocument/2006/relationships/hyperlink" Target="https://t.co/X0axiO1B9K" TargetMode="External"/><Relationship Id="rId338" Type="http://schemas.openxmlformats.org/officeDocument/2006/relationships/hyperlink" Target="https://t.co/qY8zjm2oP4" TargetMode="External"/><Relationship Id="rId545" Type="http://schemas.openxmlformats.org/officeDocument/2006/relationships/hyperlink" Target="http://pbs.twimg.com/profile_images/1320435291979730944/z-kNyQDB_normal.jpg" TargetMode="External"/><Relationship Id="rId752" Type="http://schemas.openxmlformats.org/officeDocument/2006/relationships/hyperlink" Target="http://abs.twimg.com/sticky/default_profile_images/default_profile_normal.png" TargetMode="External"/><Relationship Id="rId1175" Type="http://schemas.openxmlformats.org/officeDocument/2006/relationships/hyperlink" Target="http://pbs.twimg.com/profile_images/1315429661208387584/jr1y5HjW_normal.jpg" TargetMode="External"/><Relationship Id="rId1382" Type="http://schemas.openxmlformats.org/officeDocument/2006/relationships/hyperlink" Target="https://twitter.com/mixed_text" TargetMode="External"/><Relationship Id="rId1603" Type="http://schemas.openxmlformats.org/officeDocument/2006/relationships/hyperlink" Target="https://twitter.com/zonesabandonnee" TargetMode="External"/><Relationship Id="rId1810" Type="http://schemas.openxmlformats.org/officeDocument/2006/relationships/hyperlink" Target="https://twitter.com/neuroxpf" TargetMode="External"/><Relationship Id="rId2019" Type="http://schemas.openxmlformats.org/officeDocument/2006/relationships/hyperlink" Target="https://twitter.com/raysmtb" TargetMode="External"/><Relationship Id="rId184" Type="http://schemas.openxmlformats.org/officeDocument/2006/relationships/hyperlink" Target="https://t.co/jpRqzgR829" TargetMode="External"/><Relationship Id="rId391" Type="http://schemas.openxmlformats.org/officeDocument/2006/relationships/hyperlink" Target="https://t.co/KAyA0CALoC" TargetMode="External"/><Relationship Id="rId405" Type="http://schemas.openxmlformats.org/officeDocument/2006/relationships/hyperlink" Target="https://t.co/MB24gPJsJz" TargetMode="External"/><Relationship Id="rId612" Type="http://schemas.openxmlformats.org/officeDocument/2006/relationships/hyperlink" Target="http://pbs.twimg.com/profile_images/1298205745805238275/mpL-s1uU_normal.jpg" TargetMode="External"/><Relationship Id="rId1035" Type="http://schemas.openxmlformats.org/officeDocument/2006/relationships/hyperlink" Target="http://pbs.twimg.com/profile_images/913871058096328704/YQzqCouu_normal.jpg" TargetMode="External"/><Relationship Id="rId1242" Type="http://schemas.openxmlformats.org/officeDocument/2006/relationships/hyperlink" Target="http://pbs.twimg.com/profile_images/692081121262108672/ozhaG2lt_normal.png" TargetMode="External"/><Relationship Id="rId1687" Type="http://schemas.openxmlformats.org/officeDocument/2006/relationships/hyperlink" Target="https://twitter.com/greedisgoob5" TargetMode="External"/><Relationship Id="rId1894" Type="http://schemas.openxmlformats.org/officeDocument/2006/relationships/hyperlink" Target="https://twitter.com/alansbmx" TargetMode="External"/><Relationship Id="rId1908" Type="http://schemas.openxmlformats.org/officeDocument/2006/relationships/hyperlink" Target="https://twitter.com/artdealership" TargetMode="External"/><Relationship Id="rId251" Type="http://schemas.openxmlformats.org/officeDocument/2006/relationships/hyperlink" Target="https://t.co/CFTg6VRDXl" TargetMode="External"/><Relationship Id="rId489" Type="http://schemas.openxmlformats.org/officeDocument/2006/relationships/hyperlink" Target="http://pbs.twimg.com/profile_images/680547423471702016/HlqafoU7_normal.jpg" TargetMode="External"/><Relationship Id="rId696" Type="http://schemas.openxmlformats.org/officeDocument/2006/relationships/hyperlink" Target="http://pbs.twimg.com/profile_images/1200174376852705280/EquuwGB9_normal.jpg" TargetMode="External"/><Relationship Id="rId917" Type="http://schemas.openxmlformats.org/officeDocument/2006/relationships/hyperlink" Target="http://pbs.twimg.com/profile_images/1135238468831993856/5trrHSvf_normal.jpg" TargetMode="External"/><Relationship Id="rId1102" Type="http://schemas.openxmlformats.org/officeDocument/2006/relationships/hyperlink" Target="http://pbs.twimg.com/profile_images/1171250946/Twitter_Logo_normal.jpg" TargetMode="External"/><Relationship Id="rId1547" Type="http://schemas.openxmlformats.org/officeDocument/2006/relationships/hyperlink" Target="https://twitter.com/jimmyjohnbrand" TargetMode="External"/><Relationship Id="rId1754" Type="http://schemas.openxmlformats.org/officeDocument/2006/relationships/hyperlink" Target="https://twitter.com/marcosa" TargetMode="External"/><Relationship Id="rId1961" Type="http://schemas.openxmlformats.org/officeDocument/2006/relationships/hyperlink" Target="https://twitter.com/bear4130" TargetMode="External"/><Relationship Id="rId46" Type="http://schemas.openxmlformats.org/officeDocument/2006/relationships/hyperlink" Target="http://t.co/evd1LjgMXQ" TargetMode="External"/><Relationship Id="rId349" Type="http://schemas.openxmlformats.org/officeDocument/2006/relationships/hyperlink" Target="https://t.co/9KM1T2mIp9" TargetMode="External"/><Relationship Id="rId556" Type="http://schemas.openxmlformats.org/officeDocument/2006/relationships/hyperlink" Target="http://pbs.twimg.com/profile_images/1321365379214680064/omqidtMi_normal.jpg" TargetMode="External"/><Relationship Id="rId763" Type="http://schemas.openxmlformats.org/officeDocument/2006/relationships/hyperlink" Target="http://pbs.twimg.com/profile_images/1228611805175525377/JKHzPvNV_normal.jpg" TargetMode="External"/><Relationship Id="rId1186" Type="http://schemas.openxmlformats.org/officeDocument/2006/relationships/hyperlink" Target="http://pbs.twimg.com/profile_images/1169183767107448833/3XNhVEwb_normal.jpg" TargetMode="External"/><Relationship Id="rId1393" Type="http://schemas.openxmlformats.org/officeDocument/2006/relationships/hyperlink" Target="https://twitter.com/enokix_kokeshi" TargetMode="External"/><Relationship Id="rId1407" Type="http://schemas.openxmlformats.org/officeDocument/2006/relationships/hyperlink" Target="https://twitter.com/_jarvy" TargetMode="External"/><Relationship Id="rId1614" Type="http://schemas.openxmlformats.org/officeDocument/2006/relationships/hyperlink" Target="https://twitter.com/gohan1010gnx" TargetMode="External"/><Relationship Id="rId1821" Type="http://schemas.openxmlformats.org/officeDocument/2006/relationships/hyperlink" Target="https://twitter.com/bmxstr8nger" TargetMode="External"/><Relationship Id="rId111" Type="http://schemas.openxmlformats.org/officeDocument/2006/relationships/hyperlink" Target="https://t.co/jy23nReRlP" TargetMode="External"/><Relationship Id="rId195" Type="http://schemas.openxmlformats.org/officeDocument/2006/relationships/hyperlink" Target="https://t.co/NEEUjatczl" TargetMode="External"/><Relationship Id="rId209" Type="http://schemas.openxmlformats.org/officeDocument/2006/relationships/hyperlink" Target="https://t.co/KlPJFA07aV" TargetMode="External"/><Relationship Id="rId416" Type="http://schemas.openxmlformats.org/officeDocument/2006/relationships/hyperlink" Target="https://t.co/ysJ5R6mdA0" TargetMode="External"/><Relationship Id="rId970" Type="http://schemas.openxmlformats.org/officeDocument/2006/relationships/hyperlink" Target="http://pbs.twimg.com/profile_images/1135302286882856960/1sbGxwe0_normal.jpg" TargetMode="External"/><Relationship Id="rId1046" Type="http://schemas.openxmlformats.org/officeDocument/2006/relationships/hyperlink" Target="http://pbs.twimg.com/profile_images/1047828937970081794/GE7qgDyT_normal.jpg" TargetMode="External"/><Relationship Id="rId1253" Type="http://schemas.openxmlformats.org/officeDocument/2006/relationships/hyperlink" Target="https://twitter.com/kolormatsmx" TargetMode="External"/><Relationship Id="rId1698" Type="http://schemas.openxmlformats.org/officeDocument/2006/relationships/hyperlink" Target="https://twitter.com/rafskrzypczyk" TargetMode="External"/><Relationship Id="rId1919" Type="http://schemas.openxmlformats.org/officeDocument/2006/relationships/hyperlink" Target="https://twitter.com/apparel_fifteen" TargetMode="External"/><Relationship Id="rId623" Type="http://schemas.openxmlformats.org/officeDocument/2006/relationships/hyperlink" Target="http://abs.twimg.com/sticky/default_profile_images/default_profile_normal.png" TargetMode="External"/><Relationship Id="rId830" Type="http://schemas.openxmlformats.org/officeDocument/2006/relationships/hyperlink" Target="http://pbs.twimg.com/profile_images/452904628133593088/ECmB_32u_normal.jpeg" TargetMode="External"/><Relationship Id="rId928" Type="http://schemas.openxmlformats.org/officeDocument/2006/relationships/hyperlink" Target="http://pbs.twimg.com/profile_images/1026689810151264256/fjrjmFQU_normal.jpg" TargetMode="External"/><Relationship Id="rId1460" Type="http://schemas.openxmlformats.org/officeDocument/2006/relationships/hyperlink" Target="https://twitter.com/xan___der" TargetMode="External"/><Relationship Id="rId1558" Type="http://schemas.openxmlformats.org/officeDocument/2006/relationships/hyperlink" Target="https://twitter.com/configa" TargetMode="External"/><Relationship Id="rId1765" Type="http://schemas.openxmlformats.org/officeDocument/2006/relationships/hyperlink" Target="https://twitter.com/__subwaysurfer" TargetMode="External"/><Relationship Id="rId57" Type="http://schemas.openxmlformats.org/officeDocument/2006/relationships/hyperlink" Target="https://t.co/fTGLRdVvFN" TargetMode="External"/><Relationship Id="rId262" Type="http://schemas.openxmlformats.org/officeDocument/2006/relationships/hyperlink" Target="https://t.co/ffesQBN2XK" TargetMode="External"/><Relationship Id="rId567" Type="http://schemas.openxmlformats.org/officeDocument/2006/relationships/hyperlink" Target="http://pbs.twimg.com/profile_images/707112717048549376/xSE6Hp0y_normal.jpg" TargetMode="External"/><Relationship Id="rId1113" Type="http://schemas.openxmlformats.org/officeDocument/2006/relationships/hyperlink" Target="http://pbs.twimg.com/profile_images/776250125643501568/NRUN6NT9_normal.jpg" TargetMode="External"/><Relationship Id="rId1197" Type="http://schemas.openxmlformats.org/officeDocument/2006/relationships/hyperlink" Target="http://pbs.twimg.com/profile_images/1096170771460763649/7l1WhRzY_normal.jpg" TargetMode="External"/><Relationship Id="rId1320" Type="http://schemas.openxmlformats.org/officeDocument/2006/relationships/hyperlink" Target="https://twitter.com/chainizumi" TargetMode="External"/><Relationship Id="rId1418" Type="http://schemas.openxmlformats.org/officeDocument/2006/relationships/hyperlink" Target="https://twitter.com/abuzayy1" TargetMode="External"/><Relationship Id="rId1972" Type="http://schemas.openxmlformats.org/officeDocument/2006/relationships/hyperlink" Target="https://twitter.com/damianfulton" TargetMode="External"/><Relationship Id="rId122" Type="http://schemas.openxmlformats.org/officeDocument/2006/relationships/hyperlink" Target="https://t.co/rra5PGeFPT" TargetMode="External"/><Relationship Id="rId774" Type="http://schemas.openxmlformats.org/officeDocument/2006/relationships/hyperlink" Target="http://pbs.twimg.com/profile_images/1326511262348537858/mF7M96gX_normal.jpg" TargetMode="External"/><Relationship Id="rId981" Type="http://schemas.openxmlformats.org/officeDocument/2006/relationships/hyperlink" Target="http://pbs.twimg.com/profile_images/1232193649577824256/Qfcfhvm-_normal.jpg" TargetMode="External"/><Relationship Id="rId1057" Type="http://schemas.openxmlformats.org/officeDocument/2006/relationships/hyperlink" Target="http://pbs.twimg.com/profile_images/1293566690882547713/Y1L5blGz_normal.jpg" TargetMode="External"/><Relationship Id="rId1625" Type="http://schemas.openxmlformats.org/officeDocument/2006/relationships/hyperlink" Target="https://twitter.com/vansbrasil" TargetMode="External"/><Relationship Id="rId1832" Type="http://schemas.openxmlformats.org/officeDocument/2006/relationships/hyperlink" Target="https://twitter.com/gguendulain" TargetMode="External"/><Relationship Id="rId2010" Type="http://schemas.openxmlformats.org/officeDocument/2006/relationships/hyperlink" Target="https://twitter.com/erincrnpbaker" TargetMode="External"/><Relationship Id="rId427" Type="http://schemas.openxmlformats.org/officeDocument/2006/relationships/hyperlink" Target="http://t.co/eu33Pl34oF" TargetMode="External"/><Relationship Id="rId634" Type="http://schemas.openxmlformats.org/officeDocument/2006/relationships/hyperlink" Target="http://pbs.twimg.com/profile_images/1311348528807989248/eWoAKOFY_normal.jpg" TargetMode="External"/><Relationship Id="rId841" Type="http://schemas.openxmlformats.org/officeDocument/2006/relationships/hyperlink" Target="http://pbs.twimg.com/profile_images/948938624615239680/6PNsxLQ8_normal.jpg" TargetMode="External"/><Relationship Id="rId1264" Type="http://schemas.openxmlformats.org/officeDocument/2006/relationships/hyperlink" Target="https://twitter.com/doobiedukesims" TargetMode="External"/><Relationship Id="rId1471" Type="http://schemas.openxmlformats.org/officeDocument/2006/relationships/hyperlink" Target="https://twitter.com/anak_mamih11" TargetMode="External"/><Relationship Id="rId1569" Type="http://schemas.openxmlformats.org/officeDocument/2006/relationships/hyperlink" Target="https://twitter.com/dakroche" TargetMode="External"/><Relationship Id="rId273" Type="http://schemas.openxmlformats.org/officeDocument/2006/relationships/hyperlink" Target="https://t.co/Y8qf7yME6R" TargetMode="External"/><Relationship Id="rId480" Type="http://schemas.openxmlformats.org/officeDocument/2006/relationships/hyperlink" Target="http://pbs.twimg.com/profile_images/1305120410527084548/LdnDeT6G_normal.jpg" TargetMode="External"/><Relationship Id="rId701" Type="http://schemas.openxmlformats.org/officeDocument/2006/relationships/hyperlink" Target="http://pbs.twimg.com/profile_images/1282678770881531904/SqU3iRuI_normal.jpg" TargetMode="External"/><Relationship Id="rId939" Type="http://schemas.openxmlformats.org/officeDocument/2006/relationships/hyperlink" Target="http://pbs.twimg.com/profile_images/83308631/twitter_icon-black_normal.jpg" TargetMode="External"/><Relationship Id="rId1124" Type="http://schemas.openxmlformats.org/officeDocument/2006/relationships/hyperlink" Target="http://pbs.twimg.com/profile_images/1286199797150515200/Q8ET1V6z_normal.jpg" TargetMode="External"/><Relationship Id="rId1331" Type="http://schemas.openxmlformats.org/officeDocument/2006/relationships/hyperlink" Target="https://twitter.com/redheddude222" TargetMode="External"/><Relationship Id="rId1776" Type="http://schemas.openxmlformats.org/officeDocument/2006/relationships/hyperlink" Target="https://twitter.com/bangun" TargetMode="External"/><Relationship Id="rId1983" Type="http://schemas.openxmlformats.org/officeDocument/2006/relationships/hyperlink" Target="https://twitter.com/ddairbags" TargetMode="External"/><Relationship Id="rId68" Type="http://schemas.openxmlformats.org/officeDocument/2006/relationships/hyperlink" Target="http://t.co/XAgl9q2ID9" TargetMode="External"/><Relationship Id="rId133" Type="http://schemas.openxmlformats.org/officeDocument/2006/relationships/hyperlink" Target="https://t.co/0s2rttNoBE" TargetMode="External"/><Relationship Id="rId340" Type="http://schemas.openxmlformats.org/officeDocument/2006/relationships/hyperlink" Target="https://t.co/v18JrHivaV" TargetMode="External"/><Relationship Id="rId578" Type="http://schemas.openxmlformats.org/officeDocument/2006/relationships/hyperlink" Target="http://pbs.twimg.com/profile_images/1242596865930977280/wum58wwf_normal.jpg" TargetMode="External"/><Relationship Id="rId785" Type="http://schemas.openxmlformats.org/officeDocument/2006/relationships/hyperlink" Target="http://pbs.twimg.com/profile_images/1274128634941517824/r4k2oEUa_normal.jpg" TargetMode="External"/><Relationship Id="rId992" Type="http://schemas.openxmlformats.org/officeDocument/2006/relationships/hyperlink" Target="http://pbs.twimg.com/profile_images/1689839308/image_normal.jpg" TargetMode="External"/><Relationship Id="rId1429" Type="http://schemas.openxmlformats.org/officeDocument/2006/relationships/hyperlink" Target="https://twitter.com/travisberry" TargetMode="External"/><Relationship Id="rId1636" Type="http://schemas.openxmlformats.org/officeDocument/2006/relationships/hyperlink" Target="https://twitter.com/courageadams" TargetMode="External"/><Relationship Id="rId1843" Type="http://schemas.openxmlformats.org/officeDocument/2006/relationships/hyperlink" Target="https://twitter.com/matrixconcepts" TargetMode="External"/><Relationship Id="rId2021" Type="http://schemas.openxmlformats.org/officeDocument/2006/relationships/hyperlink" Target="https://twitter.com/canna" TargetMode="External"/><Relationship Id="rId200" Type="http://schemas.openxmlformats.org/officeDocument/2006/relationships/hyperlink" Target="https://t.co/bvdDES386k" TargetMode="External"/><Relationship Id="rId438" Type="http://schemas.openxmlformats.org/officeDocument/2006/relationships/hyperlink" Target="https://t.co/HO9hHrc5GU" TargetMode="External"/><Relationship Id="rId645" Type="http://schemas.openxmlformats.org/officeDocument/2006/relationships/hyperlink" Target="http://pbs.twimg.com/profile_images/1327126410515898368/JaOZ7ieT_normal.jpg" TargetMode="External"/><Relationship Id="rId852" Type="http://schemas.openxmlformats.org/officeDocument/2006/relationships/hyperlink" Target="http://pbs.twimg.com/profile_images/1234152200185794561/InCNmY5O_normal.jpg" TargetMode="External"/><Relationship Id="rId1068" Type="http://schemas.openxmlformats.org/officeDocument/2006/relationships/hyperlink" Target="http://pbs.twimg.com/profile_images/1296877505333403651/_wEF2nOH_normal.jpg" TargetMode="External"/><Relationship Id="rId1275" Type="http://schemas.openxmlformats.org/officeDocument/2006/relationships/hyperlink" Target="https://twitter.com/mhak_" TargetMode="External"/><Relationship Id="rId1482" Type="http://schemas.openxmlformats.org/officeDocument/2006/relationships/hyperlink" Target="https://twitter.com/acordantioquia" TargetMode="External"/><Relationship Id="rId1703" Type="http://schemas.openxmlformats.org/officeDocument/2006/relationships/hyperlink" Target="https://twitter.com/utatam" TargetMode="External"/><Relationship Id="rId1910" Type="http://schemas.openxmlformats.org/officeDocument/2006/relationships/hyperlink" Target="https://twitter.com/fineartdetroit" TargetMode="External"/><Relationship Id="rId284" Type="http://schemas.openxmlformats.org/officeDocument/2006/relationships/hyperlink" Target="https://t.co/l4GCmMpLBG" TargetMode="External"/><Relationship Id="rId491" Type="http://schemas.openxmlformats.org/officeDocument/2006/relationships/hyperlink" Target="http://pbs.twimg.com/profile_images/1125268921542639616/ebHkT_rm_normal.jpg" TargetMode="External"/><Relationship Id="rId505" Type="http://schemas.openxmlformats.org/officeDocument/2006/relationships/hyperlink" Target="http://pbs.twimg.com/profile_images/1288641708134150149/adpo1UFK_normal.jpg" TargetMode="External"/><Relationship Id="rId712" Type="http://schemas.openxmlformats.org/officeDocument/2006/relationships/hyperlink" Target="http://pbs.twimg.com/profile_images/833731986967531520/X75JccCF_normal.jpg" TargetMode="External"/><Relationship Id="rId1135" Type="http://schemas.openxmlformats.org/officeDocument/2006/relationships/hyperlink" Target="http://pbs.twimg.com/profile_images/869368138445475840/DeCLOm-Y_normal.jpg" TargetMode="External"/><Relationship Id="rId1342" Type="http://schemas.openxmlformats.org/officeDocument/2006/relationships/hyperlink" Target="https://twitter.com/civilianbrands" TargetMode="External"/><Relationship Id="rId1787" Type="http://schemas.openxmlformats.org/officeDocument/2006/relationships/hyperlink" Target="https://twitter.com/zzzyuzzzz" TargetMode="External"/><Relationship Id="rId1994" Type="http://schemas.openxmlformats.org/officeDocument/2006/relationships/hyperlink" Target="https://twitter.com/cinemabmx" TargetMode="External"/><Relationship Id="rId79" Type="http://schemas.openxmlformats.org/officeDocument/2006/relationships/hyperlink" Target="https://t.co/2UbP9ktPoU" TargetMode="External"/><Relationship Id="rId144" Type="http://schemas.openxmlformats.org/officeDocument/2006/relationships/hyperlink" Target="https://t.co/czUjc1Jbh2" TargetMode="External"/><Relationship Id="rId589" Type="http://schemas.openxmlformats.org/officeDocument/2006/relationships/hyperlink" Target="http://pbs.twimg.com/profile_images/1501957990/Untitled250_normal.jpg" TargetMode="External"/><Relationship Id="rId796" Type="http://schemas.openxmlformats.org/officeDocument/2006/relationships/hyperlink" Target="http://pbs.twimg.com/profile_images/1145650538333298688/Es44Cc9l_normal.png" TargetMode="External"/><Relationship Id="rId1202" Type="http://schemas.openxmlformats.org/officeDocument/2006/relationships/hyperlink" Target="http://abs.twimg.com/sticky/default_profile_images/default_profile_normal.png" TargetMode="External"/><Relationship Id="rId1647" Type="http://schemas.openxmlformats.org/officeDocument/2006/relationships/hyperlink" Target="https://twitter.com/jaker192000" TargetMode="External"/><Relationship Id="rId1854" Type="http://schemas.openxmlformats.org/officeDocument/2006/relationships/hyperlink" Target="https://twitter.com/yorkblog" TargetMode="External"/><Relationship Id="rId351" Type="http://schemas.openxmlformats.org/officeDocument/2006/relationships/hyperlink" Target="https://t.co/1BOJVbIQhr" TargetMode="External"/><Relationship Id="rId449" Type="http://schemas.openxmlformats.org/officeDocument/2006/relationships/hyperlink" Target="http://pbs.twimg.com/profile_images/908057187242708994/WJS0adsf_normal.jpg" TargetMode="External"/><Relationship Id="rId656" Type="http://schemas.openxmlformats.org/officeDocument/2006/relationships/hyperlink" Target="http://pbs.twimg.com/profile_images/1326990355007463432/Hnp7DsQI_normal.jpg" TargetMode="External"/><Relationship Id="rId863" Type="http://schemas.openxmlformats.org/officeDocument/2006/relationships/hyperlink" Target="http://pbs.twimg.com/profile_images/1238387146517434369/nJy-dRkr_normal.jpg" TargetMode="External"/><Relationship Id="rId1079" Type="http://schemas.openxmlformats.org/officeDocument/2006/relationships/hyperlink" Target="http://pbs.twimg.com/profile_images/344370048/filigranetronche_normal.gif" TargetMode="External"/><Relationship Id="rId1286" Type="http://schemas.openxmlformats.org/officeDocument/2006/relationships/hyperlink" Target="https://twitter.com/petersone21" TargetMode="External"/><Relationship Id="rId1493" Type="http://schemas.openxmlformats.org/officeDocument/2006/relationships/hyperlink" Target="https://twitter.com/tokosuke0708" TargetMode="External"/><Relationship Id="rId1507" Type="http://schemas.openxmlformats.org/officeDocument/2006/relationships/hyperlink" Target="https://twitter.com/monsterenergymx" TargetMode="External"/><Relationship Id="rId1714" Type="http://schemas.openxmlformats.org/officeDocument/2006/relationships/hyperlink" Target="https://twitter.com/david39978247" TargetMode="External"/><Relationship Id="rId2032" Type="http://schemas.openxmlformats.org/officeDocument/2006/relationships/hyperlink" Target="https://twitter.com/thewebbieshow" TargetMode="External"/><Relationship Id="rId211" Type="http://schemas.openxmlformats.org/officeDocument/2006/relationships/hyperlink" Target="https://t.co/cYDhXxdmcm" TargetMode="External"/><Relationship Id="rId295" Type="http://schemas.openxmlformats.org/officeDocument/2006/relationships/hyperlink" Target="https://t.co/T9KOQiwCvm" TargetMode="External"/><Relationship Id="rId309" Type="http://schemas.openxmlformats.org/officeDocument/2006/relationships/hyperlink" Target="https://t.co/8Sh0FdLOqL" TargetMode="External"/><Relationship Id="rId516" Type="http://schemas.openxmlformats.org/officeDocument/2006/relationships/hyperlink" Target="http://pbs.twimg.com/profile_images/1296916247460945920/9jEPSNz3_normal.jpg" TargetMode="External"/><Relationship Id="rId1146" Type="http://schemas.openxmlformats.org/officeDocument/2006/relationships/hyperlink" Target="http://pbs.twimg.com/profile_images/447911320642269184/_z1k3AY5_normal.jpeg" TargetMode="External"/><Relationship Id="rId1798" Type="http://schemas.openxmlformats.org/officeDocument/2006/relationships/hyperlink" Target="https://twitter.com/thewheelmill" TargetMode="External"/><Relationship Id="rId1921" Type="http://schemas.openxmlformats.org/officeDocument/2006/relationships/hyperlink" Target="https://twitter.com/maezoh" TargetMode="External"/><Relationship Id="rId723" Type="http://schemas.openxmlformats.org/officeDocument/2006/relationships/hyperlink" Target="http://pbs.twimg.com/profile_images/990629233733976064/A0WburLs_normal.jpg" TargetMode="External"/><Relationship Id="rId930" Type="http://schemas.openxmlformats.org/officeDocument/2006/relationships/hyperlink" Target="http://pbs.twimg.com/profile_images/1502176576/virtual_normal.jpg" TargetMode="External"/><Relationship Id="rId1006" Type="http://schemas.openxmlformats.org/officeDocument/2006/relationships/hyperlink" Target="http://pbs.twimg.com/profile_images/1278684261411741696/_lHQk2cF_normal.jpg" TargetMode="External"/><Relationship Id="rId1353" Type="http://schemas.openxmlformats.org/officeDocument/2006/relationships/hyperlink" Target="https://twitter.com/kazukoba730" TargetMode="External"/><Relationship Id="rId1560" Type="http://schemas.openxmlformats.org/officeDocument/2006/relationships/hyperlink" Target="https://twitter.com/josepgn1" TargetMode="External"/><Relationship Id="rId1658" Type="http://schemas.openxmlformats.org/officeDocument/2006/relationships/hyperlink" Target="https://twitter.com/tbs_tv_s1" TargetMode="External"/><Relationship Id="rId1865" Type="http://schemas.openxmlformats.org/officeDocument/2006/relationships/hyperlink" Target="https://twitter.com/prbusstation" TargetMode="External"/><Relationship Id="rId155" Type="http://schemas.openxmlformats.org/officeDocument/2006/relationships/hyperlink" Target="https://t.co/ngWfsVcZ3V" TargetMode="External"/><Relationship Id="rId362" Type="http://schemas.openxmlformats.org/officeDocument/2006/relationships/hyperlink" Target="https://t.co/H7P2hR1YoV" TargetMode="External"/><Relationship Id="rId1213" Type="http://schemas.openxmlformats.org/officeDocument/2006/relationships/hyperlink" Target="http://pbs.twimg.com/profile_images/585427820014391298/aTTZ8b_v_normal.jpg" TargetMode="External"/><Relationship Id="rId1297" Type="http://schemas.openxmlformats.org/officeDocument/2006/relationships/hyperlink" Target="https://twitter.com/nitrocircus" TargetMode="External"/><Relationship Id="rId1420" Type="http://schemas.openxmlformats.org/officeDocument/2006/relationships/hyperlink" Target="https://twitter.com/gasparm40732114" TargetMode="External"/><Relationship Id="rId1518" Type="http://schemas.openxmlformats.org/officeDocument/2006/relationships/hyperlink" Target="https://twitter.com/yolagong" TargetMode="External"/><Relationship Id="rId2043" Type="http://schemas.openxmlformats.org/officeDocument/2006/relationships/hyperlink" Target="https://twitter.com/snakebitebmx" TargetMode="External"/><Relationship Id="rId222" Type="http://schemas.openxmlformats.org/officeDocument/2006/relationships/hyperlink" Target="https://t.co/BwTdhoto0Z" TargetMode="External"/><Relationship Id="rId667" Type="http://schemas.openxmlformats.org/officeDocument/2006/relationships/hyperlink" Target="http://pbs.twimg.com/profile_images/1317952703457349632/PMMae-fP_normal.jpg" TargetMode="External"/><Relationship Id="rId874" Type="http://schemas.openxmlformats.org/officeDocument/2006/relationships/hyperlink" Target="http://pbs.twimg.com/profile_images/1322494550980571136/JPCaHbjz_normal.jpg" TargetMode="External"/><Relationship Id="rId1725" Type="http://schemas.openxmlformats.org/officeDocument/2006/relationships/hyperlink" Target="https://twitter.com/boombiketv" TargetMode="External"/><Relationship Id="rId1932" Type="http://schemas.openxmlformats.org/officeDocument/2006/relationships/hyperlink" Target="https://twitter.com/agustinmunoz" TargetMode="External"/><Relationship Id="rId17" Type="http://schemas.openxmlformats.org/officeDocument/2006/relationships/hyperlink" Target="https://t.co/Qfo8Yrcq3W" TargetMode="External"/><Relationship Id="rId527" Type="http://schemas.openxmlformats.org/officeDocument/2006/relationships/hyperlink" Target="http://pbs.twimg.com/profile_images/1315027974249418752/slnFd-94_normal.jpg" TargetMode="External"/><Relationship Id="rId734" Type="http://schemas.openxmlformats.org/officeDocument/2006/relationships/hyperlink" Target="http://pbs.twimg.com/profile_images/1194470996343836673/q7WnUJi1_normal.jpg" TargetMode="External"/><Relationship Id="rId941" Type="http://schemas.openxmlformats.org/officeDocument/2006/relationships/hyperlink" Target="http://pbs.twimg.com/profile_images/1321107744598986753/zl7pH3uY_normal.jpg" TargetMode="External"/><Relationship Id="rId1157" Type="http://schemas.openxmlformats.org/officeDocument/2006/relationships/hyperlink" Target="http://pbs.twimg.com/profile_images/1320771683675000832/fdIZmzez_normal.jpg" TargetMode="External"/><Relationship Id="rId1364" Type="http://schemas.openxmlformats.org/officeDocument/2006/relationships/hyperlink" Target="https://twitter.com/iishoez" TargetMode="External"/><Relationship Id="rId1571" Type="http://schemas.openxmlformats.org/officeDocument/2006/relationships/hyperlink" Target="https://twitter.com/pixel66" TargetMode="External"/><Relationship Id="rId70" Type="http://schemas.openxmlformats.org/officeDocument/2006/relationships/hyperlink" Target="https://t.co/VRDRj3wCTO" TargetMode="External"/><Relationship Id="rId166" Type="http://schemas.openxmlformats.org/officeDocument/2006/relationships/hyperlink" Target="https://t.co/Rh0ukpc4T6" TargetMode="External"/><Relationship Id="rId373" Type="http://schemas.openxmlformats.org/officeDocument/2006/relationships/hyperlink" Target="https://t.co/SSx3otb06M" TargetMode="External"/><Relationship Id="rId580" Type="http://schemas.openxmlformats.org/officeDocument/2006/relationships/hyperlink" Target="http://pbs.twimg.com/profile_images/450735749625688064/uR7VNDbZ_normal.png" TargetMode="External"/><Relationship Id="rId801" Type="http://schemas.openxmlformats.org/officeDocument/2006/relationships/hyperlink" Target="http://pbs.twimg.com/profile_images/1249605237633056768/A--kW90P_normal.jpg" TargetMode="External"/><Relationship Id="rId1017" Type="http://schemas.openxmlformats.org/officeDocument/2006/relationships/hyperlink" Target="http://pbs.twimg.com/profile_images/1152684431464755200/NoveHlSQ_normal.jpg" TargetMode="External"/><Relationship Id="rId1224" Type="http://schemas.openxmlformats.org/officeDocument/2006/relationships/hyperlink" Target="http://abs.twimg.com/sticky/default_profile_images/default_profile_normal.png" TargetMode="External"/><Relationship Id="rId1431" Type="http://schemas.openxmlformats.org/officeDocument/2006/relationships/hyperlink" Target="https://twitter.com/naay_dakicks" TargetMode="External"/><Relationship Id="rId1669" Type="http://schemas.openxmlformats.org/officeDocument/2006/relationships/hyperlink" Target="https://twitter.com/ikageso_oishii" TargetMode="External"/><Relationship Id="rId1876" Type="http://schemas.openxmlformats.org/officeDocument/2006/relationships/hyperlink" Target="https://twitter.com/casagrandebmx" TargetMode="External"/><Relationship Id="rId1" Type="http://schemas.openxmlformats.org/officeDocument/2006/relationships/hyperlink" Target="https://t.co/GU5jiJL09w" TargetMode="External"/><Relationship Id="rId233" Type="http://schemas.openxmlformats.org/officeDocument/2006/relationships/hyperlink" Target="https://t.co/GNygZX8Wyg" TargetMode="External"/><Relationship Id="rId440" Type="http://schemas.openxmlformats.org/officeDocument/2006/relationships/hyperlink" Target="http://t.co/x0Lpqz0HIh" TargetMode="External"/><Relationship Id="rId678" Type="http://schemas.openxmlformats.org/officeDocument/2006/relationships/hyperlink" Target="http://pbs.twimg.com/profile_images/1299730136762331137/cCNsenWW_normal.jpg" TargetMode="External"/><Relationship Id="rId885" Type="http://schemas.openxmlformats.org/officeDocument/2006/relationships/hyperlink" Target="http://pbs.twimg.com/profile_images/1237535815795789824/QCAPSPiP_normal.jpg" TargetMode="External"/><Relationship Id="rId1070" Type="http://schemas.openxmlformats.org/officeDocument/2006/relationships/hyperlink" Target="http://pbs.twimg.com/profile_images/1090564050738532352/a24E4uYS_normal.jpg" TargetMode="External"/><Relationship Id="rId1529" Type="http://schemas.openxmlformats.org/officeDocument/2006/relationships/hyperlink" Target="https://twitter.com/fiseworld" TargetMode="External"/><Relationship Id="rId1736" Type="http://schemas.openxmlformats.org/officeDocument/2006/relationships/hyperlink" Target="https://twitter.com/maritzaantoni13" TargetMode="External"/><Relationship Id="rId1943" Type="http://schemas.openxmlformats.org/officeDocument/2006/relationships/hyperlink" Target="https://twitter.com/pete_delgado" TargetMode="External"/><Relationship Id="rId28" Type="http://schemas.openxmlformats.org/officeDocument/2006/relationships/hyperlink" Target="https://t.co/OaAgc1mYQ4" TargetMode="External"/><Relationship Id="rId300" Type="http://schemas.openxmlformats.org/officeDocument/2006/relationships/hyperlink" Target="https://t.co/wN7hIIPNbj" TargetMode="External"/><Relationship Id="rId538" Type="http://schemas.openxmlformats.org/officeDocument/2006/relationships/hyperlink" Target="http://pbs.twimg.com/profile_images/1119677995927658496/Pa05QT3y_normal.png" TargetMode="External"/><Relationship Id="rId745" Type="http://schemas.openxmlformats.org/officeDocument/2006/relationships/hyperlink" Target="http://pbs.twimg.com/profile_images/1318151750600228865/HhjMC0Ge_normal.jpg" TargetMode="External"/><Relationship Id="rId952" Type="http://schemas.openxmlformats.org/officeDocument/2006/relationships/hyperlink" Target="http://pbs.twimg.com/profile_images/1327052356748455936/jurql4sp_normal.jpg" TargetMode="External"/><Relationship Id="rId1168" Type="http://schemas.openxmlformats.org/officeDocument/2006/relationships/hyperlink" Target="http://pbs.twimg.com/profile_images/443353280798658560/1pRgVhyS_normal.jpeg" TargetMode="External"/><Relationship Id="rId1375" Type="http://schemas.openxmlformats.org/officeDocument/2006/relationships/hyperlink" Target="https://twitter.com/robotwig" TargetMode="External"/><Relationship Id="rId1582" Type="http://schemas.openxmlformats.org/officeDocument/2006/relationships/hyperlink" Target="https://twitter.com/sandie210" TargetMode="External"/><Relationship Id="rId1803" Type="http://schemas.openxmlformats.org/officeDocument/2006/relationships/hyperlink" Target="https://twitter.com/kilianlarher" TargetMode="External"/><Relationship Id="rId81" Type="http://schemas.openxmlformats.org/officeDocument/2006/relationships/hyperlink" Target="http://t.co/yXFvEBg2mA" TargetMode="External"/><Relationship Id="rId177" Type="http://schemas.openxmlformats.org/officeDocument/2006/relationships/hyperlink" Target="http://t.co/MBd33OyZhY" TargetMode="External"/><Relationship Id="rId384" Type="http://schemas.openxmlformats.org/officeDocument/2006/relationships/hyperlink" Target="https://t.co/5G8kNanFgk" TargetMode="External"/><Relationship Id="rId591" Type="http://schemas.openxmlformats.org/officeDocument/2006/relationships/hyperlink" Target="http://pbs.twimg.com/profile_images/1145342497243009024/18ACD1H4_normal.jpg" TargetMode="External"/><Relationship Id="rId605" Type="http://schemas.openxmlformats.org/officeDocument/2006/relationships/hyperlink" Target="http://pbs.twimg.com/profile_images/1323554726378692612/w-hQE9fB_normal.jpg" TargetMode="External"/><Relationship Id="rId812" Type="http://schemas.openxmlformats.org/officeDocument/2006/relationships/hyperlink" Target="http://pbs.twimg.com/profile_images/974186316131835904/4rRAPYIH_normal.jpg" TargetMode="External"/><Relationship Id="rId1028" Type="http://schemas.openxmlformats.org/officeDocument/2006/relationships/hyperlink" Target="http://pbs.twimg.com/profile_images/1219633928807550977/O_6v0FfB_normal.jpg" TargetMode="External"/><Relationship Id="rId1235" Type="http://schemas.openxmlformats.org/officeDocument/2006/relationships/hyperlink" Target="http://pbs.twimg.com/profile_images/1268233718856060938/Jo2xzJMC_normal.jpg" TargetMode="External"/><Relationship Id="rId1442" Type="http://schemas.openxmlformats.org/officeDocument/2006/relationships/hyperlink" Target="https://twitter.com/marcdavenant" TargetMode="External"/><Relationship Id="rId1887" Type="http://schemas.openxmlformats.org/officeDocument/2006/relationships/hyperlink" Target="https://twitter.com/andyhygate" TargetMode="External"/><Relationship Id="rId244" Type="http://schemas.openxmlformats.org/officeDocument/2006/relationships/hyperlink" Target="https://t.co/qbSi9ST7KF" TargetMode="External"/><Relationship Id="rId689" Type="http://schemas.openxmlformats.org/officeDocument/2006/relationships/hyperlink" Target="http://pbs.twimg.com/profile_images/742292159764832256/KbdVTpHy_normal.jpg" TargetMode="External"/><Relationship Id="rId896" Type="http://schemas.openxmlformats.org/officeDocument/2006/relationships/hyperlink" Target="http://pbs.twimg.com/profile_images/805544804104818688/v0AUVNZR_normal.jpg" TargetMode="External"/><Relationship Id="rId1081" Type="http://schemas.openxmlformats.org/officeDocument/2006/relationships/hyperlink" Target="http://pbs.twimg.com/profile_images/1246581074861469700/Oq3pC-TX_normal.jpg" TargetMode="External"/><Relationship Id="rId1302" Type="http://schemas.openxmlformats.org/officeDocument/2006/relationships/hyperlink" Target="https://twitter.com/enextremo" TargetMode="External"/><Relationship Id="rId1747" Type="http://schemas.openxmlformats.org/officeDocument/2006/relationships/hyperlink" Target="https://twitter.com/lovekiss270309" TargetMode="External"/><Relationship Id="rId1954" Type="http://schemas.openxmlformats.org/officeDocument/2006/relationships/hyperlink" Target="https://twitter.com/itsryanmills" TargetMode="External"/><Relationship Id="rId39" Type="http://schemas.openxmlformats.org/officeDocument/2006/relationships/hyperlink" Target="https://t.co/K22URz9kID" TargetMode="External"/><Relationship Id="rId451" Type="http://schemas.openxmlformats.org/officeDocument/2006/relationships/hyperlink" Target="http://pbs.twimg.com/profile_images/3693519112/23cda4aa93d9d5769c2db626bc7849da_normal.jpeg" TargetMode="External"/><Relationship Id="rId549" Type="http://schemas.openxmlformats.org/officeDocument/2006/relationships/hyperlink" Target="http://pbs.twimg.com/profile_images/1325896557766565889/TyOgWNNv_normal.jpg" TargetMode="External"/><Relationship Id="rId756" Type="http://schemas.openxmlformats.org/officeDocument/2006/relationships/hyperlink" Target="http://pbs.twimg.com/profile_images/545143505375342594/xhUOgq0E_normal.png" TargetMode="External"/><Relationship Id="rId1179" Type="http://schemas.openxmlformats.org/officeDocument/2006/relationships/hyperlink" Target="http://pbs.twimg.com/profile_images/217381392/tunney_warehouse_normal.jpg" TargetMode="External"/><Relationship Id="rId1386" Type="http://schemas.openxmlformats.org/officeDocument/2006/relationships/hyperlink" Target="https://twitter.com/miguelangeldk" TargetMode="External"/><Relationship Id="rId1593" Type="http://schemas.openxmlformats.org/officeDocument/2006/relationships/hyperlink" Target="https://twitter.com/etnies" TargetMode="External"/><Relationship Id="rId1607" Type="http://schemas.openxmlformats.org/officeDocument/2006/relationships/hyperlink" Target="https://twitter.com/i_am_theflea" TargetMode="External"/><Relationship Id="rId1814" Type="http://schemas.openxmlformats.org/officeDocument/2006/relationships/hyperlink" Target="https://twitter.com/dylan_1941" TargetMode="External"/><Relationship Id="rId104" Type="http://schemas.openxmlformats.org/officeDocument/2006/relationships/hyperlink" Target="https://t.co/fK4LDjilyP" TargetMode="External"/><Relationship Id="rId188" Type="http://schemas.openxmlformats.org/officeDocument/2006/relationships/hyperlink" Target="https://t.co/VJRvRTi3t7" TargetMode="External"/><Relationship Id="rId311" Type="http://schemas.openxmlformats.org/officeDocument/2006/relationships/hyperlink" Target="https://t.co/yIx4aGAp0N" TargetMode="External"/><Relationship Id="rId395" Type="http://schemas.openxmlformats.org/officeDocument/2006/relationships/hyperlink" Target="http://t.co/SndkgFNLTA" TargetMode="External"/><Relationship Id="rId409" Type="http://schemas.openxmlformats.org/officeDocument/2006/relationships/hyperlink" Target="https://t.co/RHxVGlrqYR" TargetMode="External"/><Relationship Id="rId963" Type="http://schemas.openxmlformats.org/officeDocument/2006/relationships/hyperlink" Target="http://pbs.twimg.com/profile_images/986701481284808704/ufHRbNoY_normal.jpg" TargetMode="External"/><Relationship Id="rId1039" Type="http://schemas.openxmlformats.org/officeDocument/2006/relationships/hyperlink" Target="http://pbs.twimg.com/profile_images/1318070963100155905/K1ttSddf_normal.jpg" TargetMode="External"/><Relationship Id="rId1246" Type="http://schemas.openxmlformats.org/officeDocument/2006/relationships/hyperlink" Target="http://pbs.twimg.com/profile_images/1291167577813782533/1hEBgeQ__normal.jpg" TargetMode="External"/><Relationship Id="rId1898" Type="http://schemas.openxmlformats.org/officeDocument/2006/relationships/hyperlink" Target="https://twitter.com/mookie_coolcron" TargetMode="External"/><Relationship Id="rId92" Type="http://schemas.openxmlformats.org/officeDocument/2006/relationships/hyperlink" Target="https://t.co/XeuYwR5Bet" TargetMode="External"/><Relationship Id="rId616" Type="http://schemas.openxmlformats.org/officeDocument/2006/relationships/hyperlink" Target="http://pbs.twimg.com/profile_images/1246992315081560067/KD0K2oNd_normal.jpg" TargetMode="External"/><Relationship Id="rId823" Type="http://schemas.openxmlformats.org/officeDocument/2006/relationships/hyperlink" Target="http://pbs.twimg.com/profile_images/738820006167871488/kHceJong_normal.jpg" TargetMode="External"/><Relationship Id="rId1453" Type="http://schemas.openxmlformats.org/officeDocument/2006/relationships/hyperlink" Target="https://twitter.com/lord_manc" TargetMode="External"/><Relationship Id="rId1660" Type="http://schemas.openxmlformats.org/officeDocument/2006/relationships/hyperlink" Target="https://twitter.com/elimin8sk8" TargetMode="External"/><Relationship Id="rId1758" Type="http://schemas.openxmlformats.org/officeDocument/2006/relationships/hyperlink" Target="https://twitter.com/whiz1976" TargetMode="External"/><Relationship Id="rId255" Type="http://schemas.openxmlformats.org/officeDocument/2006/relationships/hyperlink" Target="http://t.co/uVhbqAmj2c" TargetMode="External"/><Relationship Id="rId462" Type="http://schemas.openxmlformats.org/officeDocument/2006/relationships/hyperlink" Target="http://pbs.twimg.com/profile_images/1313129082507255809/TfqH0xXn_normal.jpg" TargetMode="External"/><Relationship Id="rId1092" Type="http://schemas.openxmlformats.org/officeDocument/2006/relationships/hyperlink" Target="http://pbs.twimg.com/profile_images/1314960525/Chadbacomesh_normal.jpg" TargetMode="External"/><Relationship Id="rId1106" Type="http://schemas.openxmlformats.org/officeDocument/2006/relationships/hyperlink" Target="http://pbs.twimg.com/profile_images/1238618596395245568/hM30I3KN_normal.jpg" TargetMode="External"/><Relationship Id="rId1313" Type="http://schemas.openxmlformats.org/officeDocument/2006/relationships/hyperlink" Target="https://twitter.com/josepineda123" TargetMode="External"/><Relationship Id="rId1397" Type="http://schemas.openxmlformats.org/officeDocument/2006/relationships/hyperlink" Target="https://twitter.com/yadijazz1" TargetMode="External"/><Relationship Id="rId1520" Type="http://schemas.openxmlformats.org/officeDocument/2006/relationships/hyperlink" Target="https://twitter.com/__ynzz07" TargetMode="External"/><Relationship Id="rId1965" Type="http://schemas.openxmlformats.org/officeDocument/2006/relationships/hyperlink" Target="https://twitter.com/jarrenbarboza" TargetMode="External"/><Relationship Id="rId115" Type="http://schemas.openxmlformats.org/officeDocument/2006/relationships/hyperlink" Target="https://t.co/oZ5QB1oEQE" TargetMode="External"/><Relationship Id="rId322" Type="http://schemas.openxmlformats.org/officeDocument/2006/relationships/hyperlink" Target="https://t.co/Ep3Guj2DVi" TargetMode="External"/><Relationship Id="rId767" Type="http://schemas.openxmlformats.org/officeDocument/2006/relationships/hyperlink" Target="http://pbs.twimg.com/profile_images/655721396279095296/8MnuQ4sK_normal.jpg" TargetMode="External"/><Relationship Id="rId974" Type="http://schemas.openxmlformats.org/officeDocument/2006/relationships/hyperlink" Target="http://pbs.twimg.com/profile_images/1138238852886421505/xLj24bHZ_normal.jpg" TargetMode="External"/><Relationship Id="rId1618" Type="http://schemas.openxmlformats.org/officeDocument/2006/relationships/hyperlink" Target="https://twitter.com/luizotaviox" TargetMode="External"/><Relationship Id="rId1825" Type="http://schemas.openxmlformats.org/officeDocument/2006/relationships/hyperlink" Target="https://twitter.com/johnbuultjens" TargetMode="External"/><Relationship Id="rId2003" Type="http://schemas.openxmlformats.org/officeDocument/2006/relationships/hyperlink" Target="https://twitter.com/gopro" TargetMode="External"/><Relationship Id="rId199" Type="http://schemas.openxmlformats.org/officeDocument/2006/relationships/hyperlink" Target="https://t.co/XreOdn1KGQ" TargetMode="External"/><Relationship Id="rId627" Type="http://schemas.openxmlformats.org/officeDocument/2006/relationships/hyperlink" Target="http://pbs.twimg.com/profile_images/1317380128398217217/vTeQJTK-_normal.jpg" TargetMode="External"/><Relationship Id="rId834" Type="http://schemas.openxmlformats.org/officeDocument/2006/relationships/hyperlink" Target="http://pbs.twimg.com/profile_images/1251856998632771586/D-5m7a09_normal.jpg" TargetMode="External"/><Relationship Id="rId1257" Type="http://schemas.openxmlformats.org/officeDocument/2006/relationships/hyperlink" Target="https://twitter.com/thriftingonline" TargetMode="External"/><Relationship Id="rId1464" Type="http://schemas.openxmlformats.org/officeDocument/2006/relationships/hyperlink" Target="https://twitter.com/hevanessance" TargetMode="External"/><Relationship Id="rId1671" Type="http://schemas.openxmlformats.org/officeDocument/2006/relationships/hyperlink" Target="https://twitter.com/stu48paruto" TargetMode="External"/><Relationship Id="rId266" Type="http://schemas.openxmlformats.org/officeDocument/2006/relationships/hyperlink" Target="https://t.co/w2vRaFgacO" TargetMode="External"/><Relationship Id="rId473" Type="http://schemas.openxmlformats.org/officeDocument/2006/relationships/hyperlink" Target="http://pbs.twimg.com/profile_images/630684260656128000/5uRngU_q_normal.jpg" TargetMode="External"/><Relationship Id="rId680" Type="http://schemas.openxmlformats.org/officeDocument/2006/relationships/hyperlink" Target="http://abs.twimg.com/sticky/default_profile_images/default_profile_normal.png" TargetMode="External"/><Relationship Id="rId901" Type="http://schemas.openxmlformats.org/officeDocument/2006/relationships/hyperlink" Target="http://pbs.twimg.com/profile_images/570796051238383616/PLpwgj2S_normal.jpeg" TargetMode="External"/><Relationship Id="rId1117" Type="http://schemas.openxmlformats.org/officeDocument/2006/relationships/hyperlink" Target="http://pbs.twimg.com/profile_images/808880493307555840/qBE3YEne_normal.jpg" TargetMode="External"/><Relationship Id="rId1324" Type="http://schemas.openxmlformats.org/officeDocument/2006/relationships/hyperlink" Target="https://twitter.com/theleaway" TargetMode="External"/><Relationship Id="rId1531" Type="http://schemas.openxmlformats.org/officeDocument/2006/relationships/hyperlink" Target="https://twitter.com/smlc38" TargetMode="External"/><Relationship Id="rId1769" Type="http://schemas.openxmlformats.org/officeDocument/2006/relationships/hyperlink" Target="https://twitter.com/bc_talentdev" TargetMode="External"/><Relationship Id="rId1976" Type="http://schemas.openxmlformats.org/officeDocument/2006/relationships/hyperlink" Target="https://twitter.com/vans_66" TargetMode="External"/><Relationship Id="rId30" Type="http://schemas.openxmlformats.org/officeDocument/2006/relationships/hyperlink" Target="https://t.co/O7UN17fjRq" TargetMode="External"/><Relationship Id="rId126" Type="http://schemas.openxmlformats.org/officeDocument/2006/relationships/hyperlink" Target="http://t.co/XLEjuguhdn" TargetMode="External"/><Relationship Id="rId333" Type="http://schemas.openxmlformats.org/officeDocument/2006/relationships/hyperlink" Target="https://t.co/lA8RvdO0iz" TargetMode="External"/><Relationship Id="rId540" Type="http://schemas.openxmlformats.org/officeDocument/2006/relationships/hyperlink" Target="http://pbs.twimg.com/profile_images/1139741716653780992/otdSS1SR_normal.png" TargetMode="External"/><Relationship Id="rId778" Type="http://schemas.openxmlformats.org/officeDocument/2006/relationships/hyperlink" Target="http://pbs.twimg.com/profile_images/1299826401588117505/L0oADNaO_normal.jpg" TargetMode="External"/><Relationship Id="rId985" Type="http://schemas.openxmlformats.org/officeDocument/2006/relationships/hyperlink" Target="http://pbs.twimg.com/profile_images/1138224992397606912/c18HGbeU_normal.jpg" TargetMode="External"/><Relationship Id="rId1170" Type="http://schemas.openxmlformats.org/officeDocument/2006/relationships/hyperlink" Target="http://pbs.twimg.com/profile_images/1144895067/CIMG1049_normal.JPG" TargetMode="External"/><Relationship Id="rId1629" Type="http://schemas.openxmlformats.org/officeDocument/2006/relationships/hyperlink" Target="https://twitter.com/flydirt" TargetMode="External"/><Relationship Id="rId1836" Type="http://schemas.openxmlformats.org/officeDocument/2006/relationships/hyperlink" Target="https://twitter.com/mrmystereo" TargetMode="External"/><Relationship Id="rId2014" Type="http://schemas.openxmlformats.org/officeDocument/2006/relationships/hyperlink" Target="https://twitter.com/storm" TargetMode="External"/><Relationship Id="rId638" Type="http://schemas.openxmlformats.org/officeDocument/2006/relationships/hyperlink" Target="http://pbs.twimg.com/profile_images/423350922408767488/nlA_m2WH_normal.jpeg" TargetMode="External"/><Relationship Id="rId845" Type="http://schemas.openxmlformats.org/officeDocument/2006/relationships/hyperlink" Target="http://pbs.twimg.com/profile_images/1233399665141223426/lKTtPJRW_normal.jpg" TargetMode="External"/><Relationship Id="rId1030" Type="http://schemas.openxmlformats.org/officeDocument/2006/relationships/hyperlink" Target="http://pbs.twimg.com/profile_images/771806352419196928/YbLzK4bb_normal.jpg" TargetMode="External"/><Relationship Id="rId1268" Type="http://schemas.openxmlformats.org/officeDocument/2006/relationships/hyperlink" Target="https://twitter.com/76rider_id" TargetMode="External"/><Relationship Id="rId1475" Type="http://schemas.openxmlformats.org/officeDocument/2006/relationships/hyperlink" Target="https://twitter.com/s1700777" TargetMode="External"/><Relationship Id="rId1682" Type="http://schemas.openxmlformats.org/officeDocument/2006/relationships/hyperlink" Target="https://twitter.com/hart_engel" TargetMode="External"/><Relationship Id="rId1903" Type="http://schemas.openxmlformats.org/officeDocument/2006/relationships/hyperlink" Target="https://twitter.com/official2check" TargetMode="External"/><Relationship Id="rId277" Type="http://schemas.openxmlformats.org/officeDocument/2006/relationships/hyperlink" Target="https://t.co/6C0KmebQxX" TargetMode="External"/><Relationship Id="rId400" Type="http://schemas.openxmlformats.org/officeDocument/2006/relationships/hyperlink" Target="http://t.co/S74HVLgj8J" TargetMode="External"/><Relationship Id="rId484" Type="http://schemas.openxmlformats.org/officeDocument/2006/relationships/hyperlink" Target="http://pbs.twimg.com/profile_images/1321089820853178371/y4rNi499_normal.jpg" TargetMode="External"/><Relationship Id="rId705" Type="http://schemas.openxmlformats.org/officeDocument/2006/relationships/hyperlink" Target="http://pbs.twimg.com/profile_images/1154599885846413316/sOVo45E3_normal.jpg" TargetMode="External"/><Relationship Id="rId1128" Type="http://schemas.openxmlformats.org/officeDocument/2006/relationships/hyperlink" Target="http://pbs.twimg.com/profile_images/1295033828759625731/qca0F-9Y_normal.jpg" TargetMode="External"/><Relationship Id="rId1335" Type="http://schemas.openxmlformats.org/officeDocument/2006/relationships/hyperlink" Target="https://twitter.com/skull_monster_" TargetMode="External"/><Relationship Id="rId1542" Type="http://schemas.openxmlformats.org/officeDocument/2006/relationships/hyperlink" Target="https://twitter.com/stephane_binet" TargetMode="External"/><Relationship Id="rId1987" Type="http://schemas.openxmlformats.org/officeDocument/2006/relationships/hyperlink" Target="https://twitter.com/velokhaya" TargetMode="External"/><Relationship Id="rId137" Type="http://schemas.openxmlformats.org/officeDocument/2006/relationships/hyperlink" Target="https://t.co/nTakCq11XX" TargetMode="External"/><Relationship Id="rId344" Type="http://schemas.openxmlformats.org/officeDocument/2006/relationships/hyperlink" Target="http://t.co/oX99x6Warz" TargetMode="External"/><Relationship Id="rId691" Type="http://schemas.openxmlformats.org/officeDocument/2006/relationships/hyperlink" Target="http://pbs.twimg.com/profile_images/1298393185152929792/1-xnrZpc_normal.jpg" TargetMode="External"/><Relationship Id="rId789" Type="http://schemas.openxmlformats.org/officeDocument/2006/relationships/hyperlink" Target="http://pbs.twimg.com/profile_images/740387061375471617/85r7kyAS_normal.jpg" TargetMode="External"/><Relationship Id="rId912" Type="http://schemas.openxmlformats.org/officeDocument/2006/relationships/hyperlink" Target="http://pbs.twimg.com/profile_images/1270031276632731653/a1KojymA_normal.jpg" TargetMode="External"/><Relationship Id="rId996" Type="http://schemas.openxmlformats.org/officeDocument/2006/relationships/hyperlink" Target="http://pbs.twimg.com/profile_images/94111401/mlogo_normal.jpg" TargetMode="External"/><Relationship Id="rId1847" Type="http://schemas.openxmlformats.org/officeDocument/2006/relationships/hyperlink" Target="https://twitter.com/senadgrosic" TargetMode="External"/><Relationship Id="rId2025" Type="http://schemas.openxmlformats.org/officeDocument/2006/relationships/hyperlink" Target="https://twitter.com/ivan79913182" TargetMode="External"/><Relationship Id="rId41" Type="http://schemas.openxmlformats.org/officeDocument/2006/relationships/hyperlink" Target="https://t.co/VxxJnbvG6d" TargetMode="External"/><Relationship Id="rId551" Type="http://schemas.openxmlformats.org/officeDocument/2006/relationships/hyperlink" Target="http://pbs.twimg.com/profile_images/1104542154494484480/EwZBnA--_normal.png" TargetMode="External"/><Relationship Id="rId649" Type="http://schemas.openxmlformats.org/officeDocument/2006/relationships/hyperlink" Target="http://pbs.twimg.com/profile_images/950739953423716353/da0jKTaa_normal.jpg" TargetMode="External"/><Relationship Id="rId856" Type="http://schemas.openxmlformats.org/officeDocument/2006/relationships/hyperlink" Target="http://pbs.twimg.com/profile_images/1255135137223729155/5Sm36bEs_normal.jpg" TargetMode="External"/><Relationship Id="rId1181" Type="http://schemas.openxmlformats.org/officeDocument/2006/relationships/hyperlink" Target="http://pbs.twimg.com/profile_images/1316015772615933954/EokqwVcF_normal.jpg" TargetMode="External"/><Relationship Id="rId1279" Type="http://schemas.openxmlformats.org/officeDocument/2006/relationships/hyperlink" Target="https://twitter.com/yukirouohyo" TargetMode="External"/><Relationship Id="rId1402" Type="http://schemas.openxmlformats.org/officeDocument/2006/relationships/hyperlink" Target="https://twitter.com/hector_lacasita" TargetMode="External"/><Relationship Id="rId1486" Type="http://schemas.openxmlformats.org/officeDocument/2006/relationships/hyperlink" Target="https://twitter.com/edderremoto" TargetMode="External"/><Relationship Id="rId1707" Type="http://schemas.openxmlformats.org/officeDocument/2006/relationships/hyperlink" Target="https://twitter.com/theouterrim1" TargetMode="External"/><Relationship Id="rId190" Type="http://schemas.openxmlformats.org/officeDocument/2006/relationships/hyperlink" Target="https://t.co/bGLoVUnApA" TargetMode="External"/><Relationship Id="rId204" Type="http://schemas.openxmlformats.org/officeDocument/2006/relationships/hyperlink" Target="https://t.co/s5Zu1jp3MO" TargetMode="External"/><Relationship Id="rId288" Type="http://schemas.openxmlformats.org/officeDocument/2006/relationships/hyperlink" Target="https://t.co/kMDqhAjdJN" TargetMode="External"/><Relationship Id="rId411" Type="http://schemas.openxmlformats.org/officeDocument/2006/relationships/hyperlink" Target="https://t.co/OYbyJ6WPcp" TargetMode="External"/><Relationship Id="rId509" Type="http://schemas.openxmlformats.org/officeDocument/2006/relationships/hyperlink" Target="http://pbs.twimg.com/profile_images/1319177419270520833/7lz69LKr_normal.jpg" TargetMode="External"/><Relationship Id="rId1041" Type="http://schemas.openxmlformats.org/officeDocument/2006/relationships/hyperlink" Target="http://pbs.twimg.com/profile_images/1069461376731496448/HNjfZFG1_normal.jpg" TargetMode="External"/><Relationship Id="rId1139" Type="http://schemas.openxmlformats.org/officeDocument/2006/relationships/hyperlink" Target="http://pbs.twimg.com/profile_images/1274000666172653568/dGe3rHVf_normal.jpg" TargetMode="External"/><Relationship Id="rId1346" Type="http://schemas.openxmlformats.org/officeDocument/2006/relationships/hyperlink" Target="https://twitter.com/mmamostwanted" TargetMode="External"/><Relationship Id="rId1693" Type="http://schemas.openxmlformats.org/officeDocument/2006/relationships/hyperlink" Target="https://twitter.com/oi_junko_sauce" TargetMode="External"/><Relationship Id="rId1914" Type="http://schemas.openxmlformats.org/officeDocument/2006/relationships/hyperlink" Target="https://twitter.com/dannyboyseo" TargetMode="External"/><Relationship Id="rId1998" Type="http://schemas.openxmlformats.org/officeDocument/2006/relationships/hyperlink" Target="https://twitter.com/patungpepatung" TargetMode="External"/><Relationship Id="rId495" Type="http://schemas.openxmlformats.org/officeDocument/2006/relationships/hyperlink" Target="http://pbs.twimg.com/profile_images/1319351947556655104/nwpAirOv_normal.jpg" TargetMode="External"/><Relationship Id="rId716" Type="http://schemas.openxmlformats.org/officeDocument/2006/relationships/hyperlink" Target="http://pbs.twimg.com/profile_images/2580798226/8uKAO0Rw_normal" TargetMode="External"/><Relationship Id="rId923" Type="http://schemas.openxmlformats.org/officeDocument/2006/relationships/hyperlink" Target="http://pbs.twimg.com/profile_images/1067389652548628480/XTvH9W8P_normal.jpg" TargetMode="External"/><Relationship Id="rId1553" Type="http://schemas.openxmlformats.org/officeDocument/2006/relationships/hyperlink" Target="https://twitter.com/athecon" TargetMode="External"/><Relationship Id="rId1760" Type="http://schemas.openxmlformats.org/officeDocument/2006/relationships/hyperlink" Target="https://twitter.com/goodsbmx" TargetMode="External"/><Relationship Id="rId1858" Type="http://schemas.openxmlformats.org/officeDocument/2006/relationships/hyperlink" Target="https://twitter.com/canfieldkenny" TargetMode="External"/><Relationship Id="rId52" Type="http://schemas.openxmlformats.org/officeDocument/2006/relationships/hyperlink" Target="https://t.co/3xAyK5SDAr" TargetMode="External"/><Relationship Id="rId148" Type="http://schemas.openxmlformats.org/officeDocument/2006/relationships/hyperlink" Target="https://t.co/HUqhe4jFK4" TargetMode="External"/><Relationship Id="rId355" Type="http://schemas.openxmlformats.org/officeDocument/2006/relationships/hyperlink" Target="http://t.co/56DlmAI9b1" TargetMode="External"/><Relationship Id="rId562" Type="http://schemas.openxmlformats.org/officeDocument/2006/relationships/hyperlink" Target="http://pbs.twimg.com/profile_images/1277957736341389312/M4qHLaDO_normal.jpg" TargetMode="External"/><Relationship Id="rId1192" Type="http://schemas.openxmlformats.org/officeDocument/2006/relationships/hyperlink" Target="http://pbs.twimg.com/profile_images/1125411207500976128/piO83uea_normal.jpg" TargetMode="External"/><Relationship Id="rId1206" Type="http://schemas.openxmlformats.org/officeDocument/2006/relationships/hyperlink" Target="http://abs.twimg.com/sticky/default_profile_images/default_profile_normal.png" TargetMode="External"/><Relationship Id="rId1413" Type="http://schemas.openxmlformats.org/officeDocument/2006/relationships/hyperlink" Target="https://twitter.com/ffm5030" TargetMode="External"/><Relationship Id="rId1620" Type="http://schemas.openxmlformats.org/officeDocument/2006/relationships/hyperlink" Target="https://twitter.com/pedidosya" TargetMode="External"/><Relationship Id="rId2036" Type="http://schemas.openxmlformats.org/officeDocument/2006/relationships/hyperlink" Target="https://twitter.com/jeffwescott" TargetMode="External"/><Relationship Id="rId215" Type="http://schemas.openxmlformats.org/officeDocument/2006/relationships/hyperlink" Target="https://t.co/9oq83rmsme" TargetMode="External"/><Relationship Id="rId422" Type="http://schemas.openxmlformats.org/officeDocument/2006/relationships/hyperlink" Target="https://t.co/daPqt40b1s" TargetMode="External"/><Relationship Id="rId867" Type="http://schemas.openxmlformats.org/officeDocument/2006/relationships/hyperlink" Target="http://pbs.twimg.com/profile_images/1287724385617362944/boaD-e8p_normal.jpg" TargetMode="External"/><Relationship Id="rId1052" Type="http://schemas.openxmlformats.org/officeDocument/2006/relationships/hyperlink" Target="http://pbs.twimg.com/profile_images/1305241757895057408/4oOxQwGt_normal.jpg" TargetMode="External"/><Relationship Id="rId1497" Type="http://schemas.openxmlformats.org/officeDocument/2006/relationships/hyperlink" Target="https://twitter.com/servinduenas" TargetMode="External"/><Relationship Id="rId1718" Type="http://schemas.openxmlformats.org/officeDocument/2006/relationships/hyperlink" Target="https://twitter.com/rrdblocks" TargetMode="External"/><Relationship Id="rId1925" Type="http://schemas.openxmlformats.org/officeDocument/2006/relationships/hyperlink" Target="https://twitter.com/photosofdublin" TargetMode="External"/><Relationship Id="rId299" Type="http://schemas.openxmlformats.org/officeDocument/2006/relationships/hyperlink" Target="https://t.co/zZMQ1sFBV9" TargetMode="External"/><Relationship Id="rId727" Type="http://schemas.openxmlformats.org/officeDocument/2006/relationships/hyperlink" Target="http://pbs.twimg.com/profile_images/1078349939208605702/ZOCtxPmr_normal.jpg" TargetMode="External"/><Relationship Id="rId934" Type="http://schemas.openxmlformats.org/officeDocument/2006/relationships/hyperlink" Target="http://pbs.twimg.com/profile_images/1013173117206847488/5D7-smGZ_normal.jpg" TargetMode="External"/><Relationship Id="rId1357" Type="http://schemas.openxmlformats.org/officeDocument/2006/relationships/hyperlink" Target="https://twitter.com/richieschicken" TargetMode="External"/><Relationship Id="rId1564" Type="http://schemas.openxmlformats.org/officeDocument/2006/relationships/hyperlink" Target="https://twitter.com/twoand8" TargetMode="External"/><Relationship Id="rId1771" Type="http://schemas.openxmlformats.org/officeDocument/2006/relationships/hyperlink" Target="https://twitter.com/gokubcnbcngoku" TargetMode="External"/><Relationship Id="rId63" Type="http://schemas.openxmlformats.org/officeDocument/2006/relationships/hyperlink" Target="https://t.co/1mMaSzJu79" TargetMode="External"/><Relationship Id="rId159" Type="http://schemas.openxmlformats.org/officeDocument/2006/relationships/hyperlink" Target="https://t.co/117HQqz1Di" TargetMode="External"/><Relationship Id="rId366" Type="http://schemas.openxmlformats.org/officeDocument/2006/relationships/hyperlink" Target="https://t.co/jyknXTWe3l" TargetMode="External"/><Relationship Id="rId573" Type="http://schemas.openxmlformats.org/officeDocument/2006/relationships/hyperlink" Target="http://pbs.twimg.com/profile_images/615658734132592640/aSmsNsaW_normal.jpg" TargetMode="External"/><Relationship Id="rId780" Type="http://schemas.openxmlformats.org/officeDocument/2006/relationships/hyperlink" Target="http://pbs.twimg.com/profile_images/1295892766405394434/88PHTvzo_normal.jpg" TargetMode="External"/><Relationship Id="rId1217" Type="http://schemas.openxmlformats.org/officeDocument/2006/relationships/hyperlink" Target="http://pbs.twimg.com/profile_images/1117747611857903619/nAhfxPY3_normal.jpg" TargetMode="External"/><Relationship Id="rId1424" Type="http://schemas.openxmlformats.org/officeDocument/2006/relationships/hyperlink" Target="https://twitter.com/firstshowing" TargetMode="External"/><Relationship Id="rId1631" Type="http://schemas.openxmlformats.org/officeDocument/2006/relationships/hyperlink" Target="https://twitter.com/severinggg" TargetMode="External"/><Relationship Id="rId1869" Type="http://schemas.openxmlformats.org/officeDocument/2006/relationships/hyperlink" Target="https://twitter.com/nettieedmo" TargetMode="External"/><Relationship Id="rId2047" Type="http://schemas.openxmlformats.org/officeDocument/2006/relationships/printerSettings" Target="../printerSettings/printerSettings2.bin"/><Relationship Id="rId226" Type="http://schemas.openxmlformats.org/officeDocument/2006/relationships/hyperlink" Target="https://t.co/I8KLwSK4GK" TargetMode="External"/><Relationship Id="rId433" Type="http://schemas.openxmlformats.org/officeDocument/2006/relationships/hyperlink" Target="https://t.co/s9MdMz9u0f" TargetMode="External"/><Relationship Id="rId878" Type="http://schemas.openxmlformats.org/officeDocument/2006/relationships/hyperlink" Target="http://pbs.twimg.com/profile_images/1327679846336536576/EvA_7O90_normal.jpg" TargetMode="External"/><Relationship Id="rId1063" Type="http://schemas.openxmlformats.org/officeDocument/2006/relationships/hyperlink" Target="http://pbs.twimg.com/profile_images/993761185039347712/1os70rTf_normal.jpg" TargetMode="External"/><Relationship Id="rId1270" Type="http://schemas.openxmlformats.org/officeDocument/2006/relationships/hyperlink" Target="https://twitter.com/webdave_de" TargetMode="External"/><Relationship Id="rId1729" Type="http://schemas.openxmlformats.org/officeDocument/2006/relationships/hyperlink" Target="https://twitter.com/virtualbmx" TargetMode="External"/><Relationship Id="rId1936" Type="http://schemas.openxmlformats.org/officeDocument/2006/relationships/hyperlink" Target="https://twitter.com/team430" TargetMode="External"/><Relationship Id="rId640" Type="http://schemas.openxmlformats.org/officeDocument/2006/relationships/hyperlink" Target="http://pbs.twimg.com/profile_images/941113002/KRLsquare_normal.jpg" TargetMode="External"/><Relationship Id="rId738" Type="http://schemas.openxmlformats.org/officeDocument/2006/relationships/hyperlink" Target="http://pbs.twimg.com/profile_images/1268399094826807297/QqVsMeBW_normal.jpg" TargetMode="External"/><Relationship Id="rId945" Type="http://schemas.openxmlformats.org/officeDocument/2006/relationships/hyperlink" Target="http://pbs.twimg.com/profile_images/378800000510592029/a4bbeb4d9ef7d9cc68b5de39238977b0_normal.png" TargetMode="External"/><Relationship Id="rId1368" Type="http://schemas.openxmlformats.org/officeDocument/2006/relationships/hyperlink" Target="https://twitter.com/pierregolain" TargetMode="External"/><Relationship Id="rId1575" Type="http://schemas.openxmlformats.org/officeDocument/2006/relationships/hyperlink" Target="https://twitter.com/gerald10371" TargetMode="External"/><Relationship Id="rId1782" Type="http://schemas.openxmlformats.org/officeDocument/2006/relationships/hyperlink" Target="https://twitter.com/bonveloshop" TargetMode="External"/><Relationship Id="rId74" Type="http://schemas.openxmlformats.org/officeDocument/2006/relationships/hyperlink" Target="https://t.co/IKV3wtf8cL" TargetMode="External"/><Relationship Id="rId377" Type="http://schemas.openxmlformats.org/officeDocument/2006/relationships/hyperlink" Target="https://t.co/7qACIH3GZJ" TargetMode="External"/><Relationship Id="rId500" Type="http://schemas.openxmlformats.org/officeDocument/2006/relationships/hyperlink" Target="http://pbs.twimg.com/profile_images/1265333599601033216/yXtsWjLz_normal.jpg" TargetMode="External"/><Relationship Id="rId584" Type="http://schemas.openxmlformats.org/officeDocument/2006/relationships/hyperlink" Target="http://pbs.twimg.com/profile_images/1280260811752120320/bNfTmVsE_normal.jpg" TargetMode="External"/><Relationship Id="rId805" Type="http://schemas.openxmlformats.org/officeDocument/2006/relationships/hyperlink" Target="http://pbs.twimg.com/profile_images/1292591289255559168/fN_iQAHd_normal.jpg" TargetMode="External"/><Relationship Id="rId1130" Type="http://schemas.openxmlformats.org/officeDocument/2006/relationships/hyperlink" Target="http://pbs.twimg.com/profile_images/917750358302060544/Up-0XW4c_normal.jpg" TargetMode="External"/><Relationship Id="rId1228" Type="http://schemas.openxmlformats.org/officeDocument/2006/relationships/hyperlink" Target="http://pbs.twimg.com/profile_images/1316277121300402176/tdj-MOnZ_normal.jpg" TargetMode="External"/><Relationship Id="rId1435" Type="http://schemas.openxmlformats.org/officeDocument/2006/relationships/hyperlink" Target="https://twitter.com/bikebaru" TargetMode="External"/><Relationship Id="rId5" Type="http://schemas.openxmlformats.org/officeDocument/2006/relationships/hyperlink" Target="https://t.co/FEQEm74c8r" TargetMode="External"/><Relationship Id="rId237" Type="http://schemas.openxmlformats.org/officeDocument/2006/relationships/hyperlink" Target="https://t.co/9VRLOvNFvz" TargetMode="External"/><Relationship Id="rId791" Type="http://schemas.openxmlformats.org/officeDocument/2006/relationships/hyperlink" Target="http://pbs.twimg.com/profile_images/1151025295736000513/s4bTwx5G_normal.jpg" TargetMode="External"/><Relationship Id="rId889" Type="http://schemas.openxmlformats.org/officeDocument/2006/relationships/hyperlink" Target="http://pbs.twimg.com/profile_images/1004022722890907648/obvQOwPR_normal.jpg" TargetMode="External"/><Relationship Id="rId1074" Type="http://schemas.openxmlformats.org/officeDocument/2006/relationships/hyperlink" Target="http://pbs.twimg.com/profile_images/1137158061/31687_436878820750_596335750_6100468_4331613_n_normal.jpg" TargetMode="External"/><Relationship Id="rId1642" Type="http://schemas.openxmlformats.org/officeDocument/2006/relationships/hyperlink" Target="https://twitter.com/takmal2121" TargetMode="External"/><Relationship Id="rId1947" Type="http://schemas.openxmlformats.org/officeDocument/2006/relationships/hyperlink" Target="https://twitter.com/evobikeco" TargetMode="External"/><Relationship Id="rId444" Type="http://schemas.openxmlformats.org/officeDocument/2006/relationships/hyperlink" Target="http://t.co/sPeiYQY2ZF" TargetMode="External"/><Relationship Id="rId651" Type="http://schemas.openxmlformats.org/officeDocument/2006/relationships/hyperlink" Target="http://pbs.twimg.com/profile_images/1729872972/image_normal.jpg" TargetMode="External"/><Relationship Id="rId749" Type="http://schemas.openxmlformats.org/officeDocument/2006/relationships/hyperlink" Target="http://pbs.twimg.com/profile_images/1040470109855207425/3AMdwnC5_normal.jpg" TargetMode="External"/><Relationship Id="rId1281" Type="http://schemas.openxmlformats.org/officeDocument/2006/relationships/hyperlink" Target="https://twitter.com/chihiro_matsuda" TargetMode="External"/><Relationship Id="rId1379" Type="http://schemas.openxmlformats.org/officeDocument/2006/relationships/hyperlink" Target="https://twitter.com/lazafra_radio" TargetMode="External"/><Relationship Id="rId1502" Type="http://schemas.openxmlformats.org/officeDocument/2006/relationships/hyperlink" Target="https://twitter.com/supersondio" TargetMode="External"/><Relationship Id="rId1586" Type="http://schemas.openxmlformats.org/officeDocument/2006/relationships/hyperlink" Target="https://twitter.com/iamaracingnut" TargetMode="External"/><Relationship Id="rId1807" Type="http://schemas.openxmlformats.org/officeDocument/2006/relationships/hyperlink" Target="https://twitter.com/rickthorne" TargetMode="External"/><Relationship Id="rId290" Type="http://schemas.openxmlformats.org/officeDocument/2006/relationships/hyperlink" Target="https://t.co/l0V93RHrsU" TargetMode="External"/><Relationship Id="rId304" Type="http://schemas.openxmlformats.org/officeDocument/2006/relationships/hyperlink" Target="https://t.co/kjf9Vi8q5R" TargetMode="External"/><Relationship Id="rId388" Type="http://schemas.openxmlformats.org/officeDocument/2006/relationships/hyperlink" Target="http://t.co/eZxOKCZzgO" TargetMode="External"/><Relationship Id="rId511" Type="http://schemas.openxmlformats.org/officeDocument/2006/relationships/hyperlink" Target="http://pbs.twimg.com/profile_images/1327070426904875010/2gh-nF3Y_normal.jpg" TargetMode="External"/><Relationship Id="rId609" Type="http://schemas.openxmlformats.org/officeDocument/2006/relationships/hyperlink" Target="http://pbs.twimg.com/profile_images/1071817352688398337/oILj1Bk6_normal.jpg" TargetMode="External"/><Relationship Id="rId956" Type="http://schemas.openxmlformats.org/officeDocument/2006/relationships/hyperlink" Target="http://pbs.twimg.com/profile_images/1302647499090526211/NVtWzJY4_normal.jpg" TargetMode="External"/><Relationship Id="rId1141" Type="http://schemas.openxmlformats.org/officeDocument/2006/relationships/hyperlink" Target="http://pbs.twimg.com/profile_images/1222750249736863744/qBw177xT_normal.jpg" TargetMode="External"/><Relationship Id="rId1239" Type="http://schemas.openxmlformats.org/officeDocument/2006/relationships/hyperlink" Target="http://pbs.twimg.com/profile_images/1257696602891915264/78s7z0LI_normal.jpg" TargetMode="External"/><Relationship Id="rId1793" Type="http://schemas.openxmlformats.org/officeDocument/2006/relationships/hyperlink" Target="https://twitter.com/thesoundspire" TargetMode="External"/><Relationship Id="rId85" Type="http://schemas.openxmlformats.org/officeDocument/2006/relationships/hyperlink" Target="http://t.co/o8CnxEsif6" TargetMode="External"/><Relationship Id="rId150" Type="http://schemas.openxmlformats.org/officeDocument/2006/relationships/hyperlink" Target="https://t.co/HcXXtfEnJW" TargetMode="External"/><Relationship Id="rId595" Type="http://schemas.openxmlformats.org/officeDocument/2006/relationships/hyperlink" Target="http://pbs.twimg.com/profile_images/1066962365005029376/ZFLJWiVG_normal.jpg" TargetMode="External"/><Relationship Id="rId816" Type="http://schemas.openxmlformats.org/officeDocument/2006/relationships/hyperlink" Target="http://pbs.twimg.com/profile_images/1290813589301997568/0z9Vvcta_normal.jpg" TargetMode="External"/><Relationship Id="rId1001" Type="http://schemas.openxmlformats.org/officeDocument/2006/relationships/hyperlink" Target="http://pbs.twimg.com/profile_images/743162401734877184/aYXq7nM4_normal.jpg" TargetMode="External"/><Relationship Id="rId1446" Type="http://schemas.openxmlformats.org/officeDocument/2006/relationships/hyperlink" Target="https://twitter.com/britcultarchive" TargetMode="External"/><Relationship Id="rId1653" Type="http://schemas.openxmlformats.org/officeDocument/2006/relationships/hyperlink" Target="https://twitter.com/sports_gouv" TargetMode="External"/><Relationship Id="rId1860" Type="http://schemas.openxmlformats.org/officeDocument/2006/relationships/hyperlink" Target="https://twitter.com/kevin_johnn" TargetMode="External"/><Relationship Id="rId248" Type="http://schemas.openxmlformats.org/officeDocument/2006/relationships/hyperlink" Target="http://t.co/ywaYk6KeGZ" TargetMode="External"/><Relationship Id="rId455" Type="http://schemas.openxmlformats.org/officeDocument/2006/relationships/hyperlink" Target="http://pbs.twimg.com/profile_images/1324510657618669568/iqyxkEjp_normal.jpg" TargetMode="External"/><Relationship Id="rId662" Type="http://schemas.openxmlformats.org/officeDocument/2006/relationships/hyperlink" Target="http://pbs.twimg.com/profile_images/964787695951208448/B2hhDfHN_normal.jpg" TargetMode="External"/><Relationship Id="rId1085" Type="http://schemas.openxmlformats.org/officeDocument/2006/relationships/hyperlink" Target="http://pbs.twimg.com/profile_images/1215310198954430465/TAbPPO8x_normal.jpg" TargetMode="External"/><Relationship Id="rId1292" Type="http://schemas.openxmlformats.org/officeDocument/2006/relationships/hyperlink" Target="https://twitter.com/kiillthislove" TargetMode="External"/><Relationship Id="rId1306" Type="http://schemas.openxmlformats.org/officeDocument/2006/relationships/hyperlink" Target="https://twitter.com/vx_movie" TargetMode="External"/><Relationship Id="rId1513" Type="http://schemas.openxmlformats.org/officeDocument/2006/relationships/hyperlink" Target="https://twitter.com/rvshark" TargetMode="External"/><Relationship Id="rId1720" Type="http://schemas.openxmlformats.org/officeDocument/2006/relationships/hyperlink" Target="https://twitter.com/terraco_terrax" TargetMode="External"/><Relationship Id="rId1958" Type="http://schemas.openxmlformats.org/officeDocument/2006/relationships/hyperlink" Target="https://twitter.com/krisdamexican" TargetMode="External"/><Relationship Id="rId12" Type="http://schemas.openxmlformats.org/officeDocument/2006/relationships/hyperlink" Target="https://t.co/JYaF6p8VEA" TargetMode="External"/><Relationship Id="rId108" Type="http://schemas.openxmlformats.org/officeDocument/2006/relationships/hyperlink" Target="https://t.co/ExvLs1uYTv" TargetMode="External"/><Relationship Id="rId315" Type="http://schemas.openxmlformats.org/officeDocument/2006/relationships/hyperlink" Target="https://t.co/Iq3S9ZOh7v" TargetMode="External"/><Relationship Id="rId522" Type="http://schemas.openxmlformats.org/officeDocument/2006/relationships/hyperlink" Target="http://pbs.twimg.com/profile_images/1239347527058685960/0BGoZsd5_normal.jpg" TargetMode="External"/><Relationship Id="rId967" Type="http://schemas.openxmlformats.org/officeDocument/2006/relationships/hyperlink" Target="http://pbs.twimg.com/profile_images/1203725424917807109/t37kihWk_normal.jpg" TargetMode="External"/><Relationship Id="rId1152" Type="http://schemas.openxmlformats.org/officeDocument/2006/relationships/hyperlink" Target="http://abs.twimg.com/sticky/default_profile_images/default_profile_normal.png" TargetMode="External"/><Relationship Id="rId1597" Type="http://schemas.openxmlformats.org/officeDocument/2006/relationships/hyperlink" Target="https://twitter.com/kaede896" TargetMode="External"/><Relationship Id="rId1818" Type="http://schemas.openxmlformats.org/officeDocument/2006/relationships/hyperlink" Target="https://twitter.com/anthonyvillar_" TargetMode="External"/><Relationship Id="rId96" Type="http://schemas.openxmlformats.org/officeDocument/2006/relationships/hyperlink" Target="http://t.co/ODEnSh9j98" TargetMode="External"/><Relationship Id="rId161" Type="http://schemas.openxmlformats.org/officeDocument/2006/relationships/hyperlink" Target="https://t.co/Vf9HCp5m2Y" TargetMode="External"/><Relationship Id="rId399" Type="http://schemas.openxmlformats.org/officeDocument/2006/relationships/hyperlink" Target="https://t.co/E0lTTpxLja" TargetMode="External"/><Relationship Id="rId827" Type="http://schemas.openxmlformats.org/officeDocument/2006/relationships/hyperlink" Target="http://pbs.twimg.com/profile_images/668964617037705216/oLi2XQuI_normal.jpg" TargetMode="External"/><Relationship Id="rId1012" Type="http://schemas.openxmlformats.org/officeDocument/2006/relationships/hyperlink" Target="http://pbs.twimg.com/profile_images/424844316943474689/0G516Izy_normal.jpeg" TargetMode="External"/><Relationship Id="rId1457" Type="http://schemas.openxmlformats.org/officeDocument/2006/relationships/hyperlink" Target="https://twitter.com/_petitecamille" TargetMode="External"/><Relationship Id="rId1664" Type="http://schemas.openxmlformats.org/officeDocument/2006/relationships/hyperlink" Target="https://twitter.com/kenthe3rd" TargetMode="External"/><Relationship Id="rId1871" Type="http://schemas.openxmlformats.org/officeDocument/2006/relationships/hyperlink" Target="https://twitter.com/coopparamedic" TargetMode="External"/><Relationship Id="rId259" Type="http://schemas.openxmlformats.org/officeDocument/2006/relationships/hyperlink" Target="https://t.co/5tswKjDdLr" TargetMode="External"/><Relationship Id="rId466" Type="http://schemas.openxmlformats.org/officeDocument/2006/relationships/hyperlink" Target="http://pbs.twimg.com/profile_images/992804435188269056/8qkrxkv7_normal.jpg" TargetMode="External"/><Relationship Id="rId673" Type="http://schemas.openxmlformats.org/officeDocument/2006/relationships/hyperlink" Target="http://pbs.twimg.com/profile_images/1298687134275174401/j-Utc7SV_normal.jpg" TargetMode="External"/><Relationship Id="rId880" Type="http://schemas.openxmlformats.org/officeDocument/2006/relationships/hyperlink" Target="http://pbs.twimg.com/profile_images/812552137846689792/b5m3ahQp_normal.jpg" TargetMode="External"/><Relationship Id="rId1096" Type="http://schemas.openxmlformats.org/officeDocument/2006/relationships/hyperlink" Target="http://pbs.twimg.com/profile_images/1324134724084797440/ccZHVp2e_normal.jpg" TargetMode="External"/><Relationship Id="rId1317" Type="http://schemas.openxmlformats.org/officeDocument/2006/relationships/hyperlink" Target="https://twitter.com/fitbikeco" TargetMode="External"/><Relationship Id="rId1524" Type="http://schemas.openxmlformats.org/officeDocument/2006/relationships/hyperlink" Target="https://twitter.com/virginie_974" TargetMode="External"/><Relationship Id="rId1731" Type="http://schemas.openxmlformats.org/officeDocument/2006/relationships/hyperlink" Target="https://twitter.com/andrewrussel15" TargetMode="External"/><Relationship Id="rId1969" Type="http://schemas.openxmlformats.org/officeDocument/2006/relationships/hyperlink" Target="https://twitter.com/randysbike" TargetMode="External"/><Relationship Id="rId23" Type="http://schemas.openxmlformats.org/officeDocument/2006/relationships/hyperlink" Target="https://t.co/kXxbGI6ZGi" TargetMode="External"/><Relationship Id="rId119" Type="http://schemas.openxmlformats.org/officeDocument/2006/relationships/hyperlink" Target="https://t.co/pHEE6nE0Au" TargetMode="External"/><Relationship Id="rId326" Type="http://schemas.openxmlformats.org/officeDocument/2006/relationships/hyperlink" Target="https://t.co/GiJduPGtGM" TargetMode="External"/><Relationship Id="rId533" Type="http://schemas.openxmlformats.org/officeDocument/2006/relationships/hyperlink" Target="http://pbs.twimg.com/profile_images/1019338014932140032/eI_-IX7A_normal.jpg" TargetMode="External"/><Relationship Id="rId978" Type="http://schemas.openxmlformats.org/officeDocument/2006/relationships/hyperlink" Target="http://pbs.twimg.com/profile_images/1062839781481046016/a390RWlz_normal.jpg" TargetMode="External"/><Relationship Id="rId1163" Type="http://schemas.openxmlformats.org/officeDocument/2006/relationships/hyperlink" Target="http://abs.twimg.com/sticky/default_profile_images/default_profile_normal.png" TargetMode="External"/><Relationship Id="rId1370" Type="http://schemas.openxmlformats.org/officeDocument/2006/relationships/hyperlink" Target="https://twitter.com/cutthroat_kid" TargetMode="External"/><Relationship Id="rId1829" Type="http://schemas.openxmlformats.org/officeDocument/2006/relationships/hyperlink" Target="https://twitter.com/ogglynne" TargetMode="External"/><Relationship Id="rId2007" Type="http://schemas.openxmlformats.org/officeDocument/2006/relationships/hyperlink" Target="https://twitter.com/elmona" TargetMode="External"/><Relationship Id="rId740" Type="http://schemas.openxmlformats.org/officeDocument/2006/relationships/hyperlink" Target="http://pbs.twimg.com/profile_images/778052491891978240/bl0ZktvI_normal.jpg" TargetMode="External"/><Relationship Id="rId838" Type="http://schemas.openxmlformats.org/officeDocument/2006/relationships/hyperlink" Target="http://pbs.twimg.com/profile_images/1320535388415545349/JmbkGeVc_normal.jpg" TargetMode="External"/><Relationship Id="rId1023" Type="http://schemas.openxmlformats.org/officeDocument/2006/relationships/hyperlink" Target="http://pbs.twimg.com/profile_images/1327957389103001600/SwXgUpsU_normal.jpg" TargetMode="External"/><Relationship Id="rId1468" Type="http://schemas.openxmlformats.org/officeDocument/2006/relationships/hyperlink" Target="https://twitter.com/christo52005380" TargetMode="External"/><Relationship Id="rId1675" Type="http://schemas.openxmlformats.org/officeDocument/2006/relationships/hyperlink" Target="https://twitter.com/9mama34" TargetMode="External"/><Relationship Id="rId1882" Type="http://schemas.openxmlformats.org/officeDocument/2006/relationships/hyperlink" Target="https://twitter.com/freerider_hd" TargetMode="External"/><Relationship Id="rId172" Type="http://schemas.openxmlformats.org/officeDocument/2006/relationships/hyperlink" Target="https://t.co/A1Ovwsog8E" TargetMode="External"/><Relationship Id="rId477" Type="http://schemas.openxmlformats.org/officeDocument/2006/relationships/hyperlink" Target="http://pbs.twimg.com/profile_images/662498425011724288/6jqxAoW__normal.jpg" TargetMode="External"/><Relationship Id="rId600" Type="http://schemas.openxmlformats.org/officeDocument/2006/relationships/hyperlink" Target="http://pbs.twimg.com/profile_images/1326498471679987714/Y4pM2aAe_normal.jpg" TargetMode="External"/><Relationship Id="rId684" Type="http://schemas.openxmlformats.org/officeDocument/2006/relationships/hyperlink" Target="http://pbs.twimg.com/profile_images/1277468193121021952/LogKCEWL_normal.jpg" TargetMode="External"/><Relationship Id="rId1230" Type="http://schemas.openxmlformats.org/officeDocument/2006/relationships/hyperlink" Target="http://abs.twimg.com/sticky/default_profile_images/default_profile_normal.png" TargetMode="External"/><Relationship Id="rId1328" Type="http://schemas.openxmlformats.org/officeDocument/2006/relationships/hyperlink" Target="https://twitter.com/adtheband" TargetMode="External"/><Relationship Id="rId1535" Type="http://schemas.openxmlformats.org/officeDocument/2006/relationships/hyperlink" Target="https://twitter.com/akinbusayo_" TargetMode="External"/><Relationship Id="rId337" Type="http://schemas.openxmlformats.org/officeDocument/2006/relationships/hyperlink" Target="https://t.co/nJm7F2Pp6X" TargetMode="External"/><Relationship Id="rId891" Type="http://schemas.openxmlformats.org/officeDocument/2006/relationships/hyperlink" Target="http://pbs.twimg.com/profile_images/1203807884414312448/fHCjTAOo_normal.jpg" TargetMode="External"/><Relationship Id="rId905" Type="http://schemas.openxmlformats.org/officeDocument/2006/relationships/hyperlink" Target="http://pbs.twimg.com/profile_images/378800000050535744/f8885a78a5a5e111c552cd9c5540e7bb_normal.jpeg" TargetMode="External"/><Relationship Id="rId989" Type="http://schemas.openxmlformats.org/officeDocument/2006/relationships/hyperlink" Target="http://pbs.twimg.com/profile_images/944088105245581312/VygAHDqu_normal.jpg" TargetMode="External"/><Relationship Id="rId1742" Type="http://schemas.openxmlformats.org/officeDocument/2006/relationships/hyperlink" Target="https://twitter.com/luxbmx" TargetMode="External"/><Relationship Id="rId2018" Type="http://schemas.openxmlformats.org/officeDocument/2006/relationships/hyperlink" Target="https://twitter.com/lucas" TargetMode="External"/><Relationship Id="rId34" Type="http://schemas.openxmlformats.org/officeDocument/2006/relationships/hyperlink" Target="https://t.co/5mKEocPonz" TargetMode="External"/><Relationship Id="rId544" Type="http://schemas.openxmlformats.org/officeDocument/2006/relationships/hyperlink" Target="http://pbs.twimg.com/profile_images/1297870240462774275/do9T9oPl_normal.jpg" TargetMode="External"/><Relationship Id="rId751" Type="http://schemas.openxmlformats.org/officeDocument/2006/relationships/hyperlink" Target="http://abs.twimg.com/sticky/default_profile_images/default_profile_normal.png" TargetMode="External"/><Relationship Id="rId849" Type="http://schemas.openxmlformats.org/officeDocument/2006/relationships/hyperlink" Target="http://pbs.twimg.com/profile_images/913793388587180032/1IcNSNuf_normal.jpg" TargetMode="External"/><Relationship Id="rId1174" Type="http://schemas.openxmlformats.org/officeDocument/2006/relationships/hyperlink" Target="http://pbs.twimg.com/profile_images/1164500849315500032/2YUjYx2y_normal.jpg" TargetMode="External"/><Relationship Id="rId1381" Type="http://schemas.openxmlformats.org/officeDocument/2006/relationships/hyperlink" Target="https://twitter.com/valenkov2" TargetMode="External"/><Relationship Id="rId1479" Type="http://schemas.openxmlformats.org/officeDocument/2006/relationships/hyperlink" Target="https://twitter.com/bryanwillison" TargetMode="External"/><Relationship Id="rId1602" Type="http://schemas.openxmlformats.org/officeDocument/2006/relationships/hyperlink" Target="https://twitter.com/ty_theworld" TargetMode="External"/><Relationship Id="rId1686" Type="http://schemas.openxmlformats.org/officeDocument/2006/relationships/hyperlink" Target="https://twitter.com/sphawkseventos" TargetMode="External"/><Relationship Id="rId183" Type="http://schemas.openxmlformats.org/officeDocument/2006/relationships/hyperlink" Target="https://t.co/4nrHb4vMJP" TargetMode="External"/><Relationship Id="rId390" Type="http://schemas.openxmlformats.org/officeDocument/2006/relationships/hyperlink" Target="https://t.co/V8r0to2McX" TargetMode="External"/><Relationship Id="rId404" Type="http://schemas.openxmlformats.org/officeDocument/2006/relationships/hyperlink" Target="https://t.co/hZbNWPLx05" TargetMode="External"/><Relationship Id="rId611" Type="http://schemas.openxmlformats.org/officeDocument/2006/relationships/hyperlink" Target="http://pbs.twimg.com/profile_images/1032892362383609857/sfxvydUO_normal.jpg" TargetMode="External"/><Relationship Id="rId1034" Type="http://schemas.openxmlformats.org/officeDocument/2006/relationships/hyperlink" Target="http://pbs.twimg.com/profile_images/1203678904109502464/5Lj_nSQx_normal.jpg" TargetMode="External"/><Relationship Id="rId1241" Type="http://schemas.openxmlformats.org/officeDocument/2006/relationships/hyperlink" Target="http://pbs.twimg.com/profile_images/1196314671491489794/f98iy1Vz_normal.jpg" TargetMode="External"/><Relationship Id="rId1339" Type="http://schemas.openxmlformats.org/officeDocument/2006/relationships/hyperlink" Target="https://twitter.com/unitunderground" TargetMode="External"/><Relationship Id="rId1893" Type="http://schemas.openxmlformats.org/officeDocument/2006/relationships/hyperlink" Target="https://twitter.com/francoisville" TargetMode="External"/><Relationship Id="rId1907" Type="http://schemas.openxmlformats.org/officeDocument/2006/relationships/hyperlink" Target="https://twitter.com/the__snowman" TargetMode="External"/><Relationship Id="rId250" Type="http://schemas.openxmlformats.org/officeDocument/2006/relationships/hyperlink" Target="https://t.co/bj06RejlxD" TargetMode="External"/><Relationship Id="rId488" Type="http://schemas.openxmlformats.org/officeDocument/2006/relationships/hyperlink" Target="http://pbs.twimg.com/profile_images/1279479251042029568/ULjUoXoM_normal.jpg" TargetMode="External"/><Relationship Id="rId695" Type="http://schemas.openxmlformats.org/officeDocument/2006/relationships/hyperlink" Target="http://pbs.twimg.com/profile_images/896264223923163137/g3_hosR4_normal.jpg" TargetMode="External"/><Relationship Id="rId709" Type="http://schemas.openxmlformats.org/officeDocument/2006/relationships/hyperlink" Target="http://pbs.twimg.com/profile_images/1211011319769554944/zHPJLpyz_normal.jpg" TargetMode="External"/><Relationship Id="rId916" Type="http://schemas.openxmlformats.org/officeDocument/2006/relationships/hyperlink" Target="http://pbs.twimg.com/profile_images/1315072309657509888/f6QvNcSo_normal.jpg" TargetMode="External"/><Relationship Id="rId1101" Type="http://schemas.openxmlformats.org/officeDocument/2006/relationships/hyperlink" Target="http://pbs.twimg.com/profile_images/1016260374927007746/e6fq_DPR_normal.jpg" TargetMode="External"/><Relationship Id="rId1546" Type="http://schemas.openxmlformats.org/officeDocument/2006/relationships/hyperlink" Target="https://twitter.com/bnowbnj" TargetMode="External"/><Relationship Id="rId1753" Type="http://schemas.openxmlformats.org/officeDocument/2006/relationships/hyperlink" Target="https://twitter.com/paolodugarte" TargetMode="External"/><Relationship Id="rId1960" Type="http://schemas.openxmlformats.org/officeDocument/2006/relationships/hyperlink" Target="https://twitter.com/alexcannova" TargetMode="External"/><Relationship Id="rId45" Type="http://schemas.openxmlformats.org/officeDocument/2006/relationships/hyperlink" Target="https://t.co/6srHuY4gke" TargetMode="External"/><Relationship Id="rId110" Type="http://schemas.openxmlformats.org/officeDocument/2006/relationships/hyperlink" Target="https://t.co/7ECBTGzooT" TargetMode="External"/><Relationship Id="rId348" Type="http://schemas.openxmlformats.org/officeDocument/2006/relationships/hyperlink" Target="http://t.co/3rnJnayW6q" TargetMode="External"/><Relationship Id="rId555" Type="http://schemas.openxmlformats.org/officeDocument/2006/relationships/hyperlink" Target="http://pbs.twimg.com/profile_images/1325388263390109696/AHzTPUwf_normal.jpg" TargetMode="External"/><Relationship Id="rId762" Type="http://schemas.openxmlformats.org/officeDocument/2006/relationships/hyperlink" Target="http://pbs.twimg.com/profile_images/975694882030305280/NzqaqS-__normal.jpg" TargetMode="External"/><Relationship Id="rId1185" Type="http://schemas.openxmlformats.org/officeDocument/2006/relationships/hyperlink" Target="http://pbs.twimg.com/profile_images/1162842286855733250/v7Gpah_M_normal.jpg" TargetMode="External"/><Relationship Id="rId1392" Type="http://schemas.openxmlformats.org/officeDocument/2006/relationships/hyperlink" Target="https://twitter.com/soronsen" TargetMode="External"/><Relationship Id="rId1406" Type="http://schemas.openxmlformats.org/officeDocument/2006/relationships/hyperlink" Target="https://twitter.com/freestyle_now" TargetMode="External"/><Relationship Id="rId1613" Type="http://schemas.openxmlformats.org/officeDocument/2006/relationships/hyperlink" Target="https://twitter.com/pro_freestyle" TargetMode="External"/><Relationship Id="rId1820" Type="http://schemas.openxmlformats.org/officeDocument/2006/relationships/hyperlink" Target="https://twitter.com/sugarcayne" TargetMode="External"/><Relationship Id="rId2029" Type="http://schemas.openxmlformats.org/officeDocument/2006/relationships/hyperlink" Target="https://twitter.com/kennethtencio" TargetMode="External"/><Relationship Id="rId194" Type="http://schemas.openxmlformats.org/officeDocument/2006/relationships/hyperlink" Target="https://t.co/owzNQKvT0v" TargetMode="External"/><Relationship Id="rId208" Type="http://schemas.openxmlformats.org/officeDocument/2006/relationships/hyperlink" Target="https://t.co/xxGtHpZazN" TargetMode="External"/><Relationship Id="rId415" Type="http://schemas.openxmlformats.org/officeDocument/2006/relationships/hyperlink" Target="https://t.co/TVW4gF11pP" TargetMode="External"/><Relationship Id="rId622" Type="http://schemas.openxmlformats.org/officeDocument/2006/relationships/hyperlink" Target="http://pbs.twimg.com/profile_images/1281467038393868291/66M9CBaU_normal.jpg" TargetMode="External"/><Relationship Id="rId1045" Type="http://schemas.openxmlformats.org/officeDocument/2006/relationships/hyperlink" Target="http://pbs.twimg.com/profile_images/1302779463424512006/tm2zHL3O_normal.jpg" TargetMode="External"/><Relationship Id="rId1252" Type="http://schemas.openxmlformats.org/officeDocument/2006/relationships/hyperlink" Target="https://twitter.com/zazzle" TargetMode="External"/><Relationship Id="rId1697" Type="http://schemas.openxmlformats.org/officeDocument/2006/relationships/hyperlink" Target="https://twitter.com/dougmorrisonbmx" TargetMode="External"/><Relationship Id="rId1918" Type="http://schemas.openxmlformats.org/officeDocument/2006/relationships/hyperlink" Target="https://twitter.com/chrisda50854083" TargetMode="External"/><Relationship Id="rId261" Type="http://schemas.openxmlformats.org/officeDocument/2006/relationships/hyperlink" Target="https://t.co/p80dnxArd1" TargetMode="External"/><Relationship Id="rId499" Type="http://schemas.openxmlformats.org/officeDocument/2006/relationships/hyperlink" Target="http://pbs.twimg.com/profile_images/1181461111/sommaire-bp2010-v1_normal.jpg" TargetMode="External"/><Relationship Id="rId927" Type="http://schemas.openxmlformats.org/officeDocument/2006/relationships/hyperlink" Target="http://pbs.twimg.com/profile_images/1303463894640242688/1e6sskyA_normal.jpg" TargetMode="External"/><Relationship Id="rId1112" Type="http://schemas.openxmlformats.org/officeDocument/2006/relationships/hyperlink" Target="http://pbs.twimg.com/profile_images/916180067931131909/0P9A1iff_normal.jpg" TargetMode="External"/><Relationship Id="rId1557" Type="http://schemas.openxmlformats.org/officeDocument/2006/relationships/hyperlink" Target="https://twitter.com/paradasromero" TargetMode="External"/><Relationship Id="rId1764" Type="http://schemas.openxmlformats.org/officeDocument/2006/relationships/hyperlink" Target="https://twitter.com/dua19693188" TargetMode="External"/><Relationship Id="rId1971" Type="http://schemas.openxmlformats.org/officeDocument/2006/relationships/hyperlink" Target="https://twitter.com/southcartoccult" TargetMode="External"/><Relationship Id="rId56" Type="http://schemas.openxmlformats.org/officeDocument/2006/relationships/hyperlink" Target="https://t.co/SXkcj1Ytj4" TargetMode="External"/><Relationship Id="rId359" Type="http://schemas.openxmlformats.org/officeDocument/2006/relationships/hyperlink" Target="https://t.co/QeVUx7j4Sl" TargetMode="External"/><Relationship Id="rId566" Type="http://schemas.openxmlformats.org/officeDocument/2006/relationships/hyperlink" Target="http://pbs.twimg.com/profile_images/1320511264850911232/fvP8ckDA_normal.jpg" TargetMode="External"/><Relationship Id="rId773" Type="http://schemas.openxmlformats.org/officeDocument/2006/relationships/hyperlink" Target="http://pbs.twimg.com/profile_images/1144349126487920640/9tiaSdzA_normal.png" TargetMode="External"/><Relationship Id="rId1196" Type="http://schemas.openxmlformats.org/officeDocument/2006/relationships/hyperlink" Target="http://abs.twimg.com/sticky/default_profile_images/default_profile_normal.png" TargetMode="External"/><Relationship Id="rId1417" Type="http://schemas.openxmlformats.org/officeDocument/2006/relationships/hyperlink" Target="https://twitter.com/allgaeuhit" TargetMode="External"/><Relationship Id="rId1624" Type="http://schemas.openxmlformats.org/officeDocument/2006/relationships/hyperlink" Target="https://twitter.com/gtbicycles" TargetMode="External"/><Relationship Id="rId1831" Type="http://schemas.openxmlformats.org/officeDocument/2006/relationships/hyperlink" Target="https://twitter.com/agu" TargetMode="External"/><Relationship Id="rId121" Type="http://schemas.openxmlformats.org/officeDocument/2006/relationships/hyperlink" Target="https://t.co/C93UBOdl4O" TargetMode="External"/><Relationship Id="rId219" Type="http://schemas.openxmlformats.org/officeDocument/2006/relationships/hyperlink" Target="https://t.co/YQ1wvxt3kI" TargetMode="External"/><Relationship Id="rId426" Type="http://schemas.openxmlformats.org/officeDocument/2006/relationships/hyperlink" Target="http://t.co/waXuF7lsTy" TargetMode="External"/><Relationship Id="rId633" Type="http://schemas.openxmlformats.org/officeDocument/2006/relationships/hyperlink" Target="http://pbs.twimg.com/profile_images/1252312153803145218/5FTBpTyI_normal.jpg" TargetMode="External"/><Relationship Id="rId980" Type="http://schemas.openxmlformats.org/officeDocument/2006/relationships/hyperlink" Target="http://pbs.twimg.com/profile_images/1322293118658473984/fUtIqYYJ_normal.jpg" TargetMode="External"/><Relationship Id="rId1056" Type="http://schemas.openxmlformats.org/officeDocument/2006/relationships/hyperlink" Target="http://pbs.twimg.com/profile_images/1325920985355333632/tNty-nR2_normal.jpg" TargetMode="External"/><Relationship Id="rId1263" Type="http://schemas.openxmlformats.org/officeDocument/2006/relationships/hyperlink" Target="https://twitter.com/_deviation_" TargetMode="External"/><Relationship Id="rId1929" Type="http://schemas.openxmlformats.org/officeDocument/2006/relationships/hyperlink" Target="https://twitter.com/takato_ueda" TargetMode="External"/><Relationship Id="rId840" Type="http://schemas.openxmlformats.org/officeDocument/2006/relationships/hyperlink" Target="http://pbs.twimg.com/profile_images/1302059552905375751/A9xcR3v__normal.jpg" TargetMode="External"/><Relationship Id="rId938" Type="http://schemas.openxmlformats.org/officeDocument/2006/relationships/hyperlink" Target="http://pbs.twimg.com/profile_images/2332540496/5ti6fh8ooi2vtiuqyzbj_normal.jpeg" TargetMode="External"/><Relationship Id="rId1470" Type="http://schemas.openxmlformats.org/officeDocument/2006/relationships/hyperlink" Target="https://twitter.com/diario_eltiempo" TargetMode="External"/><Relationship Id="rId1568" Type="http://schemas.openxmlformats.org/officeDocument/2006/relationships/hyperlink" Target="https://twitter.com/raddada" TargetMode="External"/><Relationship Id="rId1775" Type="http://schemas.openxmlformats.org/officeDocument/2006/relationships/hyperlink" Target="https://twitter.com/wendypurnamma" TargetMode="External"/><Relationship Id="rId67" Type="http://schemas.openxmlformats.org/officeDocument/2006/relationships/hyperlink" Target="https://t.co/Mn5aq9ulhn" TargetMode="External"/><Relationship Id="rId272" Type="http://schemas.openxmlformats.org/officeDocument/2006/relationships/hyperlink" Target="https://t.co/yqHQY8seEB" TargetMode="External"/><Relationship Id="rId577" Type="http://schemas.openxmlformats.org/officeDocument/2006/relationships/hyperlink" Target="http://pbs.twimg.com/profile_images/1319835353629458433/RkTTNd1o_normal.jpg" TargetMode="External"/><Relationship Id="rId700" Type="http://schemas.openxmlformats.org/officeDocument/2006/relationships/hyperlink" Target="http://pbs.twimg.com/profile_images/811630084259913728/9vTd6lf__normal.jpg" TargetMode="External"/><Relationship Id="rId1123" Type="http://schemas.openxmlformats.org/officeDocument/2006/relationships/hyperlink" Target="http://pbs.twimg.com/profile_images/1263047699705638912/Ubkn-zgF_normal.jpg" TargetMode="External"/><Relationship Id="rId1330" Type="http://schemas.openxmlformats.org/officeDocument/2006/relationships/hyperlink" Target="https://twitter.com/unlixghost" TargetMode="External"/><Relationship Id="rId1428" Type="http://schemas.openxmlformats.org/officeDocument/2006/relationships/hyperlink" Target="https://twitter.com/merrittbmx" TargetMode="External"/><Relationship Id="rId1635" Type="http://schemas.openxmlformats.org/officeDocument/2006/relationships/hyperlink" Target="https://twitter.com/liltunahalpert" TargetMode="External"/><Relationship Id="rId1982" Type="http://schemas.openxmlformats.org/officeDocument/2006/relationships/hyperlink" Target="https://twitter.com/khsmtb" TargetMode="External"/><Relationship Id="rId132" Type="http://schemas.openxmlformats.org/officeDocument/2006/relationships/hyperlink" Target="https://t.co/bnvajsL6Cg" TargetMode="External"/><Relationship Id="rId784" Type="http://schemas.openxmlformats.org/officeDocument/2006/relationships/hyperlink" Target="http://pbs.twimg.com/profile_images/948623561232699392/aO0FII7A_normal.jpg" TargetMode="External"/><Relationship Id="rId991" Type="http://schemas.openxmlformats.org/officeDocument/2006/relationships/hyperlink" Target="http://pbs.twimg.com/profile_images/257451469/kyle_head_normal.jpg" TargetMode="External"/><Relationship Id="rId1067" Type="http://schemas.openxmlformats.org/officeDocument/2006/relationships/hyperlink" Target="http://pbs.twimg.com/profile_images/1179380305351852032/mMRVrldN_normal.jpg" TargetMode="External"/><Relationship Id="rId1842" Type="http://schemas.openxmlformats.org/officeDocument/2006/relationships/hyperlink" Target="https://twitter.com/smokedsignals" TargetMode="External"/><Relationship Id="rId2020" Type="http://schemas.openxmlformats.org/officeDocument/2006/relationships/hyperlink" Target="https://twitter.com/jamesjones_bmx" TargetMode="External"/><Relationship Id="rId437" Type="http://schemas.openxmlformats.org/officeDocument/2006/relationships/hyperlink" Target="http://t.co/lEfKKaIXvs" TargetMode="External"/><Relationship Id="rId644" Type="http://schemas.openxmlformats.org/officeDocument/2006/relationships/hyperlink" Target="http://pbs.twimg.com/profile_images/264614948/sydney-uluru-melbourne_136_normal.JPG" TargetMode="External"/><Relationship Id="rId851" Type="http://schemas.openxmlformats.org/officeDocument/2006/relationships/hyperlink" Target="http://pbs.twimg.com/profile_images/1588345273/ps_logo_normal.jpg" TargetMode="External"/><Relationship Id="rId1274" Type="http://schemas.openxmlformats.org/officeDocument/2006/relationships/hyperlink" Target="https://twitter.com/hikarufunyu" TargetMode="External"/><Relationship Id="rId1481" Type="http://schemas.openxmlformats.org/officeDocument/2006/relationships/hyperlink" Target="https://twitter.com/plummjr" TargetMode="External"/><Relationship Id="rId1579" Type="http://schemas.openxmlformats.org/officeDocument/2006/relationships/hyperlink" Target="https://twitter.com/sorrateiros" TargetMode="External"/><Relationship Id="rId1702" Type="http://schemas.openxmlformats.org/officeDocument/2006/relationships/hyperlink" Target="https://twitter.com/mtvcanyon" TargetMode="External"/><Relationship Id="rId283" Type="http://schemas.openxmlformats.org/officeDocument/2006/relationships/hyperlink" Target="https://t.co/LhrVgY6QyE" TargetMode="External"/><Relationship Id="rId490" Type="http://schemas.openxmlformats.org/officeDocument/2006/relationships/hyperlink" Target="http://pbs.twimg.com/profile_images/794019103300349953/B9xU5yeR_normal.jpg" TargetMode="External"/><Relationship Id="rId504" Type="http://schemas.openxmlformats.org/officeDocument/2006/relationships/hyperlink" Target="http://pbs.twimg.com/profile_images/801109255923240960/b9lUwUcA_normal.jpg" TargetMode="External"/><Relationship Id="rId711" Type="http://schemas.openxmlformats.org/officeDocument/2006/relationships/hyperlink" Target="http://pbs.twimg.com/profile_images/1046844012391411712/X8UWMcf1_normal.jpg" TargetMode="External"/><Relationship Id="rId949" Type="http://schemas.openxmlformats.org/officeDocument/2006/relationships/hyperlink" Target="http://pbs.twimg.com/profile_images/1302847101542465536/0XzMRaSY_normal.jpg" TargetMode="External"/><Relationship Id="rId1134" Type="http://schemas.openxmlformats.org/officeDocument/2006/relationships/hyperlink" Target="http://pbs.twimg.com/profile_images/2021017323/ALTY_20B_normal.tiff" TargetMode="External"/><Relationship Id="rId1341" Type="http://schemas.openxmlformats.org/officeDocument/2006/relationships/hyperlink" Target="https://twitter.com/andreaherrerad" TargetMode="External"/><Relationship Id="rId1786" Type="http://schemas.openxmlformats.org/officeDocument/2006/relationships/hyperlink" Target="https://twitter.com/diego94jr" TargetMode="External"/><Relationship Id="rId1993" Type="http://schemas.openxmlformats.org/officeDocument/2006/relationships/hyperlink" Target="https://twitter.com/spinola_6" TargetMode="External"/><Relationship Id="rId78" Type="http://schemas.openxmlformats.org/officeDocument/2006/relationships/hyperlink" Target="https://t.co/1vWvuw5Ssm" TargetMode="External"/><Relationship Id="rId143" Type="http://schemas.openxmlformats.org/officeDocument/2006/relationships/hyperlink" Target="https://t.co/LXYis1cwZB" TargetMode="External"/><Relationship Id="rId350" Type="http://schemas.openxmlformats.org/officeDocument/2006/relationships/hyperlink" Target="http://t.co/tZqAzT36Ls" TargetMode="External"/><Relationship Id="rId588" Type="http://schemas.openxmlformats.org/officeDocument/2006/relationships/hyperlink" Target="http://pbs.twimg.com/profile_images/1192251458353324032/duDGDDAz_normal.jpg" TargetMode="External"/><Relationship Id="rId795" Type="http://schemas.openxmlformats.org/officeDocument/2006/relationships/hyperlink" Target="http://pbs.twimg.com/profile_images/1313020125054791681/87BPrpB6_normal.jpg" TargetMode="External"/><Relationship Id="rId809" Type="http://schemas.openxmlformats.org/officeDocument/2006/relationships/hyperlink" Target="http://pbs.twimg.com/profile_images/1328105949677031425/Nj47x0r__normal.jpg" TargetMode="External"/><Relationship Id="rId1201" Type="http://schemas.openxmlformats.org/officeDocument/2006/relationships/hyperlink" Target="http://abs.twimg.com/sticky/default_profile_images/default_profile_normal.png" TargetMode="External"/><Relationship Id="rId1439" Type="http://schemas.openxmlformats.org/officeDocument/2006/relationships/hyperlink" Target="https://twitter.com/kingsriverlife" TargetMode="External"/><Relationship Id="rId1646" Type="http://schemas.openxmlformats.org/officeDocument/2006/relationships/hyperlink" Target="https://twitter.com/rabbit81524803" TargetMode="External"/><Relationship Id="rId1853" Type="http://schemas.openxmlformats.org/officeDocument/2006/relationships/hyperlink" Target="https://twitter.com/uclanresearch" TargetMode="External"/><Relationship Id="rId2031" Type="http://schemas.openxmlformats.org/officeDocument/2006/relationships/hyperlink" Target="https://twitter.com/amazingbike1" TargetMode="External"/><Relationship Id="rId9" Type="http://schemas.openxmlformats.org/officeDocument/2006/relationships/hyperlink" Target="http://t.co/fUiUorNvD8" TargetMode="External"/><Relationship Id="rId210" Type="http://schemas.openxmlformats.org/officeDocument/2006/relationships/hyperlink" Target="https://t.co/ATQgZHb7mo" TargetMode="External"/><Relationship Id="rId448" Type="http://schemas.openxmlformats.org/officeDocument/2006/relationships/hyperlink" Target="http://t.co/5CmmEmPLx1" TargetMode="External"/><Relationship Id="rId655" Type="http://schemas.openxmlformats.org/officeDocument/2006/relationships/hyperlink" Target="http://abs.twimg.com/sticky/default_profile_images/default_profile_normal.png" TargetMode="External"/><Relationship Id="rId862" Type="http://schemas.openxmlformats.org/officeDocument/2006/relationships/hyperlink" Target="http://pbs.twimg.com/profile_images/875651941954486272/_xT4i7nw_normal.jpg" TargetMode="External"/><Relationship Id="rId1078" Type="http://schemas.openxmlformats.org/officeDocument/2006/relationships/hyperlink" Target="http://pbs.twimg.com/profile_images/1249729716354830338/qgWYvJrQ_normal.jpg" TargetMode="External"/><Relationship Id="rId1285" Type="http://schemas.openxmlformats.org/officeDocument/2006/relationships/hyperlink" Target="https://twitter.com/entpubsports" TargetMode="External"/><Relationship Id="rId1492" Type="http://schemas.openxmlformats.org/officeDocument/2006/relationships/hyperlink" Target="https://twitter.com/carlospetit77" TargetMode="External"/><Relationship Id="rId1506" Type="http://schemas.openxmlformats.org/officeDocument/2006/relationships/hyperlink" Target="https://twitter.com/mirelesbmx" TargetMode="External"/><Relationship Id="rId1713" Type="http://schemas.openxmlformats.org/officeDocument/2006/relationships/hyperlink" Target="https://twitter.com/newkhnews" TargetMode="External"/><Relationship Id="rId1920" Type="http://schemas.openxmlformats.org/officeDocument/2006/relationships/hyperlink" Target="https://twitter.com/bmxtkc" TargetMode="External"/><Relationship Id="rId294" Type="http://schemas.openxmlformats.org/officeDocument/2006/relationships/hyperlink" Target="https://t.co/2LX7psQ08q" TargetMode="External"/><Relationship Id="rId308" Type="http://schemas.openxmlformats.org/officeDocument/2006/relationships/hyperlink" Target="http://t.co/nLoQayrQ" TargetMode="External"/><Relationship Id="rId515" Type="http://schemas.openxmlformats.org/officeDocument/2006/relationships/hyperlink" Target="http://pbs.twimg.com/profile_images/1206157237158338560/Qu62_4jG_normal.jpg" TargetMode="External"/><Relationship Id="rId722" Type="http://schemas.openxmlformats.org/officeDocument/2006/relationships/hyperlink" Target="http://pbs.twimg.com/profile_images/749253979201089536/OUJzoUW0_normal.jpg" TargetMode="External"/><Relationship Id="rId1145" Type="http://schemas.openxmlformats.org/officeDocument/2006/relationships/hyperlink" Target="http://pbs.twimg.com/profile_images/1327630253414604800/NClNOAR-_normal.jpg" TargetMode="External"/><Relationship Id="rId1352" Type="http://schemas.openxmlformats.org/officeDocument/2006/relationships/hyperlink" Target="https://twitter.com/ymeat2" TargetMode="External"/><Relationship Id="rId1797" Type="http://schemas.openxmlformats.org/officeDocument/2006/relationships/hyperlink" Target="https://twitter.com/lifewgreg" TargetMode="External"/><Relationship Id="rId89" Type="http://schemas.openxmlformats.org/officeDocument/2006/relationships/hyperlink" Target="https://t.co/lrV3j57A4v" TargetMode="External"/><Relationship Id="rId154" Type="http://schemas.openxmlformats.org/officeDocument/2006/relationships/hyperlink" Target="https://t.co/fzN5BdcUoe" TargetMode="External"/><Relationship Id="rId361" Type="http://schemas.openxmlformats.org/officeDocument/2006/relationships/hyperlink" Target="https://t.co/H7pHoKtKXI" TargetMode="External"/><Relationship Id="rId599" Type="http://schemas.openxmlformats.org/officeDocument/2006/relationships/hyperlink" Target="http://pbs.twimg.com/profile_images/1322665356641464320/aHzOQifw_normal.jpg" TargetMode="External"/><Relationship Id="rId1005" Type="http://schemas.openxmlformats.org/officeDocument/2006/relationships/hyperlink" Target="http://pbs.twimg.com/profile_images/1079852233699651585/vKR6Z3tr_normal.jpg" TargetMode="External"/><Relationship Id="rId1212" Type="http://schemas.openxmlformats.org/officeDocument/2006/relationships/hyperlink" Target="http://pbs.twimg.com/profile_images/601542610696699904/hWGvdu3s_normal.jpg" TargetMode="External"/><Relationship Id="rId1657" Type="http://schemas.openxmlformats.org/officeDocument/2006/relationships/hyperlink" Target="https://twitter.com/tbsyumesuku" TargetMode="External"/><Relationship Id="rId1864" Type="http://schemas.openxmlformats.org/officeDocument/2006/relationships/hyperlink" Target="https://twitter.com/konya" TargetMode="External"/><Relationship Id="rId2042" Type="http://schemas.openxmlformats.org/officeDocument/2006/relationships/hyperlink" Target="https://twitter.com/purcey_bmx" TargetMode="External"/><Relationship Id="rId459" Type="http://schemas.openxmlformats.org/officeDocument/2006/relationships/hyperlink" Target="http://pbs.twimg.com/profile_images/1314900390798737412/qFTjqv9c_normal.jpg" TargetMode="External"/><Relationship Id="rId666" Type="http://schemas.openxmlformats.org/officeDocument/2006/relationships/hyperlink" Target="http://pbs.twimg.com/profile_images/1019606120858562560/BIyXKFxj_normal.jpg" TargetMode="External"/><Relationship Id="rId873" Type="http://schemas.openxmlformats.org/officeDocument/2006/relationships/hyperlink" Target="http://pbs.twimg.com/profile_images/1313519823733903369/3KWq7SkP_normal.jpg" TargetMode="External"/><Relationship Id="rId1089" Type="http://schemas.openxmlformats.org/officeDocument/2006/relationships/hyperlink" Target="http://pbs.twimg.com/profile_images/1307137746063052800/7L8fpiRE_normal.jpg" TargetMode="External"/><Relationship Id="rId1296" Type="http://schemas.openxmlformats.org/officeDocument/2006/relationships/hyperlink" Target="https://twitter.com/malcrow_97" TargetMode="External"/><Relationship Id="rId1517" Type="http://schemas.openxmlformats.org/officeDocument/2006/relationships/hyperlink" Target="https://twitter.com/djerir26" TargetMode="External"/><Relationship Id="rId1724" Type="http://schemas.openxmlformats.org/officeDocument/2006/relationships/hyperlink" Target="https://twitter.com/usabmx" TargetMode="External"/><Relationship Id="rId16" Type="http://schemas.openxmlformats.org/officeDocument/2006/relationships/hyperlink" Target="https://t.co/Nl3PtzpqnN" TargetMode="External"/><Relationship Id="rId221" Type="http://schemas.openxmlformats.org/officeDocument/2006/relationships/hyperlink" Target="https://t.co/Vk8ebA5m4T" TargetMode="External"/><Relationship Id="rId319" Type="http://schemas.openxmlformats.org/officeDocument/2006/relationships/hyperlink" Target="https://t.co/nkPkyfnCpm" TargetMode="External"/><Relationship Id="rId526" Type="http://schemas.openxmlformats.org/officeDocument/2006/relationships/hyperlink" Target="http://pbs.twimg.com/profile_images/378800000053840539/a6adebde6bed5bcb6cbb3ddbeda9e3b4_normal.jpeg" TargetMode="External"/><Relationship Id="rId1156" Type="http://schemas.openxmlformats.org/officeDocument/2006/relationships/hyperlink" Target="http://pbs.twimg.com/profile_images/2995007952/8609cafbdde56668676c9f03c1794027_normal.jpeg" TargetMode="External"/><Relationship Id="rId1363" Type="http://schemas.openxmlformats.org/officeDocument/2006/relationships/hyperlink" Target="https://twitter.com/matthiasdandois" TargetMode="External"/><Relationship Id="rId1931" Type="http://schemas.openxmlformats.org/officeDocument/2006/relationships/hyperlink" Target="https://twitter.com/hide_9999" TargetMode="External"/><Relationship Id="rId733" Type="http://schemas.openxmlformats.org/officeDocument/2006/relationships/hyperlink" Target="http://pbs.twimg.com/profile_images/1146478103759327232/rAjakU8N_normal.jpg" TargetMode="External"/><Relationship Id="rId940" Type="http://schemas.openxmlformats.org/officeDocument/2006/relationships/hyperlink" Target="http://pbs.twimg.com/profile_images/886725559392153600/rIlsweyX_normal.jpg" TargetMode="External"/><Relationship Id="rId1016" Type="http://schemas.openxmlformats.org/officeDocument/2006/relationships/hyperlink" Target="http://pbs.twimg.com/profile_images/746999205722456064/PXncUfjU_normal.jpg" TargetMode="External"/><Relationship Id="rId1570" Type="http://schemas.openxmlformats.org/officeDocument/2006/relationships/hyperlink" Target="https://twitter.com/_mistinguette__" TargetMode="External"/><Relationship Id="rId1668" Type="http://schemas.openxmlformats.org/officeDocument/2006/relationships/hyperlink" Target="https://twitter.com/spoon_hiyori_" TargetMode="External"/><Relationship Id="rId1875" Type="http://schemas.openxmlformats.org/officeDocument/2006/relationships/hyperlink" Target="https://twitter.com/albertmercato" TargetMode="External"/><Relationship Id="rId165" Type="http://schemas.openxmlformats.org/officeDocument/2006/relationships/hyperlink" Target="https://t.co/M0W3ZuSXud" TargetMode="External"/><Relationship Id="rId372" Type="http://schemas.openxmlformats.org/officeDocument/2006/relationships/hyperlink" Target="https://t.co/Eeuh1SLAjK" TargetMode="External"/><Relationship Id="rId677" Type="http://schemas.openxmlformats.org/officeDocument/2006/relationships/hyperlink" Target="http://pbs.twimg.com/profile_images/1325925562351714304/kaJHpuxr_normal.jpg" TargetMode="External"/><Relationship Id="rId800" Type="http://schemas.openxmlformats.org/officeDocument/2006/relationships/hyperlink" Target="http://pbs.twimg.com/profile_images/1192869048016605185/JocG59dg_normal.jpg" TargetMode="External"/><Relationship Id="rId1223" Type="http://schemas.openxmlformats.org/officeDocument/2006/relationships/hyperlink" Target="http://pbs.twimg.com/profile_images/1065232223580930048/sGCNZec8_normal.jpg" TargetMode="External"/><Relationship Id="rId1430" Type="http://schemas.openxmlformats.org/officeDocument/2006/relationships/hyperlink" Target="https://twitter.com/chuck_cinema" TargetMode="External"/><Relationship Id="rId1528" Type="http://schemas.openxmlformats.org/officeDocument/2006/relationships/hyperlink" Target="https://twitter.com/loic_kocevar" TargetMode="External"/><Relationship Id="rId232" Type="http://schemas.openxmlformats.org/officeDocument/2006/relationships/hyperlink" Target="https://t.co/QYxi465eQ0" TargetMode="External"/><Relationship Id="rId884" Type="http://schemas.openxmlformats.org/officeDocument/2006/relationships/hyperlink" Target="http://pbs.twimg.com/profile_images/378800000470775151/02f7ef0b6046299b3c7f0fb68d2ba613_normal.jpeg" TargetMode="External"/><Relationship Id="rId1735" Type="http://schemas.openxmlformats.org/officeDocument/2006/relationships/hyperlink" Target="https://twitter.com/aogami_noboru" TargetMode="External"/><Relationship Id="rId1942" Type="http://schemas.openxmlformats.org/officeDocument/2006/relationships/hyperlink" Target="https://twitter.com/thevolumebikes" TargetMode="External"/><Relationship Id="rId27" Type="http://schemas.openxmlformats.org/officeDocument/2006/relationships/hyperlink" Target="https://t.co/Cg1XXhJ8KR" TargetMode="External"/><Relationship Id="rId537" Type="http://schemas.openxmlformats.org/officeDocument/2006/relationships/hyperlink" Target="http://pbs.twimg.com/profile_images/1297619902719762432/DvICJ1aB_normal.jpg" TargetMode="External"/><Relationship Id="rId744" Type="http://schemas.openxmlformats.org/officeDocument/2006/relationships/hyperlink" Target="http://pbs.twimg.com/profile_images/1320580467473657858/zvhlA02a_normal.jpg" TargetMode="External"/><Relationship Id="rId951" Type="http://schemas.openxmlformats.org/officeDocument/2006/relationships/hyperlink" Target="http://pbs.twimg.com/profile_images/975360663932604416/OzaeMIe1_normal.jpg" TargetMode="External"/><Relationship Id="rId1167" Type="http://schemas.openxmlformats.org/officeDocument/2006/relationships/hyperlink" Target="http://pbs.twimg.com/profile_images/1282765113833984000/2Mk49mMO_normal.jpg" TargetMode="External"/><Relationship Id="rId1374" Type="http://schemas.openxmlformats.org/officeDocument/2006/relationships/hyperlink" Target="https://twitter.com/legirlhasnoname" TargetMode="External"/><Relationship Id="rId1581" Type="http://schemas.openxmlformats.org/officeDocument/2006/relationships/hyperlink" Target="https://twitter.com/resalamon" TargetMode="External"/><Relationship Id="rId1679" Type="http://schemas.openxmlformats.org/officeDocument/2006/relationships/hyperlink" Target="https://twitter.com/lajotaindoor" TargetMode="External"/><Relationship Id="rId1802" Type="http://schemas.openxmlformats.org/officeDocument/2006/relationships/hyperlink" Target="https://twitter.com/nomadeshop_off" TargetMode="External"/><Relationship Id="rId80" Type="http://schemas.openxmlformats.org/officeDocument/2006/relationships/hyperlink" Target="https://t.co/Ripq5IRf3i" TargetMode="External"/><Relationship Id="rId176" Type="http://schemas.openxmlformats.org/officeDocument/2006/relationships/hyperlink" Target="https://t.co/lirSbmQKZC" TargetMode="External"/><Relationship Id="rId383" Type="http://schemas.openxmlformats.org/officeDocument/2006/relationships/hyperlink" Target="https://t.co/ROW24rWzjH" TargetMode="External"/><Relationship Id="rId590" Type="http://schemas.openxmlformats.org/officeDocument/2006/relationships/hyperlink" Target="http://pbs.twimg.com/profile_images/1295006786936692738/ezn9h-8f_normal.jpg" TargetMode="External"/><Relationship Id="rId604" Type="http://schemas.openxmlformats.org/officeDocument/2006/relationships/hyperlink" Target="http://pbs.twimg.com/profile_images/877823614506209281/CNvSR196_normal.jpg" TargetMode="External"/><Relationship Id="rId811" Type="http://schemas.openxmlformats.org/officeDocument/2006/relationships/hyperlink" Target="http://pbs.twimg.com/profile_images/1327793016791175168/NGAFF-_H_normal.jpg" TargetMode="External"/><Relationship Id="rId1027" Type="http://schemas.openxmlformats.org/officeDocument/2006/relationships/hyperlink" Target="http://abs.twimg.com/sticky/default_profile_images/default_profile_normal.png" TargetMode="External"/><Relationship Id="rId1234" Type="http://schemas.openxmlformats.org/officeDocument/2006/relationships/hyperlink" Target="http://pbs.twimg.com/profile_images/68907121/GF-icon-54-54_normal.png" TargetMode="External"/><Relationship Id="rId1441" Type="http://schemas.openxmlformats.org/officeDocument/2006/relationships/hyperlink" Target="https://twitter.com/bsdforever" TargetMode="External"/><Relationship Id="rId1886" Type="http://schemas.openxmlformats.org/officeDocument/2006/relationships/hyperlink" Target="https://twitter.com/the_ent_factor" TargetMode="External"/><Relationship Id="rId243" Type="http://schemas.openxmlformats.org/officeDocument/2006/relationships/hyperlink" Target="https://t.co/e8arH1Gz91" TargetMode="External"/><Relationship Id="rId450" Type="http://schemas.openxmlformats.org/officeDocument/2006/relationships/hyperlink" Target="http://pbs.twimg.com/profile_images/1206281874173247493/gRGk4gZi_normal.jpg" TargetMode="External"/><Relationship Id="rId688" Type="http://schemas.openxmlformats.org/officeDocument/2006/relationships/hyperlink" Target="http://pbs.twimg.com/profile_images/975760229093687296/zK7XDLIg_normal.jpg" TargetMode="External"/><Relationship Id="rId895" Type="http://schemas.openxmlformats.org/officeDocument/2006/relationships/hyperlink" Target="http://pbs.twimg.com/profile_images/1129130554123853824/mRscfAaK_normal.jpg" TargetMode="External"/><Relationship Id="rId909" Type="http://schemas.openxmlformats.org/officeDocument/2006/relationships/hyperlink" Target="http://pbs.twimg.com/profile_images/1304052455228010496/SjNGAhxa_normal.jpg" TargetMode="External"/><Relationship Id="rId1080" Type="http://schemas.openxmlformats.org/officeDocument/2006/relationships/hyperlink" Target="http://abs.twimg.com/sticky/default_profile_images/default_profile_normal.png" TargetMode="External"/><Relationship Id="rId1301" Type="http://schemas.openxmlformats.org/officeDocument/2006/relationships/hyperlink" Target="https://twitter.com/sergiotarquino" TargetMode="External"/><Relationship Id="rId1539" Type="http://schemas.openxmlformats.org/officeDocument/2006/relationships/hyperlink" Target="https://twitter.com/mm5555sh" TargetMode="External"/><Relationship Id="rId1746" Type="http://schemas.openxmlformats.org/officeDocument/2006/relationships/hyperlink" Target="https://twitter.com/larsb311" TargetMode="External"/><Relationship Id="rId1953" Type="http://schemas.openxmlformats.org/officeDocument/2006/relationships/hyperlink" Target="https://twitter.com/strangerco" TargetMode="External"/><Relationship Id="rId38" Type="http://schemas.openxmlformats.org/officeDocument/2006/relationships/hyperlink" Target="https://t.co/w2KeJZgp0P" TargetMode="External"/><Relationship Id="rId103" Type="http://schemas.openxmlformats.org/officeDocument/2006/relationships/hyperlink" Target="https://t.co/OtfoadXiAL" TargetMode="External"/><Relationship Id="rId310" Type="http://schemas.openxmlformats.org/officeDocument/2006/relationships/hyperlink" Target="https://t.co/rXkdokscyO" TargetMode="External"/><Relationship Id="rId548" Type="http://schemas.openxmlformats.org/officeDocument/2006/relationships/hyperlink" Target="http://pbs.twimg.com/profile_images/1317158911351222272/6NzekY_P_normal.jpg" TargetMode="External"/><Relationship Id="rId755" Type="http://schemas.openxmlformats.org/officeDocument/2006/relationships/hyperlink" Target="http://pbs.twimg.com/profile_images/930013762274414592/pXWbKllX_normal.jpg" TargetMode="External"/><Relationship Id="rId962" Type="http://schemas.openxmlformats.org/officeDocument/2006/relationships/hyperlink" Target="http://pbs.twimg.com/profile_images/1082580333277544450/p5DJ2gfc_normal.jpg" TargetMode="External"/><Relationship Id="rId1178" Type="http://schemas.openxmlformats.org/officeDocument/2006/relationships/hyperlink" Target="http://pbs.twimg.com/profile_images/441644977815187456/h31Hmy84_normal.jpeg" TargetMode="External"/><Relationship Id="rId1385" Type="http://schemas.openxmlformats.org/officeDocument/2006/relationships/hyperlink" Target="https://twitter.com/slee_cob" TargetMode="External"/><Relationship Id="rId1592" Type="http://schemas.openxmlformats.org/officeDocument/2006/relationships/hyperlink" Target="https://twitter.com/oldmanpoptart" TargetMode="External"/><Relationship Id="rId1606" Type="http://schemas.openxmlformats.org/officeDocument/2006/relationships/hyperlink" Target="https://twitter.com/laurenlaverne" TargetMode="External"/><Relationship Id="rId1813" Type="http://schemas.openxmlformats.org/officeDocument/2006/relationships/hyperlink" Target="https://twitter.com/chelseawolfebmx" TargetMode="External"/><Relationship Id="rId91" Type="http://schemas.openxmlformats.org/officeDocument/2006/relationships/hyperlink" Target="https://t.co/v8NShcxy2q" TargetMode="External"/><Relationship Id="rId187" Type="http://schemas.openxmlformats.org/officeDocument/2006/relationships/hyperlink" Target="https://t.co/RfrnEMvWGX" TargetMode="External"/><Relationship Id="rId394" Type="http://schemas.openxmlformats.org/officeDocument/2006/relationships/hyperlink" Target="https://t.co/VXVTQk5wvq" TargetMode="External"/><Relationship Id="rId408" Type="http://schemas.openxmlformats.org/officeDocument/2006/relationships/hyperlink" Target="https://t.co/MUzFckbB9P" TargetMode="External"/><Relationship Id="rId615" Type="http://schemas.openxmlformats.org/officeDocument/2006/relationships/hyperlink" Target="http://pbs.twimg.com/profile_images/839947132597592064/XN7zxNG0_normal.jpg" TargetMode="External"/><Relationship Id="rId822" Type="http://schemas.openxmlformats.org/officeDocument/2006/relationships/hyperlink" Target="http://pbs.twimg.com/profile_images/1194049055296573440/LlKw3fDs_normal.jpg" TargetMode="External"/><Relationship Id="rId1038" Type="http://schemas.openxmlformats.org/officeDocument/2006/relationships/hyperlink" Target="http://pbs.twimg.com/profile_images/1315555886/_4065160_normal.jpg" TargetMode="External"/><Relationship Id="rId1245" Type="http://schemas.openxmlformats.org/officeDocument/2006/relationships/hyperlink" Target="http://abs.twimg.com/sticky/default_profile_images/default_profile_normal.png" TargetMode="External"/><Relationship Id="rId1452" Type="http://schemas.openxmlformats.org/officeDocument/2006/relationships/hyperlink" Target="https://twitter.com/vansbmx66" TargetMode="External"/><Relationship Id="rId1897" Type="http://schemas.openxmlformats.org/officeDocument/2006/relationships/hyperlink" Target="https://twitter.com/neozaz" TargetMode="External"/><Relationship Id="rId254" Type="http://schemas.openxmlformats.org/officeDocument/2006/relationships/hyperlink" Target="https://t.co/phaH98zlVA" TargetMode="External"/><Relationship Id="rId699" Type="http://schemas.openxmlformats.org/officeDocument/2006/relationships/hyperlink" Target="http://pbs.twimg.com/profile_images/1551910319/Joris_hyves_normal.jpg" TargetMode="External"/><Relationship Id="rId1091" Type="http://schemas.openxmlformats.org/officeDocument/2006/relationships/hyperlink" Target="http://pbs.twimg.com/profile_images/1320489457804550146/digtqVuz_normal.jpg" TargetMode="External"/><Relationship Id="rId1105" Type="http://schemas.openxmlformats.org/officeDocument/2006/relationships/hyperlink" Target="http://pbs.twimg.com/profile_images/600599335726747649/buFvAs6d_normal.jpg" TargetMode="External"/><Relationship Id="rId1312" Type="http://schemas.openxmlformats.org/officeDocument/2006/relationships/hyperlink" Target="https://twitter.com/urbanworldserie" TargetMode="External"/><Relationship Id="rId1757" Type="http://schemas.openxmlformats.org/officeDocument/2006/relationships/hyperlink" Target="https://twitter.com/barce10na1" TargetMode="External"/><Relationship Id="rId1964" Type="http://schemas.openxmlformats.org/officeDocument/2006/relationships/hyperlink" Target="https://twitter.com/briancastillo" TargetMode="External"/><Relationship Id="rId49" Type="http://schemas.openxmlformats.org/officeDocument/2006/relationships/hyperlink" Target="https://t.co/sjgzcNTKYT" TargetMode="External"/><Relationship Id="rId114" Type="http://schemas.openxmlformats.org/officeDocument/2006/relationships/hyperlink" Target="http://t.co/YnsxzQrxrM" TargetMode="External"/><Relationship Id="rId461" Type="http://schemas.openxmlformats.org/officeDocument/2006/relationships/hyperlink" Target="http://pbs.twimg.com/profile_images/1303689490217672705/wKPK95Un_normal.jpg" TargetMode="External"/><Relationship Id="rId559" Type="http://schemas.openxmlformats.org/officeDocument/2006/relationships/hyperlink" Target="http://pbs.twimg.com/profile_images/626868097488715776/vib1J3NR_normal.jpg" TargetMode="External"/><Relationship Id="rId766" Type="http://schemas.openxmlformats.org/officeDocument/2006/relationships/hyperlink" Target="http://pbs.twimg.com/profile_images/274944857/southend_pier_normal.jpg" TargetMode="External"/><Relationship Id="rId1189" Type="http://schemas.openxmlformats.org/officeDocument/2006/relationships/hyperlink" Target="http://pbs.twimg.com/profile_images/26472672/Avatar_copy_normal.jpg" TargetMode="External"/><Relationship Id="rId1396" Type="http://schemas.openxmlformats.org/officeDocument/2006/relationships/hyperlink" Target="https://twitter.com/shunseisugita" TargetMode="External"/><Relationship Id="rId1617" Type="http://schemas.openxmlformats.org/officeDocument/2006/relationships/hyperlink" Target="https://twitter.com/flarenatinho" TargetMode="External"/><Relationship Id="rId1824" Type="http://schemas.openxmlformats.org/officeDocument/2006/relationships/hyperlink" Target="https://twitter.com/octoberangel23" TargetMode="External"/><Relationship Id="rId198" Type="http://schemas.openxmlformats.org/officeDocument/2006/relationships/hyperlink" Target="https://t.co/P9TXHGeyrK" TargetMode="External"/><Relationship Id="rId321" Type="http://schemas.openxmlformats.org/officeDocument/2006/relationships/hyperlink" Target="http://t.co/9w0fe8FwAf" TargetMode="External"/><Relationship Id="rId419" Type="http://schemas.openxmlformats.org/officeDocument/2006/relationships/hyperlink" Target="https://t.co/2Fk1x1GuGf" TargetMode="External"/><Relationship Id="rId626" Type="http://schemas.openxmlformats.org/officeDocument/2006/relationships/hyperlink" Target="http://pbs.twimg.com/profile_images/1354704878/Rudolph3_normal.jpg" TargetMode="External"/><Relationship Id="rId973" Type="http://schemas.openxmlformats.org/officeDocument/2006/relationships/hyperlink" Target="http://pbs.twimg.com/profile_images/1311272698321022977/EUurWpRw_normal.png" TargetMode="External"/><Relationship Id="rId1049" Type="http://schemas.openxmlformats.org/officeDocument/2006/relationships/hyperlink" Target="http://pbs.twimg.com/profile_images/1097956991287377920/s0TpDibh_normal.jpg" TargetMode="External"/><Relationship Id="rId1256" Type="http://schemas.openxmlformats.org/officeDocument/2006/relationships/hyperlink" Target="https://twitter.com/pinkbike" TargetMode="External"/><Relationship Id="rId2002" Type="http://schemas.openxmlformats.org/officeDocument/2006/relationships/hyperlink" Target="https://twitter.com/theridemov" TargetMode="External"/><Relationship Id="rId833" Type="http://schemas.openxmlformats.org/officeDocument/2006/relationships/hyperlink" Target="http://pbs.twimg.com/profile_images/1326586575275388928/XEnT0q67_normal.png" TargetMode="External"/><Relationship Id="rId1116" Type="http://schemas.openxmlformats.org/officeDocument/2006/relationships/hyperlink" Target="http://pbs.twimg.com/profile_images/916178864845422592/-cjLlcr6_normal.jpg" TargetMode="External"/><Relationship Id="rId1463" Type="http://schemas.openxmlformats.org/officeDocument/2006/relationships/hyperlink" Target="https://twitter.com/whyscard" TargetMode="External"/><Relationship Id="rId1670" Type="http://schemas.openxmlformats.org/officeDocument/2006/relationships/hyperlink" Target="https://twitter.com/mossan3939" TargetMode="External"/><Relationship Id="rId1768" Type="http://schemas.openxmlformats.org/officeDocument/2006/relationships/hyperlink" Target="https://twitter.com/hangoutbmx" TargetMode="External"/><Relationship Id="rId265" Type="http://schemas.openxmlformats.org/officeDocument/2006/relationships/hyperlink" Target="http://t.co/9piHGHKiVV" TargetMode="External"/><Relationship Id="rId472" Type="http://schemas.openxmlformats.org/officeDocument/2006/relationships/hyperlink" Target="http://pbs.twimg.com/profile_images/857398621318160384/yPYliKQC_normal.jpg" TargetMode="External"/><Relationship Id="rId900" Type="http://schemas.openxmlformats.org/officeDocument/2006/relationships/hyperlink" Target="http://pbs.twimg.com/profile_images/1169526917327929344/x9n21DDN_normal.jpg" TargetMode="External"/><Relationship Id="rId1323" Type="http://schemas.openxmlformats.org/officeDocument/2006/relationships/hyperlink" Target="https://twitter.com/xretrogamertomx" TargetMode="External"/><Relationship Id="rId1530" Type="http://schemas.openxmlformats.org/officeDocument/2006/relationships/hyperlink" Target="https://twitter.com/cboesnoticia" TargetMode="External"/><Relationship Id="rId1628" Type="http://schemas.openxmlformats.org/officeDocument/2006/relationships/hyperlink" Target="https://twitter.com/fullfactory" TargetMode="External"/><Relationship Id="rId1975" Type="http://schemas.openxmlformats.org/officeDocument/2006/relationships/hyperlink" Target="https://twitter.com/federalbmx" TargetMode="External"/><Relationship Id="rId125" Type="http://schemas.openxmlformats.org/officeDocument/2006/relationships/hyperlink" Target="https://t.co/YNEdH3FOX7" TargetMode="External"/><Relationship Id="rId332" Type="http://schemas.openxmlformats.org/officeDocument/2006/relationships/hyperlink" Target="https://t.co/Mi218M4hrc" TargetMode="External"/><Relationship Id="rId777" Type="http://schemas.openxmlformats.org/officeDocument/2006/relationships/hyperlink" Target="http://pbs.twimg.com/profile_images/1326123004527403008/gleKKAGM_normal.jpg" TargetMode="External"/><Relationship Id="rId984" Type="http://schemas.openxmlformats.org/officeDocument/2006/relationships/hyperlink" Target="http://pbs.twimg.com/profile_images/3698518721/0e5cd01f09bf4a8eee9020a304626295_normal.jpeg" TargetMode="External"/><Relationship Id="rId1835" Type="http://schemas.openxmlformats.org/officeDocument/2006/relationships/hyperlink" Target="https://twitter.com/ridepabmx" TargetMode="External"/><Relationship Id="rId2013" Type="http://schemas.openxmlformats.org/officeDocument/2006/relationships/hyperlink" Target="https://twitter.com/united_bmx" TargetMode="External"/><Relationship Id="rId637" Type="http://schemas.openxmlformats.org/officeDocument/2006/relationships/hyperlink" Target="http://pbs.twimg.com/profile_images/1274505411241086977/FaBk8-b0_normal.jpg" TargetMode="External"/><Relationship Id="rId844" Type="http://schemas.openxmlformats.org/officeDocument/2006/relationships/hyperlink" Target="http://pbs.twimg.com/profile_images/1267268095069974529/GOUFN8Lt_normal.jpg" TargetMode="External"/><Relationship Id="rId1267" Type="http://schemas.openxmlformats.org/officeDocument/2006/relationships/hyperlink" Target="https://twitter.com/bmxthegame" TargetMode="External"/><Relationship Id="rId1474" Type="http://schemas.openxmlformats.org/officeDocument/2006/relationships/hyperlink" Target="https://twitter.com/phil64700" TargetMode="External"/><Relationship Id="rId1681" Type="http://schemas.openxmlformats.org/officeDocument/2006/relationships/hyperlink" Target="https://twitter.com/ta_2rabu" TargetMode="External"/><Relationship Id="rId1902" Type="http://schemas.openxmlformats.org/officeDocument/2006/relationships/hyperlink" Target="https://twitter.com/satou713t" TargetMode="External"/><Relationship Id="rId276" Type="http://schemas.openxmlformats.org/officeDocument/2006/relationships/hyperlink" Target="https://t.co/KvjKUt0lTK" TargetMode="External"/><Relationship Id="rId483" Type="http://schemas.openxmlformats.org/officeDocument/2006/relationships/hyperlink" Target="http://pbs.twimg.com/profile_images/989027851193212929/dQ9BT0Gf_normal.jpg" TargetMode="External"/><Relationship Id="rId690" Type="http://schemas.openxmlformats.org/officeDocument/2006/relationships/hyperlink" Target="http://pbs.twimg.com/profile_images/1298745031306682368/zAJr72To_normal.jpg" TargetMode="External"/><Relationship Id="rId704" Type="http://schemas.openxmlformats.org/officeDocument/2006/relationships/hyperlink" Target="http://pbs.twimg.com/profile_images/1312964735/l_normal.png" TargetMode="External"/><Relationship Id="rId911" Type="http://schemas.openxmlformats.org/officeDocument/2006/relationships/hyperlink" Target="http://pbs.twimg.com/profile_images/751111193540960256/rRVWc89Q_normal.jpg" TargetMode="External"/><Relationship Id="rId1127" Type="http://schemas.openxmlformats.org/officeDocument/2006/relationships/hyperlink" Target="http://pbs.twimg.com/profile_images/1034780481294884867/H-m3b2OF_normal.jpg" TargetMode="External"/><Relationship Id="rId1334" Type="http://schemas.openxmlformats.org/officeDocument/2006/relationships/hyperlink" Target="https://twitter.com/rtcoolbikes" TargetMode="External"/><Relationship Id="rId1541" Type="http://schemas.openxmlformats.org/officeDocument/2006/relationships/hyperlink" Target="https://twitter.com/district_cycles" TargetMode="External"/><Relationship Id="rId1779" Type="http://schemas.openxmlformats.org/officeDocument/2006/relationships/hyperlink" Target="https://twitter.com/snoreyvanrandal" TargetMode="External"/><Relationship Id="rId1986" Type="http://schemas.openxmlformats.org/officeDocument/2006/relationships/hyperlink" Target="https://twitter.com/fxtm_cycling" TargetMode="External"/><Relationship Id="rId40" Type="http://schemas.openxmlformats.org/officeDocument/2006/relationships/hyperlink" Target="https://t.co/7vQGOkPvfM" TargetMode="External"/><Relationship Id="rId136" Type="http://schemas.openxmlformats.org/officeDocument/2006/relationships/hyperlink" Target="https://t.co/wbkBJOOjo2" TargetMode="External"/><Relationship Id="rId343" Type="http://schemas.openxmlformats.org/officeDocument/2006/relationships/hyperlink" Target="https://t.co/QoPDGMzJpV" TargetMode="External"/><Relationship Id="rId550" Type="http://schemas.openxmlformats.org/officeDocument/2006/relationships/hyperlink" Target="http://pbs.twimg.com/profile_images/1305305898286559232/9fJ0H323_normal.png" TargetMode="External"/><Relationship Id="rId788" Type="http://schemas.openxmlformats.org/officeDocument/2006/relationships/hyperlink" Target="http://pbs.twimg.com/profile_images/2089965123/image_normal.jpg" TargetMode="External"/><Relationship Id="rId995" Type="http://schemas.openxmlformats.org/officeDocument/2006/relationships/hyperlink" Target="http://pbs.twimg.com/profile_images/1600461363/Benwallacebmx_normal.jpg" TargetMode="External"/><Relationship Id="rId1180" Type="http://schemas.openxmlformats.org/officeDocument/2006/relationships/hyperlink" Target="http://pbs.twimg.com/profile_images/378800000119432649/ba1553d25f6985fd8a2acc128ac9cb03_normal.jpeg" TargetMode="External"/><Relationship Id="rId1401" Type="http://schemas.openxmlformats.org/officeDocument/2006/relationships/hyperlink" Target="https://twitter.com/esatv_co_za" TargetMode="External"/><Relationship Id="rId1639" Type="http://schemas.openxmlformats.org/officeDocument/2006/relationships/hyperlink" Target="https://twitter.com/kadenweaver_" TargetMode="External"/><Relationship Id="rId1846" Type="http://schemas.openxmlformats.org/officeDocument/2006/relationships/hyperlink" Target="https://twitter.com/crispbrosracing" TargetMode="External"/><Relationship Id="rId2024" Type="http://schemas.openxmlformats.org/officeDocument/2006/relationships/hyperlink" Target="https://twitter.com/seanpraglowski" TargetMode="External"/><Relationship Id="rId203" Type="http://schemas.openxmlformats.org/officeDocument/2006/relationships/hyperlink" Target="https://t.co/oEDkEu3eWv" TargetMode="External"/><Relationship Id="rId648" Type="http://schemas.openxmlformats.org/officeDocument/2006/relationships/hyperlink" Target="http://pbs.twimg.com/profile_images/992483571922292738/CiAw4m-V_normal.jpg" TargetMode="External"/><Relationship Id="rId855" Type="http://schemas.openxmlformats.org/officeDocument/2006/relationships/hyperlink" Target="http://pbs.twimg.com/profile_images/756029006554726400/_DWHt0uM_normal.jpg" TargetMode="External"/><Relationship Id="rId1040" Type="http://schemas.openxmlformats.org/officeDocument/2006/relationships/hyperlink" Target="http://pbs.twimg.com/profile_images/1251394418285744129/jFvDUXUN_normal.jpg" TargetMode="External"/><Relationship Id="rId1278" Type="http://schemas.openxmlformats.org/officeDocument/2006/relationships/hyperlink" Target="https://twitter.com/delmarbmx" TargetMode="External"/><Relationship Id="rId1485" Type="http://schemas.openxmlformats.org/officeDocument/2006/relationships/hyperlink" Target="https://twitter.com/alexis122014" TargetMode="External"/><Relationship Id="rId1692" Type="http://schemas.openxmlformats.org/officeDocument/2006/relationships/hyperlink" Target="https://twitter.com/tbmx122" TargetMode="External"/><Relationship Id="rId1706" Type="http://schemas.openxmlformats.org/officeDocument/2006/relationships/hyperlink" Target="https://twitter.com/tritoo" TargetMode="External"/><Relationship Id="rId1913" Type="http://schemas.openxmlformats.org/officeDocument/2006/relationships/hyperlink" Target="https://twitter.com/_d_a_n_i_e_l__b" TargetMode="External"/><Relationship Id="rId287" Type="http://schemas.openxmlformats.org/officeDocument/2006/relationships/hyperlink" Target="http://t.co/XP7ldogjPN" TargetMode="External"/><Relationship Id="rId410" Type="http://schemas.openxmlformats.org/officeDocument/2006/relationships/hyperlink" Target="https://t.co/7VtxlBCnDD" TargetMode="External"/><Relationship Id="rId494" Type="http://schemas.openxmlformats.org/officeDocument/2006/relationships/hyperlink" Target="http://pbs.twimg.com/profile_images/1327354247311142912/QfBAFH8v_normal.jpg" TargetMode="External"/><Relationship Id="rId508" Type="http://schemas.openxmlformats.org/officeDocument/2006/relationships/hyperlink" Target="http://pbs.twimg.com/profile_images/1308106203860529152/yOwTDF9G_normal.jpg" TargetMode="External"/><Relationship Id="rId715" Type="http://schemas.openxmlformats.org/officeDocument/2006/relationships/hyperlink" Target="http://pbs.twimg.com/profile_images/2388267227/QCVDKIcl_normal" TargetMode="External"/><Relationship Id="rId922" Type="http://schemas.openxmlformats.org/officeDocument/2006/relationships/hyperlink" Target="http://pbs.twimg.com/profile_images/1169442029601820672/dL363xvV_normal.jpg" TargetMode="External"/><Relationship Id="rId1138" Type="http://schemas.openxmlformats.org/officeDocument/2006/relationships/hyperlink" Target="http://abs.twimg.com/sticky/default_profile_images/default_profile_normal.png" TargetMode="External"/><Relationship Id="rId1345" Type="http://schemas.openxmlformats.org/officeDocument/2006/relationships/hyperlink" Target="https://twitter.com/monsterenergy" TargetMode="External"/><Relationship Id="rId1552" Type="http://schemas.openxmlformats.org/officeDocument/2006/relationships/hyperlink" Target="https://twitter.com/dalcan" TargetMode="External"/><Relationship Id="rId1997" Type="http://schemas.openxmlformats.org/officeDocument/2006/relationships/hyperlink" Target="https://twitter.com/somepeoplskid13" TargetMode="External"/><Relationship Id="rId147" Type="http://schemas.openxmlformats.org/officeDocument/2006/relationships/hyperlink" Target="http://t.co/YnBVit9Y3T" TargetMode="External"/><Relationship Id="rId354" Type="http://schemas.openxmlformats.org/officeDocument/2006/relationships/hyperlink" Target="https://t.co/ghuMSzPI4S" TargetMode="External"/><Relationship Id="rId799" Type="http://schemas.openxmlformats.org/officeDocument/2006/relationships/hyperlink" Target="http://pbs.twimg.com/profile_images/1325448494572658688/PMXxuJpr_normal.jpg" TargetMode="External"/><Relationship Id="rId1191" Type="http://schemas.openxmlformats.org/officeDocument/2006/relationships/hyperlink" Target="http://pbs.twimg.com/profile_images/1321959037844508678/OA6X12RL_normal.jpg" TargetMode="External"/><Relationship Id="rId1205" Type="http://schemas.openxmlformats.org/officeDocument/2006/relationships/hyperlink" Target="http://abs.twimg.com/sticky/default_profile_images/default_profile_normal.png" TargetMode="External"/><Relationship Id="rId1857" Type="http://schemas.openxmlformats.org/officeDocument/2006/relationships/hyperlink" Target="https://twitter.com/drsnole" TargetMode="External"/><Relationship Id="rId2035" Type="http://schemas.openxmlformats.org/officeDocument/2006/relationships/hyperlink" Target="https://twitter.com/dovey03" TargetMode="External"/><Relationship Id="rId51" Type="http://schemas.openxmlformats.org/officeDocument/2006/relationships/hyperlink" Target="https://t.co/qcLbDj6KmR" TargetMode="External"/><Relationship Id="rId561" Type="http://schemas.openxmlformats.org/officeDocument/2006/relationships/hyperlink" Target="http://pbs.twimg.com/profile_images/2341108519/ckuzw44ds7ofcjdiav02_normal.png" TargetMode="External"/><Relationship Id="rId659" Type="http://schemas.openxmlformats.org/officeDocument/2006/relationships/hyperlink" Target="http://pbs.twimg.com/profile_images/976764571460435968/9IeNgdM-_normal.jpg" TargetMode="External"/><Relationship Id="rId866" Type="http://schemas.openxmlformats.org/officeDocument/2006/relationships/hyperlink" Target="http://pbs.twimg.com/profile_images/842753223995744256/SExXD_A4_normal.jpg" TargetMode="External"/><Relationship Id="rId1289" Type="http://schemas.openxmlformats.org/officeDocument/2006/relationships/hyperlink" Target="https://twitter.com/katiuscordova" TargetMode="External"/><Relationship Id="rId1412" Type="http://schemas.openxmlformats.org/officeDocument/2006/relationships/hyperlink" Target="https://twitter.com/mukibrain" TargetMode="External"/><Relationship Id="rId1496" Type="http://schemas.openxmlformats.org/officeDocument/2006/relationships/hyperlink" Target="https://twitter.com/dawoodiqbal4" TargetMode="External"/><Relationship Id="rId1717" Type="http://schemas.openxmlformats.org/officeDocument/2006/relationships/hyperlink" Target="https://twitter.com/badboymontez" TargetMode="External"/><Relationship Id="rId1924" Type="http://schemas.openxmlformats.org/officeDocument/2006/relationships/hyperlink" Target="https://twitter.com/theotherjhynes" TargetMode="External"/><Relationship Id="rId214" Type="http://schemas.openxmlformats.org/officeDocument/2006/relationships/hyperlink" Target="https://t.co/PIyk3WdquG" TargetMode="External"/><Relationship Id="rId298" Type="http://schemas.openxmlformats.org/officeDocument/2006/relationships/hyperlink" Target="https://t.co/OjNqY3kiYy" TargetMode="External"/><Relationship Id="rId421" Type="http://schemas.openxmlformats.org/officeDocument/2006/relationships/hyperlink" Target="https://t.co/Iwpj2adTYb" TargetMode="External"/><Relationship Id="rId519" Type="http://schemas.openxmlformats.org/officeDocument/2006/relationships/hyperlink" Target="http://pbs.twimg.com/profile_images/462292130656825350/CCEodjkO_normal.png" TargetMode="External"/><Relationship Id="rId1051" Type="http://schemas.openxmlformats.org/officeDocument/2006/relationships/hyperlink" Target="http://pbs.twimg.com/profile_images/1034719084187975680/s9-vZ_DK_normal.jpg" TargetMode="External"/><Relationship Id="rId1149" Type="http://schemas.openxmlformats.org/officeDocument/2006/relationships/hyperlink" Target="http://abs.twimg.com/sticky/default_profile_images/default_profile_normal.png" TargetMode="External"/><Relationship Id="rId1356" Type="http://schemas.openxmlformats.org/officeDocument/2006/relationships/hyperlink" Target="https://twitter.com/armandmaulana" TargetMode="External"/><Relationship Id="rId158" Type="http://schemas.openxmlformats.org/officeDocument/2006/relationships/hyperlink" Target="https://t.co/o6aESMdYSM" TargetMode="External"/><Relationship Id="rId726" Type="http://schemas.openxmlformats.org/officeDocument/2006/relationships/hyperlink" Target="http://pbs.twimg.com/profile_images/1219696610952781825/enF6aK9l_normal.jpg" TargetMode="External"/><Relationship Id="rId933" Type="http://schemas.openxmlformats.org/officeDocument/2006/relationships/hyperlink" Target="http://pbs.twimg.com/profile_images/1214910446840344578/lZT24pcA_normal.jpg" TargetMode="External"/><Relationship Id="rId1009" Type="http://schemas.openxmlformats.org/officeDocument/2006/relationships/hyperlink" Target="http://pbs.twimg.com/profile_images/1325015260/1979_driveway_fs_stink_normal.jpg" TargetMode="External"/><Relationship Id="rId1563" Type="http://schemas.openxmlformats.org/officeDocument/2006/relationships/hyperlink" Target="https://twitter.com/pendailynews" TargetMode="External"/><Relationship Id="rId1770" Type="http://schemas.openxmlformats.org/officeDocument/2006/relationships/hyperlink" Target="https://twitter.com/g_zuniga" TargetMode="External"/><Relationship Id="rId1868" Type="http://schemas.openxmlformats.org/officeDocument/2006/relationships/hyperlink" Target="https://twitter.com/myworldparis75" TargetMode="External"/><Relationship Id="rId62" Type="http://schemas.openxmlformats.org/officeDocument/2006/relationships/hyperlink" Target="https://t.co/OZ9uWWzYFt" TargetMode="External"/><Relationship Id="rId365" Type="http://schemas.openxmlformats.org/officeDocument/2006/relationships/hyperlink" Target="https://t.co/ySZao0XnN6" TargetMode="External"/><Relationship Id="rId572" Type="http://schemas.openxmlformats.org/officeDocument/2006/relationships/hyperlink" Target="http://pbs.twimg.com/profile_images/958868222249394181/MxedlgSt_normal.jpg" TargetMode="External"/><Relationship Id="rId1216" Type="http://schemas.openxmlformats.org/officeDocument/2006/relationships/hyperlink" Target="http://pbs.twimg.com/profile_images/858015135503441920/N9_vyCAr_normal.png" TargetMode="External"/><Relationship Id="rId1423" Type="http://schemas.openxmlformats.org/officeDocument/2006/relationships/hyperlink" Target="https://twitter.com/moviestvmad" TargetMode="External"/><Relationship Id="rId1630" Type="http://schemas.openxmlformats.org/officeDocument/2006/relationships/hyperlink" Target="https://twitter.com/geeboads" TargetMode="External"/><Relationship Id="rId2046" Type="http://schemas.openxmlformats.org/officeDocument/2006/relationships/hyperlink" Target="https://twitter.com/virnasty" TargetMode="External"/><Relationship Id="rId225" Type="http://schemas.openxmlformats.org/officeDocument/2006/relationships/hyperlink" Target="https://t.co/7ipQzSMAPG" TargetMode="External"/><Relationship Id="rId432" Type="http://schemas.openxmlformats.org/officeDocument/2006/relationships/hyperlink" Target="http://t.co/Z1o826Ya1N" TargetMode="External"/><Relationship Id="rId877" Type="http://schemas.openxmlformats.org/officeDocument/2006/relationships/hyperlink" Target="http://pbs.twimg.com/profile_images/1037906303803318272/Sqx5VCGg_normal.jpg" TargetMode="External"/><Relationship Id="rId1062" Type="http://schemas.openxmlformats.org/officeDocument/2006/relationships/hyperlink" Target="http://pbs.twimg.com/profile_images/1212832568439197698/lttXU7J8_normal.jpg" TargetMode="External"/><Relationship Id="rId1728" Type="http://schemas.openxmlformats.org/officeDocument/2006/relationships/hyperlink" Target="https://twitter.com/cherechukwu3" TargetMode="External"/><Relationship Id="rId1935" Type="http://schemas.openxmlformats.org/officeDocument/2006/relationships/hyperlink" Target="https://twitter.com/markhawkins_uk" TargetMode="External"/><Relationship Id="rId737" Type="http://schemas.openxmlformats.org/officeDocument/2006/relationships/hyperlink" Target="http://pbs.twimg.com/profile_images/1323265780708900864/IRruaCDL_normal.jpg" TargetMode="External"/><Relationship Id="rId944" Type="http://schemas.openxmlformats.org/officeDocument/2006/relationships/hyperlink" Target="http://pbs.twimg.com/profile_images/1214606782548652032/r_bNtVwf_normal.jpg" TargetMode="External"/><Relationship Id="rId1367" Type="http://schemas.openxmlformats.org/officeDocument/2006/relationships/hyperlink" Target="https://twitter.com/tclbmx" TargetMode="External"/><Relationship Id="rId1574" Type="http://schemas.openxmlformats.org/officeDocument/2006/relationships/hyperlink" Target="https://twitter.com/mmarioking66" TargetMode="External"/><Relationship Id="rId1781" Type="http://schemas.openxmlformats.org/officeDocument/2006/relationships/hyperlink" Target="https://twitter.com/takecontrolz" TargetMode="External"/><Relationship Id="rId73" Type="http://schemas.openxmlformats.org/officeDocument/2006/relationships/hyperlink" Target="https://t.co/cyyifltShw" TargetMode="External"/><Relationship Id="rId169" Type="http://schemas.openxmlformats.org/officeDocument/2006/relationships/hyperlink" Target="https://t.co/fWwqGI7F7T" TargetMode="External"/><Relationship Id="rId376" Type="http://schemas.openxmlformats.org/officeDocument/2006/relationships/hyperlink" Target="https://t.co/jPG3JeeZeD" TargetMode="External"/><Relationship Id="rId583" Type="http://schemas.openxmlformats.org/officeDocument/2006/relationships/hyperlink" Target="http://pbs.twimg.com/profile_images/1312000480789229568/pEBnP_P8_normal.jpg" TargetMode="External"/><Relationship Id="rId790" Type="http://schemas.openxmlformats.org/officeDocument/2006/relationships/hyperlink" Target="http://pbs.twimg.com/profile_images/2312032487/nezu_koma_bmx_normal.jpg" TargetMode="External"/><Relationship Id="rId804" Type="http://schemas.openxmlformats.org/officeDocument/2006/relationships/hyperlink" Target="http://pbs.twimg.com/profile_images/1287076526844973057/E8vmovUJ_normal.jpg" TargetMode="External"/><Relationship Id="rId1227" Type="http://schemas.openxmlformats.org/officeDocument/2006/relationships/hyperlink" Target="http://pbs.twimg.com/profile_images/935986968944611334/OfgVFrYv_normal.jpg" TargetMode="External"/><Relationship Id="rId1434" Type="http://schemas.openxmlformats.org/officeDocument/2006/relationships/hyperlink" Target="https://twitter.com/trailerhubtweet" TargetMode="External"/><Relationship Id="rId1641" Type="http://schemas.openxmlformats.org/officeDocument/2006/relationships/hyperlink" Target="https://twitter.com/__jeancarloss" TargetMode="External"/><Relationship Id="rId1879" Type="http://schemas.openxmlformats.org/officeDocument/2006/relationships/hyperlink" Target="https://twitter.com/totalbmx" TargetMode="External"/><Relationship Id="rId4" Type="http://schemas.openxmlformats.org/officeDocument/2006/relationships/hyperlink" Target="https://t.co/uvscTj6YmX" TargetMode="External"/><Relationship Id="rId236" Type="http://schemas.openxmlformats.org/officeDocument/2006/relationships/hyperlink" Target="https://t.co/yi6dhzIMug" TargetMode="External"/><Relationship Id="rId443" Type="http://schemas.openxmlformats.org/officeDocument/2006/relationships/hyperlink" Target="https://t.co/097po5sHUq" TargetMode="External"/><Relationship Id="rId650" Type="http://schemas.openxmlformats.org/officeDocument/2006/relationships/hyperlink" Target="http://pbs.twimg.com/profile_images/810520141192687620/tQ843s00_normal.jpg" TargetMode="External"/><Relationship Id="rId888" Type="http://schemas.openxmlformats.org/officeDocument/2006/relationships/hyperlink" Target="http://pbs.twimg.com/profile_images/1246716779998539779/Z5urFX3t_normal.jpg" TargetMode="External"/><Relationship Id="rId1073" Type="http://schemas.openxmlformats.org/officeDocument/2006/relationships/hyperlink" Target="http://pbs.twimg.com/profile_images/1605987007/Profile_NonComStack_300x300_normal.jpg" TargetMode="External"/><Relationship Id="rId1280" Type="http://schemas.openxmlformats.org/officeDocument/2006/relationships/hyperlink" Target="https://twitter.com/karaokekiki" TargetMode="External"/><Relationship Id="rId1501" Type="http://schemas.openxmlformats.org/officeDocument/2006/relationships/hyperlink" Target="https://twitter.com/sebikes" TargetMode="External"/><Relationship Id="rId1739" Type="http://schemas.openxmlformats.org/officeDocument/2006/relationships/hyperlink" Target="https://twitter.com/temperedgoods" TargetMode="External"/><Relationship Id="rId1946" Type="http://schemas.openxmlformats.org/officeDocument/2006/relationships/hyperlink" Target="https://twitter.com/thenortherndad" TargetMode="External"/><Relationship Id="rId303" Type="http://schemas.openxmlformats.org/officeDocument/2006/relationships/hyperlink" Target="https://t.co/cOIgEExqeZ" TargetMode="External"/><Relationship Id="rId748" Type="http://schemas.openxmlformats.org/officeDocument/2006/relationships/hyperlink" Target="http://pbs.twimg.com/profile_images/1228330835918585857/-6o76jHu_normal.jpg" TargetMode="External"/><Relationship Id="rId955" Type="http://schemas.openxmlformats.org/officeDocument/2006/relationships/hyperlink" Target="http://abs.twimg.com/sticky/default_profile_images/default_profile_normal.png" TargetMode="External"/><Relationship Id="rId1140" Type="http://schemas.openxmlformats.org/officeDocument/2006/relationships/hyperlink" Target="http://pbs.twimg.com/profile_images/898590973709623297/qbNzo7WS_normal.jpg" TargetMode="External"/><Relationship Id="rId1378" Type="http://schemas.openxmlformats.org/officeDocument/2006/relationships/hyperlink" Target="https://twitter.com/humbercv" TargetMode="External"/><Relationship Id="rId1585" Type="http://schemas.openxmlformats.org/officeDocument/2006/relationships/hyperlink" Target="https://twitter.com/motodirtrider25" TargetMode="External"/><Relationship Id="rId1792" Type="http://schemas.openxmlformats.org/officeDocument/2006/relationships/hyperlink" Target="https://twitter.com/sawaken0531" TargetMode="External"/><Relationship Id="rId1806" Type="http://schemas.openxmlformats.org/officeDocument/2006/relationships/hyperlink" Target="https://twitter.com/redrooster77" TargetMode="External"/><Relationship Id="rId84" Type="http://schemas.openxmlformats.org/officeDocument/2006/relationships/hyperlink" Target="https://t.co/hqqSlFKl7s" TargetMode="External"/><Relationship Id="rId387" Type="http://schemas.openxmlformats.org/officeDocument/2006/relationships/hyperlink" Target="https://t.co/FUjkoRnGAd" TargetMode="External"/><Relationship Id="rId510" Type="http://schemas.openxmlformats.org/officeDocument/2006/relationships/hyperlink" Target="http://pbs.twimg.com/profile_images/674542887867142144/c3yl_Gw8_normal.jpg" TargetMode="External"/><Relationship Id="rId594" Type="http://schemas.openxmlformats.org/officeDocument/2006/relationships/hyperlink" Target="http://pbs.twimg.com/profile_images/1287564793348423680/SAwfGh5U_normal.jpg" TargetMode="External"/><Relationship Id="rId608" Type="http://schemas.openxmlformats.org/officeDocument/2006/relationships/hyperlink" Target="http://abs.twimg.com/sticky/default_profile_images/default_profile_normal.png" TargetMode="External"/><Relationship Id="rId815" Type="http://schemas.openxmlformats.org/officeDocument/2006/relationships/hyperlink" Target="http://pbs.twimg.com/profile_images/1185176868695224323/7KBwFOUa_normal.jpg" TargetMode="External"/><Relationship Id="rId1238" Type="http://schemas.openxmlformats.org/officeDocument/2006/relationships/hyperlink" Target="http://abs.twimg.com/sticky/default_profile_images/default_profile_normal.png" TargetMode="External"/><Relationship Id="rId1445" Type="http://schemas.openxmlformats.org/officeDocument/2006/relationships/hyperlink" Target="https://twitter.com/gillylancs" TargetMode="External"/><Relationship Id="rId1652" Type="http://schemas.openxmlformats.org/officeDocument/2006/relationships/hyperlink" Target="https://twitter.com/ecologie_gouv" TargetMode="External"/><Relationship Id="rId247" Type="http://schemas.openxmlformats.org/officeDocument/2006/relationships/hyperlink" Target="https://t.co/DIeYU8TtvX" TargetMode="External"/><Relationship Id="rId899" Type="http://schemas.openxmlformats.org/officeDocument/2006/relationships/hyperlink" Target="http://pbs.twimg.com/profile_images/1226775294532628485/CDoU2Xfd_normal.jpg" TargetMode="External"/><Relationship Id="rId1000" Type="http://schemas.openxmlformats.org/officeDocument/2006/relationships/hyperlink" Target="http://pbs.twimg.com/profile_images/1040240818571931648/oII8Rmor_normal.jpg" TargetMode="External"/><Relationship Id="rId1084" Type="http://schemas.openxmlformats.org/officeDocument/2006/relationships/hyperlink" Target="http://pbs.twimg.com/profile_images/1327005097767936001/97K00Uij_normal.jpg" TargetMode="External"/><Relationship Id="rId1305" Type="http://schemas.openxmlformats.org/officeDocument/2006/relationships/hyperlink" Target="https://twitter.com/tony172019" TargetMode="External"/><Relationship Id="rId1957" Type="http://schemas.openxmlformats.org/officeDocument/2006/relationships/hyperlink" Target="https://twitter.com/estebanchacin" TargetMode="External"/><Relationship Id="rId107" Type="http://schemas.openxmlformats.org/officeDocument/2006/relationships/hyperlink" Target="http://t.co/JQeQWvdUas" TargetMode="External"/><Relationship Id="rId454" Type="http://schemas.openxmlformats.org/officeDocument/2006/relationships/hyperlink" Target="http://pbs.twimg.com/profile_images/1323753854127775745/U6SBAoEe_normal.jpg" TargetMode="External"/><Relationship Id="rId661" Type="http://schemas.openxmlformats.org/officeDocument/2006/relationships/hyperlink" Target="http://pbs.twimg.com/profile_images/1159937144288358401/claLgCXJ_normal.jpg" TargetMode="External"/><Relationship Id="rId759" Type="http://schemas.openxmlformats.org/officeDocument/2006/relationships/hyperlink" Target="http://pbs.twimg.com/profile_images/1251501077494718465/XZDkH66L_normal.jpg" TargetMode="External"/><Relationship Id="rId966" Type="http://schemas.openxmlformats.org/officeDocument/2006/relationships/hyperlink" Target="http://pbs.twimg.com/profile_images/1143861725575417856/agO8aClf_normal.png" TargetMode="External"/><Relationship Id="rId1291" Type="http://schemas.openxmlformats.org/officeDocument/2006/relationships/hyperlink" Target="https://twitter.com/waregpisan" TargetMode="External"/><Relationship Id="rId1389" Type="http://schemas.openxmlformats.org/officeDocument/2006/relationships/hyperlink" Target="https://twitter.com/kkkkkai5910" TargetMode="External"/><Relationship Id="rId1512" Type="http://schemas.openxmlformats.org/officeDocument/2006/relationships/hyperlink" Target="https://twitter.com/comeau_jerome" TargetMode="External"/><Relationship Id="rId1596" Type="http://schemas.openxmlformats.org/officeDocument/2006/relationships/hyperlink" Target="https://twitter.com/xavierancelin" TargetMode="External"/><Relationship Id="rId1817" Type="http://schemas.openxmlformats.org/officeDocument/2006/relationships/hyperlink" Target="https://twitter.com/rafael" TargetMode="External"/><Relationship Id="rId11" Type="http://schemas.openxmlformats.org/officeDocument/2006/relationships/hyperlink" Target="https://t.co/5g5GwydOyp" TargetMode="External"/><Relationship Id="rId314" Type="http://schemas.openxmlformats.org/officeDocument/2006/relationships/hyperlink" Target="https://t.co/APBcDBVhac" TargetMode="External"/><Relationship Id="rId398" Type="http://schemas.openxmlformats.org/officeDocument/2006/relationships/hyperlink" Target="https://t.co/pyt0ugd8Ff" TargetMode="External"/><Relationship Id="rId521" Type="http://schemas.openxmlformats.org/officeDocument/2006/relationships/hyperlink" Target="http://pbs.twimg.com/profile_images/1111076488667910147/LVw5njZ8_normal.png" TargetMode="External"/><Relationship Id="rId619" Type="http://schemas.openxmlformats.org/officeDocument/2006/relationships/hyperlink" Target="http://pbs.twimg.com/profile_images/1073710183698681856/SdFgYr0__normal.jpg" TargetMode="External"/><Relationship Id="rId1151" Type="http://schemas.openxmlformats.org/officeDocument/2006/relationships/hyperlink" Target="http://abs.twimg.com/sticky/default_profile_images/default_profile_normal.png" TargetMode="External"/><Relationship Id="rId1249" Type="http://schemas.openxmlformats.org/officeDocument/2006/relationships/hyperlink" Target="https://twitter.com/beaumontracing" TargetMode="External"/><Relationship Id="rId95" Type="http://schemas.openxmlformats.org/officeDocument/2006/relationships/hyperlink" Target="https://t.co/Sq96g23Yxo" TargetMode="External"/><Relationship Id="rId160" Type="http://schemas.openxmlformats.org/officeDocument/2006/relationships/hyperlink" Target="https://t.co/6abGiVMAfw" TargetMode="External"/><Relationship Id="rId826" Type="http://schemas.openxmlformats.org/officeDocument/2006/relationships/hyperlink" Target="http://pbs.twimg.com/profile_images/710075611637784577/T_PRaYgb_normal.jpg" TargetMode="External"/><Relationship Id="rId1011" Type="http://schemas.openxmlformats.org/officeDocument/2006/relationships/hyperlink" Target="http://pbs.twimg.com/profile_images/959160894704861184/sTv069mG_normal.jpg" TargetMode="External"/><Relationship Id="rId1109" Type="http://schemas.openxmlformats.org/officeDocument/2006/relationships/hyperlink" Target="http://pbs.twimg.com/profile_images/916179656021204993/jRYHWkbp_normal.jpg" TargetMode="External"/><Relationship Id="rId1456" Type="http://schemas.openxmlformats.org/officeDocument/2006/relationships/hyperlink" Target="https://twitter.com/jane46220" TargetMode="External"/><Relationship Id="rId1663" Type="http://schemas.openxmlformats.org/officeDocument/2006/relationships/hyperlink" Target="https://twitter.com/absyaecg" TargetMode="External"/><Relationship Id="rId1870" Type="http://schemas.openxmlformats.org/officeDocument/2006/relationships/hyperlink" Target="https://twitter.com/spozom" TargetMode="External"/><Relationship Id="rId1968" Type="http://schemas.openxmlformats.org/officeDocument/2006/relationships/hyperlink" Target="https://twitter.com/dhumpachika" TargetMode="External"/><Relationship Id="rId258" Type="http://schemas.openxmlformats.org/officeDocument/2006/relationships/hyperlink" Target="https://t.co/skE1yrotYi" TargetMode="External"/><Relationship Id="rId465" Type="http://schemas.openxmlformats.org/officeDocument/2006/relationships/hyperlink" Target="http://pbs.twimg.com/profile_images/1311513558975471618/U-KvxEAc_normal.jpg" TargetMode="External"/><Relationship Id="rId672" Type="http://schemas.openxmlformats.org/officeDocument/2006/relationships/hyperlink" Target="http://pbs.twimg.com/profile_images/1255190927045345281/myU0Mf9N_normal.jpg" TargetMode="External"/><Relationship Id="rId1095" Type="http://schemas.openxmlformats.org/officeDocument/2006/relationships/hyperlink" Target="http://pbs.twimg.com/profile_images/1032596983/alanbmx_normal.jpg" TargetMode="External"/><Relationship Id="rId1316" Type="http://schemas.openxmlformats.org/officeDocument/2006/relationships/hyperlink" Target="https://twitter.com/grovelain" TargetMode="External"/><Relationship Id="rId1523" Type="http://schemas.openxmlformats.org/officeDocument/2006/relationships/hyperlink" Target="https://twitter.com/castro63700" TargetMode="External"/><Relationship Id="rId1730" Type="http://schemas.openxmlformats.org/officeDocument/2006/relationships/hyperlink" Target="https://twitter.com/marcelocinelli" TargetMode="External"/><Relationship Id="rId22" Type="http://schemas.openxmlformats.org/officeDocument/2006/relationships/hyperlink" Target="http://t.co/5N9heyA1c0" TargetMode="External"/><Relationship Id="rId118" Type="http://schemas.openxmlformats.org/officeDocument/2006/relationships/hyperlink" Target="https://t.co/g8u5LIenv0" TargetMode="External"/><Relationship Id="rId325" Type="http://schemas.openxmlformats.org/officeDocument/2006/relationships/hyperlink" Target="https://t.co/6BCyQeFGfW" TargetMode="External"/><Relationship Id="rId532" Type="http://schemas.openxmlformats.org/officeDocument/2006/relationships/hyperlink" Target="http://pbs.twimg.com/profile_images/631017506/me_normal.JPG" TargetMode="External"/><Relationship Id="rId977" Type="http://schemas.openxmlformats.org/officeDocument/2006/relationships/hyperlink" Target="http://abs.twimg.com/sticky/default_profile_images/default_profile_normal.png" TargetMode="External"/><Relationship Id="rId1162" Type="http://schemas.openxmlformats.org/officeDocument/2006/relationships/hyperlink" Target="http://pbs.twimg.com/profile_images/2547330264/3IuRF2FY_normal" TargetMode="External"/><Relationship Id="rId1828" Type="http://schemas.openxmlformats.org/officeDocument/2006/relationships/hyperlink" Target="https://twitter.com/ludacris" TargetMode="External"/><Relationship Id="rId2006" Type="http://schemas.openxmlformats.org/officeDocument/2006/relationships/hyperlink" Target="https://twitter.com/sedavier_nt06" TargetMode="External"/><Relationship Id="rId171" Type="http://schemas.openxmlformats.org/officeDocument/2006/relationships/hyperlink" Target="https://t.co/mOXgiHWTF7" TargetMode="External"/><Relationship Id="rId837" Type="http://schemas.openxmlformats.org/officeDocument/2006/relationships/hyperlink" Target="http://pbs.twimg.com/profile_images/971180066918019072/klE_jEC3_normal.jpg" TargetMode="External"/><Relationship Id="rId1022" Type="http://schemas.openxmlformats.org/officeDocument/2006/relationships/hyperlink" Target="http://pbs.twimg.com/profile_images/1267921090870984704/9PlaQnM__normal.jpg" TargetMode="External"/><Relationship Id="rId1467" Type="http://schemas.openxmlformats.org/officeDocument/2006/relationships/hyperlink" Target="https://twitter.com/mindofagenius" TargetMode="External"/><Relationship Id="rId1674" Type="http://schemas.openxmlformats.org/officeDocument/2006/relationships/hyperlink" Target="https://twitter.com/reartistron" TargetMode="External"/><Relationship Id="rId1881" Type="http://schemas.openxmlformats.org/officeDocument/2006/relationships/hyperlink" Target="https://twitter.com/kellygamedev" TargetMode="External"/><Relationship Id="rId269" Type="http://schemas.openxmlformats.org/officeDocument/2006/relationships/hyperlink" Target="https://t.co/e2wfpFBOod" TargetMode="External"/><Relationship Id="rId476" Type="http://schemas.openxmlformats.org/officeDocument/2006/relationships/hyperlink" Target="http://pbs.twimg.com/profile_images/1271954018/block_jp_normal.jpg" TargetMode="External"/><Relationship Id="rId683" Type="http://schemas.openxmlformats.org/officeDocument/2006/relationships/hyperlink" Target="http://pbs.twimg.com/profile_images/1303044182337105920/V2j6y2TG_normal.jpg" TargetMode="External"/><Relationship Id="rId890" Type="http://schemas.openxmlformats.org/officeDocument/2006/relationships/hyperlink" Target="http://pbs.twimg.com/profile_images/1297859539534979072/-jNTBtUV_normal.jpg" TargetMode="External"/><Relationship Id="rId904" Type="http://schemas.openxmlformats.org/officeDocument/2006/relationships/hyperlink" Target="http://pbs.twimg.com/profile_images/574697172244934657/rox6tvzb_normal.jpeg" TargetMode="External"/><Relationship Id="rId1327" Type="http://schemas.openxmlformats.org/officeDocument/2006/relationships/hyperlink" Target="https://twitter.com/lukewesten" TargetMode="External"/><Relationship Id="rId1534" Type="http://schemas.openxmlformats.org/officeDocument/2006/relationships/hyperlink" Target="https://twitter.com/bicyclist07" TargetMode="External"/><Relationship Id="rId1741" Type="http://schemas.openxmlformats.org/officeDocument/2006/relationships/hyperlink" Target="https://twitter.com/timstorey" TargetMode="External"/><Relationship Id="rId1979" Type="http://schemas.openxmlformats.org/officeDocument/2006/relationships/hyperlink" Target="https://twitter.com/premiumbmx_" TargetMode="External"/><Relationship Id="rId33" Type="http://schemas.openxmlformats.org/officeDocument/2006/relationships/hyperlink" Target="https://t.co/4vcdCQbPR3" TargetMode="External"/><Relationship Id="rId129" Type="http://schemas.openxmlformats.org/officeDocument/2006/relationships/hyperlink" Target="https://t.co/wYHdNnr2Wq" TargetMode="External"/><Relationship Id="rId336" Type="http://schemas.openxmlformats.org/officeDocument/2006/relationships/hyperlink" Target="https://t.co/PzfOwQ3qMi" TargetMode="External"/><Relationship Id="rId543" Type="http://schemas.openxmlformats.org/officeDocument/2006/relationships/hyperlink" Target="http://pbs.twimg.com/profile_images/802999266994065408/TJCxHW6i_normal.jpg" TargetMode="External"/><Relationship Id="rId988" Type="http://schemas.openxmlformats.org/officeDocument/2006/relationships/hyperlink" Target="http://pbs.twimg.com/profile_images/1067001679986384896/RaqEAKX2_normal.jpg" TargetMode="External"/><Relationship Id="rId1173" Type="http://schemas.openxmlformats.org/officeDocument/2006/relationships/hyperlink" Target="http://pbs.twimg.com/profile_images/2487348582/Damian_painting_normal.jpg" TargetMode="External"/><Relationship Id="rId1380" Type="http://schemas.openxmlformats.org/officeDocument/2006/relationships/hyperlink" Target="https://twitter.com/sicvic187" TargetMode="External"/><Relationship Id="rId1601" Type="http://schemas.openxmlformats.org/officeDocument/2006/relationships/hyperlink" Target="https://twitter.com/aragornerso" TargetMode="External"/><Relationship Id="rId1839" Type="http://schemas.openxmlformats.org/officeDocument/2006/relationships/hyperlink" Target="https://twitter.com/62xxisnake" TargetMode="External"/><Relationship Id="rId2017" Type="http://schemas.openxmlformats.org/officeDocument/2006/relationships/hyperlink" Target="https://twitter.com/thatgth1ll" TargetMode="External"/><Relationship Id="rId182" Type="http://schemas.openxmlformats.org/officeDocument/2006/relationships/hyperlink" Target="https://t.co/UlVRhQilVX" TargetMode="External"/><Relationship Id="rId403" Type="http://schemas.openxmlformats.org/officeDocument/2006/relationships/hyperlink" Target="http://t.co/yyo0weTbbD" TargetMode="External"/><Relationship Id="rId750" Type="http://schemas.openxmlformats.org/officeDocument/2006/relationships/hyperlink" Target="http://pbs.twimg.com/profile_images/976323065893216258/CecnvGjr_normal.jpg" TargetMode="External"/><Relationship Id="rId848" Type="http://schemas.openxmlformats.org/officeDocument/2006/relationships/hyperlink" Target="http://pbs.twimg.com/profile_images/1278669676088885248/KScDV_k5_normal.jpg" TargetMode="External"/><Relationship Id="rId1033" Type="http://schemas.openxmlformats.org/officeDocument/2006/relationships/hyperlink" Target="http://pbs.twimg.com/profile_images/2867775072/87bf9a249c1872afc08f2aecc198a812_normal.jpeg" TargetMode="External"/><Relationship Id="rId1478" Type="http://schemas.openxmlformats.org/officeDocument/2006/relationships/hyperlink" Target="https://twitter.com/bmxordie74" TargetMode="External"/><Relationship Id="rId1685" Type="http://schemas.openxmlformats.org/officeDocument/2006/relationships/hyperlink" Target="https://twitter.com/vanesetim" TargetMode="External"/><Relationship Id="rId1892" Type="http://schemas.openxmlformats.org/officeDocument/2006/relationships/hyperlink" Target="https://twitter.com/davidjlieb" TargetMode="External"/><Relationship Id="rId1906" Type="http://schemas.openxmlformats.org/officeDocument/2006/relationships/hyperlink" Target="https://twitter.com/m_ndacchadare" TargetMode="External"/><Relationship Id="rId487" Type="http://schemas.openxmlformats.org/officeDocument/2006/relationships/hyperlink" Target="http://pbs.twimg.com/profile_images/653309892661510144/y6KTZVec_normal.jpg" TargetMode="External"/><Relationship Id="rId610" Type="http://schemas.openxmlformats.org/officeDocument/2006/relationships/hyperlink" Target="http://pbs.twimg.com/profile_images/969959683032219648/f-4pwVuD_normal.jpg" TargetMode="External"/><Relationship Id="rId694" Type="http://schemas.openxmlformats.org/officeDocument/2006/relationships/hyperlink" Target="http://pbs.twimg.com/profile_images/875705512934780928/MGN_Z2PG_normal.jpg" TargetMode="External"/><Relationship Id="rId708" Type="http://schemas.openxmlformats.org/officeDocument/2006/relationships/hyperlink" Target="http://pbs.twimg.com/profile_images/646044928812777472/tLTLuTqJ_normal.jpg" TargetMode="External"/><Relationship Id="rId915" Type="http://schemas.openxmlformats.org/officeDocument/2006/relationships/hyperlink" Target="http://pbs.twimg.com/profile_images/1322199876411760640/Qm0VMUNb_normal.jpg" TargetMode="External"/><Relationship Id="rId1240" Type="http://schemas.openxmlformats.org/officeDocument/2006/relationships/hyperlink" Target="http://pbs.twimg.com/profile_images/890298649686794244/MI_tnrcM_normal.jpg" TargetMode="External"/><Relationship Id="rId1338" Type="http://schemas.openxmlformats.org/officeDocument/2006/relationships/hyperlink" Target="https://twitter.com/djtoshiki_104" TargetMode="External"/><Relationship Id="rId1545" Type="http://schemas.openxmlformats.org/officeDocument/2006/relationships/hyperlink" Target="https://twitter.com/thevent18" TargetMode="External"/><Relationship Id="rId347" Type="http://schemas.openxmlformats.org/officeDocument/2006/relationships/hyperlink" Target="https://t.co/Psi8VdTpR3" TargetMode="External"/><Relationship Id="rId999" Type="http://schemas.openxmlformats.org/officeDocument/2006/relationships/hyperlink" Target="http://pbs.twimg.com/profile_images/2294227795/image_normal.jpg" TargetMode="External"/><Relationship Id="rId1100" Type="http://schemas.openxmlformats.org/officeDocument/2006/relationships/hyperlink" Target="http://pbs.twimg.com/profile_images/1016421052061290496/5riw2tyn_normal.jpg" TargetMode="External"/><Relationship Id="rId1184" Type="http://schemas.openxmlformats.org/officeDocument/2006/relationships/hyperlink" Target="http://pbs.twimg.com/profile_images/1113604187147784192/j5UzkDPZ_normal.jpg" TargetMode="External"/><Relationship Id="rId1405" Type="http://schemas.openxmlformats.org/officeDocument/2006/relationships/hyperlink" Target="https://twitter.com/ericgarbers" TargetMode="External"/><Relationship Id="rId1752" Type="http://schemas.openxmlformats.org/officeDocument/2006/relationships/hyperlink" Target="https://twitter.com/olimpia_argenta" TargetMode="External"/><Relationship Id="rId2028" Type="http://schemas.openxmlformats.org/officeDocument/2006/relationships/hyperlink" Target="https://twitter.com/easternbikes" TargetMode="External"/><Relationship Id="rId44" Type="http://schemas.openxmlformats.org/officeDocument/2006/relationships/hyperlink" Target="https://t.co/5MLscS9Net" TargetMode="External"/><Relationship Id="rId554" Type="http://schemas.openxmlformats.org/officeDocument/2006/relationships/hyperlink" Target="http://pbs.twimg.com/profile_images/1309107337404317701/WI4dWEOt_normal.jpg" TargetMode="External"/><Relationship Id="rId761" Type="http://schemas.openxmlformats.org/officeDocument/2006/relationships/hyperlink" Target="http://abs.twimg.com/sticky/default_profile_images/default_profile_normal.png" TargetMode="External"/><Relationship Id="rId859" Type="http://schemas.openxmlformats.org/officeDocument/2006/relationships/hyperlink" Target="http://pbs.twimg.com/profile_images/1261133528621649920/-vOqg0t5_normal.jpg" TargetMode="External"/><Relationship Id="rId1391" Type="http://schemas.openxmlformats.org/officeDocument/2006/relationships/hyperlink" Target="https://twitter.com/risnandistrike" TargetMode="External"/><Relationship Id="rId1489" Type="http://schemas.openxmlformats.org/officeDocument/2006/relationships/hyperlink" Target="https://twitter.com/puzzlehunter123" TargetMode="External"/><Relationship Id="rId1612" Type="http://schemas.openxmlformats.org/officeDocument/2006/relationships/hyperlink" Target="https://twitter.com/uubuubarna" TargetMode="External"/><Relationship Id="rId1696" Type="http://schemas.openxmlformats.org/officeDocument/2006/relationships/hyperlink" Target="https://twitter.com/forwardbmx" TargetMode="External"/><Relationship Id="rId1917" Type="http://schemas.openxmlformats.org/officeDocument/2006/relationships/hyperlink" Target="https://twitter.com/jcspa_official" TargetMode="External"/><Relationship Id="rId193" Type="http://schemas.openxmlformats.org/officeDocument/2006/relationships/hyperlink" Target="https://t.co/ilv4bTz89G" TargetMode="External"/><Relationship Id="rId207" Type="http://schemas.openxmlformats.org/officeDocument/2006/relationships/hyperlink" Target="https://t.co/vqsgHh8gTA" TargetMode="External"/><Relationship Id="rId414" Type="http://schemas.openxmlformats.org/officeDocument/2006/relationships/hyperlink" Target="https://t.co/SiEnUzJWVQ" TargetMode="External"/><Relationship Id="rId498" Type="http://schemas.openxmlformats.org/officeDocument/2006/relationships/hyperlink" Target="http://pbs.twimg.com/profile_images/966049542465441792/H0cwfw1A_normal.jpg" TargetMode="External"/><Relationship Id="rId621" Type="http://schemas.openxmlformats.org/officeDocument/2006/relationships/hyperlink" Target="http://pbs.twimg.com/profile_images/1314006868214321152/MtjYjlee_normal.jpg" TargetMode="External"/><Relationship Id="rId1044" Type="http://schemas.openxmlformats.org/officeDocument/2006/relationships/hyperlink" Target="http://pbs.twimg.com/profile_images/1161368386825146368/W1rB8cPT_normal.jpg" TargetMode="External"/><Relationship Id="rId1251" Type="http://schemas.openxmlformats.org/officeDocument/2006/relationships/hyperlink" Target="https://twitter.com/mkhonsuk" TargetMode="External"/><Relationship Id="rId1349" Type="http://schemas.openxmlformats.org/officeDocument/2006/relationships/hyperlink" Target="https://twitter.com/nintendorter" TargetMode="External"/><Relationship Id="rId260" Type="http://schemas.openxmlformats.org/officeDocument/2006/relationships/hyperlink" Target="https://t.co/mm1qUF6SiW" TargetMode="External"/><Relationship Id="rId719" Type="http://schemas.openxmlformats.org/officeDocument/2006/relationships/hyperlink" Target="http://pbs.twimg.com/profile_images/479310090005385217/oo7FnUrb_normal.jpeg" TargetMode="External"/><Relationship Id="rId926" Type="http://schemas.openxmlformats.org/officeDocument/2006/relationships/hyperlink" Target="http://pbs.twimg.com/profile_images/1193791087401414656/wlQDKb1V_normal.jpg" TargetMode="External"/><Relationship Id="rId1111" Type="http://schemas.openxmlformats.org/officeDocument/2006/relationships/hyperlink" Target="http://pbs.twimg.com/profile_images/915869316414717952/8m5AJmqp_normal.jpg" TargetMode="External"/><Relationship Id="rId1556" Type="http://schemas.openxmlformats.org/officeDocument/2006/relationships/hyperlink" Target="https://twitter.com/malagadye" TargetMode="External"/><Relationship Id="rId1763" Type="http://schemas.openxmlformats.org/officeDocument/2006/relationships/hyperlink" Target="https://twitter.com/turkeysdesign" TargetMode="External"/><Relationship Id="rId1970" Type="http://schemas.openxmlformats.org/officeDocument/2006/relationships/hyperlink" Target="https://twitter.com/scottfit2" TargetMode="External"/><Relationship Id="rId55" Type="http://schemas.openxmlformats.org/officeDocument/2006/relationships/hyperlink" Target="https://t.co/9JavXskDch" TargetMode="External"/><Relationship Id="rId120" Type="http://schemas.openxmlformats.org/officeDocument/2006/relationships/hyperlink" Target="https://t.co/K05I9d1JpC" TargetMode="External"/><Relationship Id="rId358" Type="http://schemas.openxmlformats.org/officeDocument/2006/relationships/hyperlink" Target="https://t.co/q6fLtbEhx1" TargetMode="External"/><Relationship Id="rId565" Type="http://schemas.openxmlformats.org/officeDocument/2006/relationships/hyperlink" Target="http://pbs.twimg.com/profile_images/1317295586392104960/CXp3smK-_normal.jpg" TargetMode="External"/><Relationship Id="rId772" Type="http://schemas.openxmlformats.org/officeDocument/2006/relationships/hyperlink" Target="http://pbs.twimg.com/profile_images/1282658022897188865/sZRoP5wT_normal.jpg" TargetMode="External"/><Relationship Id="rId1195" Type="http://schemas.openxmlformats.org/officeDocument/2006/relationships/hyperlink" Target="http://pbs.twimg.com/profile_images/816735963523194880/HASZCiL1_normal.jpg" TargetMode="External"/><Relationship Id="rId1209" Type="http://schemas.openxmlformats.org/officeDocument/2006/relationships/hyperlink" Target="http://pbs.twimg.com/profile_images/1269895479283892227/OjHhNLpo_normal.jpg" TargetMode="External"/><Relationship Id="rId1416" Type="http://schemas.openxmlformats.org/officeDocument/2006/relationships/hyperlink" Target="https://twitter.com/madmix00123" TargetMode="External"/><Relationship Id="rId1623" Type="http://schemas.openxmlformats.org/officeDocument/2006/relationships/hyperlink" Target="https://twitter.com/bot_itapevi" TargetMode="External"/><Relationship Id="rId1830" Type="http://schemas.openxmlformats.org/officeDocument/2006/relationships/hyperlink" Target="https://twitter.com/eightiesbikeco" TargetMode="External"/><Relationship Id="rId2039" Type="http://schemas.openxmlformats.org/officeDocument/2006/relationships/hyperlink" Target="https://twitter.com/thejakeseeley" TargetMode="External"/><Relationship Id="rId218" Type="http://schemas.openxmlformats.org/officeDocument/2006/relationships/hyperlink" Target="https://t.co/x2LY7DP9Np" TargetMode="External"/><Relationship Id="rId425" Type="http://schemas.openxmlformats.org/officeDocument/2006/relationships/hyperlink" Target="https://t.co/VG4nZvcMr8" TargetMode="External"/><Relationship Id="rId632" Type="http://schemas.openxmlformats.org/officeDocument/2006/relationships/hyperlink" Target="http://pbs.twimg.com/profile_images/1327929647791628288/FQhfajtG_normal.jpg" TargetMode="External"/><Relationship Id="rId1055" Type="http://schemas.openxmlformats.org/officeDocument/2006/relationships/hyperlink" Target="http://pbs.twimg.com/profile_images/1168511647851266048/YCKOqSP__normal.jpg" TargetMode="External"/><Relationship Id="rId1262" Type="http://schemas.openxmlformats.org/officeDocument/2006/relationships/hyperlink" Target="https://twitter.com/astbikes" TargetMode="External"/><Relationship Id="rId1928" Type="http://schemas.openxmlformats.org/officeDocument/2006/relationships/hyperlink" Target="https://twitter.com/isatotakei" TargetMode="External"/><Relationship Id="rId271" Type="http://schemas.openxmlformats.org/officeDocument/2006/relationships/hyperlink" Target="https://t.co/LjYR06h6OJ" TargetMode="External"/><Relationship Id="rId937" Type="http://schemas.openxmlformats.org/officeDocument/2006/relationships/hyperlink" Target="http://pbs.twimg.com/profile_images/647137282491838464/-TwxZOjf_normal.jpg" TargetMode="External"/><Relationship Id="rId1122" Type="http://schemas.openxmlformats.org/officeDocument/2006/relationships/hyperlink" Target="http://pbs.twimg.com/profile_images/1077038232506757120/kjXT6ctw_normal.jpg" TargetMode="External"/><Relationship Id="rId1567" Type="http://schemas.openxmlformats.org/officeDocument/2006/relationships/hyperlink" Target="https://twitter.com/vansjerry" TargetMode="External"/><Relationship Id="rId1774" Type="http://schemas.openxmlformats.org/officeDocument/2006/relationships/hyperlink" Target="https://twitter.com/lyndonouting" TargetMode="External"/><Relationship Id="rId1981" Type="http://schemas.openxmlformats.org/officeDocument/2006/relationships/hyperlink" Target="https://twitter.com/xtreamclean" TargetMode="External"/><Relationship Id="rId66" Type="http://schemas.openxmlformats.org/officeDocument/2006/relationships/hyperlink" Target="https://t.co/cz0987Jfap" TargetMode="External"/><Relationship Id="rId131" Type="http://schemas.openxmlformats.org/officeDocument/2006/relationships/hyperlink" Target="http://t.co/LXW54jkxml" TargetMode="External"/><Relationship Id="rId369" Type="http://schemas.openxmlformats.org/officeDocument/2006/relationships/hyperlink" Target="https://t.co/q5QBeJV0RX" TargetMode="External"/><Relationship Id="rId576" Type="http://schemas.openxmlformats.org/officeDocument/2006/relationships/hyperlink" Target="http://pbs.twimg.com/profile_images/1241305380988354560/0M5Un6AN_normal.jpg" TargetMode="External"/><Relationship Id="rId783" Type="http://schemas.openxmlformats.org/officeDocument/2006/relationships/hyperlink" Target="http://pbs.twimg.com/profile_images/1024688093784363008/W_doJBub_normal.jpg" TargetMode="External"/><Relationship Id="rId990" Type="http://schemas.openxmlformats.org/officeDocument/2006/relationships/hyperlink" Target="http://pbs.twimg.com/profile_images/1005289510022901762/9nsUcszM_normal.jpg" TargetMode="External"/><Relationship Id="rId1427" Type="http://schemas.openxmlformats.org/officeDocument/2006/relationships/hyperlink" Target="https://twitter.com/blackoutbmx" TargetMode="External"/><Relationship Id="rId1634" Type="http://schemas.openxmlformats.org/officeDocument/2006/relationships/hyperlink" Target="https://twitter.com/oneleiner" TargetMode="External"/><Relationship Id="rId1841" Type="http://schemas.openxmlformats.org/officeDocument/2006/relationships/hyperlink" Target="https://twitter.com/boyrack87" TargetMode="External"/><Relationship Id="rId229" Type="http://schemas.openxmlformats.org/officeDocument/2006/relationships/hyperlink" Target="https://t.co/MdzQbCgwLp" TargetMode="External"/><Relationship Id="rId436" Type="http://schemas.openxmlformats.org/officeDocument/2006/relationships/hyperlink" Target="https://t.co/ihigV1d27k" TargetMode="External"/><Relationship Id="rId643" Type="http://schemas.openxmlformats.org/officeDocument/2006/relationships/hyperlink" Target="http://pbs.twimg.com/profile_images/1304719301090435073/yFBLdx2R_normal.jpg" TargetMode="External"/><Relationship Id="rId1066" Type="http://schemas.openxmlformats.org/officeDocument/2006/relationships/hyperlink" Target="http://pbs.twimg.com/profile_images/1118845188259176448/rmHgiZZe_normal.png" TargetMode="External"/><Relationship Id="rId1273" Type="http://schemas.openxmlformats.org/officeDocument/2006/relationships/hyperlink" Target="https://twitter.com/littlesuttoncoe" TargetMode="External"/><Relationship Id="rId1480" Type="http://schemas.openxmlformats.org/officeDocument/2006/relationships/hyperlink" Target="https://twitter.com/sadflowerstudio" TargetMode="External"/><Relationship Id="rId1939" Type="http://schemas.openxmlformats.org/officeDocument/2006/relationships/hyperlink" Target="https://twitter.com/treyjonesucks" TargetMode="External"/><Relationship Id="rId850" Type="http://schemas.openxmlformats.org/officeDocument/2006/relationships/hyperlink" Target="http://pbs.twimg.com/profile_images/629137048981516288/VtAuGwcd_normal.jpg" TargetMode="External"/><Relationship Id="rId948" Type="http://schemas.openxmlformats.org/officeDocument/2006/relationships/hyperlink" Target="http://pbs.twimg.com/profile_images/1109403243862351872/rV72tGrV_normal.jpg" TargetMode="External"/><Relationship Id="rId1133" Type="http://schemas.openxmlformats.org/officeDocument/2006/relationships/hyperlink" Target="http://pbs.twimg.com/profile_images/637001087212519424/BJf5X3nL_normal.jpg" TargetMode="External"/><Relationship Id="rId1578" Type="http://schemas.openxmlformats.org/officeDocument/2006/relationships/hyperlink" Target="https://twitter.com/marrlonmatos" TargetMode="External"/><Relationship Id="rId1701" Type="http://schemas.openxmlformats.org/officeDocument/2006/relationships/hyperlink" Target="https://twitter.com/aryadyptaharsa" TargetMode="External"/><Relationship Id="rId1785" Type="http://schemas.openxmlformats.org/officeDocument/2006/relationships/hyperlink" Target="https://twitter.com/uub69340307" TargetMode="External"/><Relationship Id="rId1992" Type="http://schemas.openxmlformats.org/officeDocument/2006/relationships/hyperlink" Target="https://twitter.com/leodebessa" TargetMode="External"/><Relationship Id="rId77" Type="http://schemas.openxmlformats.org/officeDocument/2006/relationships/hyperlink" Target="https://t.co/7dxuPrqxfb" TargetMode="External"/><Relationship Id="rId282" Type="http://schemas.openxmlformats.org/officeDocument/2006/relationships/hyperlink" Target="https://t.co/qbZgeT01aq" TargetMode="External"/><Relationship Id="rId503" Type="http://schemas.openxmlformats.org/officeDocument/2006/relationships/hyperlink" Target="http://pbs.twimg.com/profile_images/536053630684909568/2Wqryosk_normal.jpeg" TargetMode="External"/><Relationship Id="rId587" Type="http://schemas.openxmlformats.org/officeDocument/2006/relationships/hyperlink" Target="http://pbs.twimg.com/profile_images/1046203396880044032/Q1Y_rHdI_normal.jpg" TargetMode="External"/><Relationship Id="rId710" Type="http://schemas.openxmlformats.org/officeDocument/2006/relationships/hyperlink" Target="http://pbs.twimg.com/profile_images/1019368817082810368/tf3yH0VZ_normal.jpg" TargetMode="External"/><Relationship Id="rId808" Type="http://schemas.openxmlformats.org/officeDocument/2006/relationships/hyperlink" Target="http://pbs.twimg.com/profile_images/378800000604045211/ca8e45ce18fd740c7861549594984c9d_normal.jpeg" TargetMode="External"/><Relationship Id="rId1340" Type="http://schemas.openxmlformats.org/officeDocument/2006/relationships/hyperlink" Target="https://twitter.com/peasant_katz" TargetMode="External"/><Relationship Id="rId1438" Type="http://schemas.openxmlformats.org/officeDocument/2006/relationships/hyperlink" Target="https://twitter.com/this_is_visalia" TargetMode="External"/><Relationship Id="rId1645" Type="http://schemas.openxmlformats.org/officeDocument/2006/relationships/hyperlink" Target="https://twitter.com/hamham_kaichouu" TargetMode="External"/><Relationship Id="rId8" Type="http://schemas.openxmlformats.org/officeDocument/2006/relationships/hyperlink" Target="https://t.co/Jz9x6FMMIH" TargetMode="External"/><Relationship Id="rId142" Type="http://schemas.openxmlformats.org/officeDocument/2006/relationships/hyperlink" Target="https://t.co/4OvfrPmnAF" TargetMode="External"/><Relationship Id="rId447" Type="http://schemas.openxmlformats.org/officeDocument/2006/relationships/hyperlink" Target="https://t.co/HFIIK3zjxo" TargetMode="External"/><Relationship Id="rId794" Type="http://schemas.openxmlformats.org/officeDocument/2006/relationships/hyperlink" Target="http://pbs.twimg.com/profile_images/486658781632139265/hsQT45wd_normal.jpeg" TargetMode="External"/><Relationship Id="rId1077" Type="http://schemas.openxmlformats.org/officeDocument/2006/relationships/hyperlink" Target="http://pbs.twimg.com/profile_images/775708552585416705/ZMAIaPvf_normal.jpg" TargetMode="External"/><Relationship Id="rId1200" Type="http://schemas.openxmlformats.org/officeDocument/2006/relationships/hyperlink" Target="http://pbs.twimg.com/profile_images/3000689380/883c6e7d93fbb4b0896f52180f966aed_normal.jpeg" TargetMode="External"/><Relationship Id="rId1852" Type="http://schemas.openxmlformats.org/officeDocument/2006/relationships/hyperlink" Target="https://twitter.com/chriskirk_asp" TargetMode="External"/><Relationship Id="rId2030" Type="http://schemas.openxmlformats.org/officeDocument/2006/relationships/hyperlink" Target="https://twitter.com/awesomebike" TargetMode="External"/><Relationship Id="rId654" Type="http://schemas.openxmlformats.org/officeDocument/2006/relationships/hyperlink" Target="http://pbs.twimg.com/profile_images/1253596504725565442/Yv4sBDYz_normal.jpg" TargetMode="External"/><Relationship Id="rId861" Type="http://schemas.openxmlformats.org/officeDocument/2006/relationships/hyperlink" Target="http://pbs.twimg.com/profile_images/1250678522168909825/bi48HzI4_normal.jpg" TargetMode="External"/><Relationship Id="rId959" Type="http://schemas.openxmlformats.org/officeDocument/2006/relationships/hyperlink" Target="http://pbs.twimg.com/profile_images/1247514626490634246/6HbdJ2nR_normal.jpg" TargetMode="External"/><Relationship Id="rId1284" Type="http://schemas.openxmlformats.org/officeDocument/2006/relationships/hyperlink" Target="https://twitter.com/nopestyle" TargetMode="External"/><Relationship Id="rId1491" Type="http://schemas.openxmlformats.org/officeDocument/2006/relationships/hyperlink" Target="https://twitter.com/kekavasavots" TargetMode="External"/><Relationship Id="rId1505" Type="http://schemas.openxmlformats.org/officeDocument/2006/relationships/hyperlink" Target="https://twitter.com/divina98b" TargetMode="External"/><Relationship Id="rId1589" Type="http://schemas.openxmlformats.org/officeDocument/2006/relationships/hyperlink" Target="https://twitter.com/nezu_koma_bmx" TargetMode="External"/><Relationship Id="rId1712" Type="http://schemas.openxmlformats.org/officeDocument/2006/relationships/hyperlink" Target="https://twitter.com/francoabaroni" TargetMode="External"/><Relationship Id="rId293" Type="http://schemas.openxmlformats.org/officeDocument/2006/relationships/hyperlink" Target="http://t.co/1JoIXAO5FL" TargetMode="External"/><Relationship Id="rId307" Type="http://schemas.openxmlformats.org/officeDocument/2006/relationships/hyperlink" Target="https://t.co/ezacHnEzXd" TargetMode="External"/><Relationship Id="rId514" Type="http://schemas.openxmlformats.org/officeDocument/2006/relationships/hyperlink" Target="http://pbs.twimg.com/profile_images/992544066721206273/-RQzeNMn_normal.jpg" TargetMode="External"/><Relationship Id="rId721" Type="http://schemas.openxmlformats.org/officeDocument/2006/relationships/hyperlink" Target="http://pbs.twimg.com/profile_images/1324062570689425409/aOX90y5A_normal.jpg" TargetMode="External"/><Relationship Id="rId1144" Type="http://schemas.openxmlformats.org/officeDocument/2006/relationships/hyperlink" Target="http://pbs.twimg.com/profile_images/1198759060708962307/QfmigorL_normal.jpg" TargetMode="External"/><Relationship Id="rId1351" Type="http://schemas.openxmlformats.org/officeDocument/2006/relationships/hyperlink" Target="https://twitter.com/pezcu" TargetMode="External"/><Relationship Id="rId1449" Type="http://schemas.openxmlformats.org/officeDocument/2006/relationships/hyperlink" Target="https://twitter.com/bmxdmc" TargetMode="External"/><Relationship Id="rId1796" Type="http://schemas.openxmlformats.org/officeDocument/2006/relationships/hyperlink" Target="https://twitter.com/gregillingworth" TargetMode="External"/><Relationship Id="rId88" Type="http://schemas.openxmlformats.org/officeDocument/2006/relationships/hyperlink" Target="https://t.co/OKTWzppBlx" TargetMode="External"/><Relationship Id="rId153" Type="http://schemas.openxmlformats.org/officeDocument/2006/relationships/hyperlink" Target="https://t.co/MALTSUNa9r" TargetMode="External"/><Relationship Id="rId360" Type="http://schemas.openxmlformats.org/officeDocument/2006/relationships/hyperlink" Target="https://t.co/GB0iR7FzuU" TargetMode="External"/><Relationship Id="rId598" Type="http://schemas.openxmlformats.org/officeDocument/2006/relationships/hyperlink" Target="http://pbs.twimg.com/profile_images/1325650476184952832/sKlasBUQ_normal.jpg" TargetMode="External"/><Relationship Id="rId819" Type="http://schemas.openxmlformats.org/officeDocument/2006/relationships/hyperlink" Target="http://pbs.twimg.com/profile_images/1239604749118439424/s2sKyRYU_normal.jpg" TargetMode="External"/><Relationship Id="rId1004" Type="http://schemas.openxmlformats.org/officeDocument/2006/relationships/hyperlink" Target="http://pbs.twimg.com/profile_images/1168854668493111297/XthklnLo_normal.jpg" TargetMode="External"/><Relationship Id="rId1211" Type="http://schemas.openxmlformats.org/officeDocument/2006/relationships/hyperlink" Target="http://pbs.twimg.com/profile_images/1269099080019566592/eQDs1HW6_normal.jpg" TargetMode="External"/><Relationship Id="rId1656" Type="http://schemas.openxmlformats.org/officeDocument/2006/relationships/hyperlink" Target="https://twitter.com/olaitonalabi" TargetMode="External"/><Relationship Id="rId1863" Type="http://schemas.openxmlformats.org/officeDocument/2006/relationships/hyperlink" Target="https://twitter.com/teamofindore" TargetMode="External"/><Relationship Id="rId2041" Type="http://schemas.openxmlformats.org/officeDocument/2006/relationships/hyperlink" Target="https://twitter.com/hoffmanbikes" TargetMode="External"/><Relationship Id="rId220" Type="http://schemas.openxmlformats.org/officeDocument/2006/relationships/hyperlink" Target="https://t.co/3zfhMGhgVX" TargetMode="External"/><Relationship Id="rId458" Type="http://schemas.openxmlformats.org/officeDocument/2006/relationships/hyperlink" Target="http://pbs.twimg.com/profile_images/727646262216925184/Ams_IjYq_normal.jpg" TargetMode="External"/><Relationship Id="rId665" Type="http://schemas.openxmlformats.org/officeDocument/2006/relationships/hyperlink" Target="http://pbs.twimg.com/profile_images/1020297011181096960/LRvSbtR6_normal.jpg" TargetMode="External"/><Relationship Id="rId872" Type="http://schemas.openxmlformats.org/officeDocument/2006/relationships/hyperlink" Target="http://pbs.twimg.com/profile_images/1203818005630570497/1BeVoWhQ_normal.jpg" TargetMode="External"/><Relationship Id="rId1088" Type="http://schemas.openxmlformats.org/officeDocument/2006/relationships/hyperlink" Target="http://pbs.twimg.com/profile_images/1176501257881739265/es0A_Ul2_normal.jpg" TargetMode="External"/><Relationship Id="rId1295" Type="http://schemas.openxmlformats.org/officeDocument/2006/relationships/hyperlink" Target="https://twitter.com/jacksfactory" TargetMode="External"/><Relationship Id="rId1309" Type="http://schemas.openxmlformats.org/officeDocument/2006/relationships/hyperlink" Target="https://twitter.com/mapeisport" TargetMode="External"/><Relationship Id="rId1516" Type="http://schemas.openxmlformats.org/officeDocument/2006/relationships/hyperlink" Target="https://twitter.com/0owq2550" TargetMode="External"/><Relationship Id="rId1723" Type="http://schemas.openxmlformats.org/officeDocument/2006/relationships/hyperlink" Target="https://twitter.com/bad_rabbit_bmx" TargetMode="External"/><Relationship Id="rId1930" Type="http://schemas.openxmlformats.org/officeDocument/2006/relationships/hyperlink" Target="https://twitter.com/awireonabmx" TargetMode="External"/><Relationship Id="rId15" Type="http://schemas.openxmlformats.org/officeDocument/2006/relationships/hyperlink" Target="https://t.co/l9osMBjFcW" TargetMode="External"/><Relationship Id="rId318" Type="http://schemas.openxmlformats.org/officeDocument/2006/relationships/hyperlink" Target="https://t.co/sf3oNmGrp8" TargetMode="External"/><Relationship Id="rId525" Type="http://schemas.openxmlformats.org/officeDocument/2006/relationships/hyperlink" Target="http://pbs.twimg.com/profile_images/1312097458344910848/aP4EIArd_normal.jpg" TargetMode="External"/><Relationship Id="rId732" Type="http://schemas.openxmlformats.org/officeDocument/2006/relationships/hyperlink" Target="http://pbs.twimg.com/profile_images/1324697331116187650/fdQTbcPv_normal.jpg" TargetMode="External"/><Relationship Id="rId1155" Type="http://schemas.openxmlformats.org/officeDocument/2006/relationships/hyperlink" Target="http://pbs.twimg.com/profile_images/723003806078799873/66AEFpeo_normal.jpg" TargetMode="External"/><Relationship Id="rId1362" Type="http://schemas.openxmlformats.org/officeDocument/2006/relationships/hyperlink" Target="https://twitter.com/faezmir" TargetMode="External"/><Relationship Id="rId99" Type="http://schemas.openxmlformats.org/officeDocument/2006/relationships/hyperlink" Target="https://t.co/a1mIvowQMJ" TargetMode="External"/><Relationship Id="rId164" Type="http://schemas.openxmlformats.org/officeDocument/2006/relationships/hyperlink" Target="https://t.co/7MEdCFvdvx" TargetMode="External"/><Relationship Id="rId371" Type="http://schemas.openxmlformats.org/officeDocument/2006/relationships/hyperlink" Target="https://t.co/q5QBeJV0RX" TargetMode="External"/><Relationship Id="rId1015" Type="http://schemas.openxmlformats.org/officeDocument/2006/relationships/hyperlink" Target="http://pbs.twimg.com/profile_images/378800000673269713/e7bf5139a48c144d1deb1786b523898e_normal.jpeg" TargetMode="External"/><Relationship Id="rId1222" Type="http://schemas.openxmlformats.org/officeDocument/2006/relationships/hyperlink" Target="http://pbs.twimg.com/profile_images/715853249434128384/yNK_3v5o_normal.jpg" TargetMode="External"/><Relationship Id="rId1667" Type="http://schemas.openxmlformats.org/officeDocument/2006/relationships/hyperlink" Target="https://twitter.com/travelcomments" TargetMode="External"/><Relationship Id="rId1874" Type="http://schemas.openxmlformats.org/officeDocument/2006/relationships/hyperlink" Target="https://twitter.com/matt1ray" TargetMode="External"/><Relationship Id="rId469" Type="http://schemas.openxmlformats.org/officeDocument/2006/relationships/hyperlink" Target="http://pbs.twimg.com/profile_images/1103122143108161537/gUd5X_QQ_normal.png" TargetMode="External"/><Relationship Id="rId676" Type="http://schemas.openxmlformats.org/officeDocument/2006/relationships/hyperlink" Target="http://pbs.twimg.com/profile_images/1289489720897089536/DpQmT087_normal.jpg" TargetMode="External"/><Relationship Id="rId883" Type="http://schemas.openxmlformats.org/officeDocument/2006/relationships/hyperlink" Target="http://pbs.twimg.com/profile_images/1191737228638261249/SJMml2yB_normal.jpg" TargetMode="External"/><Relationship Id="rId1099" Type="http://schemas.openxmlformats.org/officeDocument/2006/relationships/hyperlink" Target="http://pbs.twimg.com/profile_images/1325162296490905601/2JNIkeNg_normal.jpg" TargetMode="External"/><Relationship Id="rId1527" Type="http://schemas.openxmlformats.org/officeDocument/2006/relationships/hyperlink" Target="https://twitter.com/davidgimenoa" TargetMode="External"/><Relationship Id="rId1734" Type="http://schemas.openxmlformats.org/officeDocument/2006/relationships/hyperlink" Target="https://twitter.com/johnnyd529" TargetMode="External"/><Relationship Id="rId1941" Type="http://schemas.openxmlformats.org/officeDocument/2006/relationships/hyperlink" Target="https://twitter.com/official_bigboy" TargetMode="External"/><Relationship Id="rId26" Type="http://schemas.openxmlformats.org/officeDocument/2006/relationships/hyperlink" Target="https://t.co/4rCUPUk6Yb" TargetMode="External"/><Relationship Id="rId231" Type="http://schemas.openxmlformats.org/officeDocument/2006/relationships/hyperlink" Target="https://t.co/v2HtftZ2it" TargetMode="External"/><Relationship Id="rId329" Type="http://schemas.openxmlformats.org/officeDocument/2006/relationships/hyperlink" Target="https://t.co/KwtuoC03ND" TargetMode="External"/><Relationship Id="rId536" Type="http://schemas.openxmlformats.org/officeDocument/2006/relationships/hyperlink" Target="http://pbs.twimg.com/profile_images/1325299092214349824/jh47Suuw_normal.jpg" TargetMode="External"/><Relationship Id="rId1166" Type="http://schemas.openxmlformats.org/officeDocument/2006/relationships/hyperlink" Target="http://pbs.twimg.com/profile_images/1318032244871553024/Awj8I5sL_normal.jpg" TargetMode="External"/><Relationship Id="rId1373" Type="http://schemas.openxmlformats.org/officeDocument/2006/relationships/hyperlink" Target="https://twitter.com/pantalladeport" TargetMode="External"/><Relationship Id="rId175" Type="http://schemas.openxmlformats.org/officeDocument/2006/relationships/hyperlink" Target="https://t.co/2vFUvQi6vV" TargetMode="External"/><Relationship Id="rId743" Type="http://schemas.openxmlformats.org/officeDocument/2006/relationships/hyperlink" Target="http://abs.twimg.com/sticky/default_profile_images/default_profile_normal.png" TargetMode="External"/><Relationship Id="rId950" Type="http://schemas.openxmlformats.org/officeDocument/2006/relationships/hyperlink" Target="http://pbs.twimg.com/profile_images/1325022647277776896/oOwLzeO5_normal.jpg" TargetMode="External"/><Relationship Id="rId1026" Type="http://schemas.openxmlformats.org/officeDocument/2006/relationships/hyperlink" Target="http://pbs.twimg.com/profile_images/1102385723699650561/8QX88HVU_normal.jpg" TargetMode="External"/><Relationship Id="rId1580" Type="http://schemas.openxmlformats.org/officeDocument/2006/relationships/hyperlink" Target="https://twitter.com/hotshotj2" TargetMode="External"/><Relationship Id="rId1678" Type="http://schemas.openxmlformats.org/officeDocument/2006/relationships/hyperlink" Target="https://twitter.com/ivanproducion" TargetMode="External"/><Relationship Id="rId1801" Type="http://schemas.openxmlformats.org/officeDocument/2006/relationships/hyperlink" Target="https://twitter.com/kunstformbmx" TargetMode="External"/><Relationship Id="rId1885" Type="http://schemas.openxmlformats.org/officeDocument/2006/relationships/hyperlink" Target="https://twitter.com/joseluisremedio" TargetMode="External"/><Relationship Id="rId382" Type="http://schemas.openxmlformats.org/officeDocument/2006/relationships/hyperlink" Target="http://t.co/SxRl3WfRb5" TargetMode="External"/><Relationship Id="rId603" Type="http://schemas.openxmlformats.org/officeDocument/2006/relationships/hyperlink" Target="http://pbs.twimg.com/profile_images/1064849370451988480/cRqdwpAQ_normal.jpg" TargetMode="External"/><Relationship Id="rId687" Type="http://schemas.openxmlformats.org/officeDocument/2006/relationships/hyperlink" Target="http://pbs.twimg.com/profile_images/627644421/the-phantom_normal.jpg" TargetMode="External"/><Relationship Id="rId810" Type="http://schemas.openxmlformats.org/officeDocument/2006/relationships/hyperlink" Target="http://pbs.twimg.com/profile_images/488738791511703552/cxf92nyL_normal.png" TargetMode="External"/><Relationship Id="rId908" Type="http://schemas.openxmlformats.org/officeDocument/2006/relationships/hyperlink" Target="http://pbs.twimg.com/profile_images/1304552689997553664/MLtANrj4_normal.jpg" TargetMode="External"/><Relationship Id="rId1233" Type="http://schemas.openxmlformats.org/officeDocument/2006/relationships/hyperlink" Target="http://pbs.twimg.com/profile_images/1269973913800511489/gOHRfYUt_normal.jpg" TargetMode="External"/><Relationship Id="rId1440" Type="http://schemas.openxmlformats.org/officeDocument/2006/relationships/hyperlink" Target="https://twitter.com/donovanreese18" TargetMode="External"/><Relationship Id="rId1538" Type="http://schemas.openxmlformats.org/officeDocument/2006/relationships/hyperlink" Target="https://twitter.com/laetitiabernet" TargetMode="External"/><Relationship Id="rId242" Type="http://schemas.openxmlformats.org/officeDocument/2006/relationships/hyperlink" Target="https://t.co/iQezgM16OF" TargetMode="External"/><Relationship Id="rId894" Type="http://schemas.openxmlformats.org/officeDocument/2006/relationships/hyperlink" Target="http://pbs.twimg.com/profile_images/1109858178492030976/5ydHETTL_normal.jpg" TargetMode="External"/><Relationship Id="rId1177" Type="http://schemas.openxmlformats.org/officeDocument/2006/relationships/hyperlink" Target="http://pbs.twimg.com/profile_images/709974008276652032/DdO7jzyU_normal.jpg" TargetMode="External"/><Relationship Id="rId1300" Type="http://schemas.openxmlformats.org/officeDocument/2006/relationships/hyperlink" Target="https://twitter.com/pebmx30" TargetMode="External"/><Relationship Id="rId1745" Type="http://schemas.openxmlformats.org/officeDocument/2006/relationships/hyperlink" Target="https://twitter.com/a_bauer209" TargetMode="External"/><Relationship Id="rId1952" Type="http://schemas.openxmlformats.org/officeDocument/2006/relationships/hyperlink" Target="https://twitter.com/declanmurray" TargetMode="External"/><Relationship Id="rId37" Type="http://schemas.openxmlformats.org/officeDocument/2006/relationships/hyperlink" Target="https://t.co/D6bwy0eMu0" TargetMode="External"/><Relationship Id="rId102" Type="http://schemas.openxmlformats.org/officeDocument/2006/relationships/hyperlink" Target="https://t.co/ZU9r6Ytie5" TargetMode="External"/><Relationship Id="rId547" Type="http://schemas.openxmlformats.org/officeDocument/2006/relationships/hyperlink" Target="http://pbs.twimg.com/profile_images/644441373274337280/tU5ATVFA_normal.jpg" TargetMode="External"/><Relationship Id="rId754" Type="http://schemas.openxmlformats.org/officeDocument/2006/relationships/hyperlink" Target="http://pbs.twimg.com/profile_images/1303406731498717186/ZrOCnDII_normal.jpg" TargetMode="External"/><Relationship Id="rId961" Type="http://schemas.openxmlformats.org/officeDocument/2006/relationships/hyperlink" Target="http://pbs.twimg.com/profile_images/840483256864661505/g7Hc3aH-_normal.jpg" TargetMode="External"/><Relationship Id="rId1384" Type="http://schemas.openxmlformats.org/officeDocument/2006/relationships/hyperlink" Target="https://twitter.com/jamiecolegrove" TargetMode="External"/><Relationship Id="rId1591" Type="http://schemas.openxmlformats.org/officeDocument/2006/relationships/hyperlink" Target="https://twitter.com/oztdar" TargetMode="External"/><Relationship Id="rId1605" Type="http://schemas.openxmlformats.org/officeDocument/2006/relationships/hyperlink" Target="https://twitter.com/stevenmbjones" TargetMode="External"/><Relationship Id="rId1689" Type="http://schemas.openxmlformats.org/officeDocument/2006/relationships/hyperlink" Target="https://twitter.com/hideo_w" TargetMode="External"/><Relationship Id="rId1812" Type="http://schemas.openxmlformats.org/officeDocument/2006/relationships/hyperlink" Target="https://twitter.com/profile_racing" TargetMode="External"/><Relationship Id="rId90" Type="http://schemas.openxmlformats.org/officeDocument/2006/relationships/hyperlink" Target="https://t.co/QeOCBZIu1p" TargetMode="External"/><Relationship Id="rId186" Type="http://schemas.openxmlformats.org/officeDocument/2006/relationships/hyperlink" Target="https://t.co/gzpi6YBRfD" TargetMode="External"/><Relationship Id="rId393" Type="http://schemas.openxmlformats.org/officeDocument/2006/relationships/hyperlink" Target="https://t.co/IC0ns8UvbC" TargetMode="External"/><Relationship Id="rId407" Type="http://schemas.openxmlformats.org/officeDocument/2006/relationships/hyperlink" Target="https://t.co/KXR9mKWTAi" TargetMode="External"/><Relationship Id="rId614" Type="http://schemas.openxmlformats.org/officeDocument/2006/relationships/hyperlink" Target="http://pbs.twimg.com/profile_images/1304070067559243776/nKasrKcA_normal.jpg" TargetMode="External"/><Relationship Id="rId821" Type="http://schemas.openxmlformats.org/officeDocument/2006/relationships/hyperlink" Target="http://pbs.twimg.com/profile_images/1139551365192175616/6w9WKljn_normal.jpg" TargetMode="External"/><Relationship Id="rId1037" Type="http://schemas.openxmlformats.org/officeDocument/2006/relationships/hyperlink" Target="http://pbs.twimg.com/profile_images/1052649035834712064/qknCReBq_normal.jpg" TargetMode="External"/><Relationship Id="rId1244" Type="http://schemas.openxmlformats.org/officeDocument/2006/relationships/hyperlink" Target="http://pbs.twimg.com/profile_images/474010809626935297/-J27mAUy_normal.jpeg" TargetMode="External"/><Relationship Id="rId1451" Type="http://schemas.openxmlformats.org/officeDocument/2006/relationships/hyperlink" Target="https://twitter.com/t1ers" TargetMode="External"/><Relationship Id="rId1896" Type="http://schemas.openxmlformats.org/officeDocument/2006/relationships/hyperlink" Target="https://twitter.com/thegr80s" TargetMode="External"/><Relationship Id="rId253" Type="http://schemas.openxmlformats.org/officeDocument/2006/relationships/hyperlink" Target="https://t.co/aRNq2gT9oB" TargetMode="External"/><Relationship Id="rId460" Type="http://schemas.openxmlformats.org/officeDocument/2006/relationships/hyperlink" Target="http://pbs.twimg.com/profile_images/1250891276993597441/fw9TqeFj_normal.jpg" TargetMode="External"/><Relationship Id="rId698" Type="http://schemas.openxmlformats.org/officeDocument/2006/relationships/hyperlink" Target="http://abs.twimg.com/sticky/default_profile_images/default_profile_normal.png" TargetMode="External"/><Relationship Id="rId919" Type="http://schemas.openxmlformats.org/officeDocument/2006/relationships/hyperlink" Target="http://pbs.twimg.com/profile_images/3586222906/10fb165869538aa2dbf7e13218647e02_normal.jpeg" TargetMode="External"/><Relationship Id="rId1090" Type="http://schemas.openxmlformats.org/officeDocument/2006/relationships/hyperlink" Target="http://pbs.twimg.com/profile_images/1573714743/photo__5__normal.JPG" TargetMode="External"/><Relationship Id="rId1104" Type="http://schemas.openxmlformats.org/officeDocument/2006/relationships/hyperlink" Target="http://pbs.twimg.com/profile_images/1318000253262385152/4yNGGLJH_normal.jpg" TargetMode="External"/><Relationship Id="rId1311" Type="http://schemas.openxmlformats.org/officeDocument/2006/relationships/hyperlink" Target="https://twitter.com/danieldhers" TargetMode="External"/><Relationship Id="rId1549" Type="http://schemas.openxmlformats.org/officeDocument/2006/relationships/hyperlink" Target="https://twitter.com/cryptobow" TargetMode="External"/><Relationship Id="rId1756" Type="http://schemas.openxmlformats.org/officeDocument/2006/relationships/hyperlink" Target="https://twitter.com/robertotafa" TargetMode="External"/><Relationship Id="rId1963" Type="http://schemas.openxmlformats.org/officeDocument/2006/relationships/hyperlink" Target="https://twitter.com/jprossbmx" TargetMode="External"/><Relationship Id="rId48" Type="http://schemas.openxmlformats.org/officeDocument/2006/relationships/hyperlink" Target="https://t.co/eRDZaKwbCZ" TargetMode="External"/><Relationship Id="rId113" Type="http://schemas.openxmlformats.org/officeDocument/2006/relationships/hyperlink" Target="https://t.co/cD5KPq7Gq5" TargetMode="External"/><Relationship Id="rId320" Type="http://schemas.openxmlformats.org/officeDocument/2006/relationships/hyperlink" Target="https://t.co/AwofDtPLxD" TargetMode="External"/><Relationship Id="rId558" Type="http://schemas.openxmlformats.org/officeDocument/2006/relationships/hyperlink" Target="http://pbs.twimg.com/profile_images/590568069401051136/N9ozVRrt_normal.jpg" TargetMode="External"/><Relationship Id="rId765" Type="http://schemas.openxmlformats.org/officeDocument/2006/relationships/hyperlink" Target="http://pbs.twimg.com/profile_images/896616712593866752/7YXx8DRi_normal.jpg" TargetMode="External"/><Relationship Id="rId972" Type="http://schemas.openxmlformats.org/officeDocument/2006/relationships/hyperlink" Target="http://pbs.twimg.com/profile_images/1116781511787855878/CN2kjTsE_normal.png" TargetMode="External"/><Relationship Id="rId1188" Type="http://schemas.openxmlformats.org/officeDocument/2006/relationships/hyperlink" Target="http://pbs.twimg.com/profile_images/1147125809188167684/t-OSKT1j_normal.jpg" TargetMode="External"/><Relationship Id="rId1395" Type="http://schemas.openxmlformats.org/officeDocument/2006/relationships/hyperlink" Target="https://twitter.com/chachoburr" TargetMode="External"/><Relationship Id="rId1409" Type="http://schemas.openxmlformats.org/officeDocument/2006/relationships/hyperlink" Target="https://twitter.com/chasetheladder" TargetMode="External"/><Relationship Id="rId1616" Type="http://schemas.openxmlformats.org/officeDocument/2006/relationships/hyperlink" Target="https://twitter.com/alienonbmx" TargetMode="External"/><Relationship Id="rId1823" Type="http://schemas.openxmlformats.org/officeDocument/2006/relationships/hyperlink" Target="https://twitter.com/caavssxx" TargetMode="External"/><Relationship Id="rId2001" Type="http://schemas.openxmlformats.org/officeDocument/2006/relationships/hyperlink" Target="https://twitter.com/thebentcrew" TargetMode="External"/><Relationship Id="rId197" Type="http://schemas.openxmlformats.org/officeDocument/2006/relationships/hyperlink" Target="https://t.co/3kVLUrnSXm" TargetMode="External"/><Relationship Id="rId418" Type="http://schemas.openxmlformats.org/officeDocument/2006/relationships/hyperlink" Target="https://t.co/tkMhFwpFld" TargetMode="External"/><Relationship Id="rId625" Type="http://schemas.openxmlformats.org/officeDocument/2006/relationships/hyperlink" Target="http://pbs.twimg.com/profile_images/1324178772275376130/VRKr83Kx_normal.jpg" TargetMode="External"/><Relationship Id="rId832" Type="http://schemas.openxmlformats.org/officeDocument/2006/relationships/hyperlink" Target="http://pbs.twimg.com/profile_images/1241738688213790722/Mw89H6gS_normal.jpg" TargetMode="External"/><Relationship Id="rId1048" Type="http://schemas.openxmlformats.org/officeDocument/2006/relationships/hyperlink" Target="http://pbs.twimg.com/profile_images/1427434248/Senad1_normal.jpg" TargetMode="External"/><Relationship Id="rId1255" Type="http://schemas.openxmlformats.org/officeDocument/2006/relationships/hyperlink" Target="https://twitter.com/harobmx" TargetMode="External"/><Relationship Id="rId1462" Type="http://schemas.openxmlformats.org/officeDocument/2006/relationships/hyperlink" Target="https://twitter.com/frenchgenocide1" TargetMode="External"/><Relationship Id="rId264" Type="http://schemas.openxmlformats.org/officeDocument/2006/relationships/hyperlink" Target="https://t.co/lz39rXg1J4" TargetMode="External"/><Relationship Id="rId471" Type="http://schemas.openxmlformats.org/officeDocument/2006/relationships/hyperlink" Target="http://pbs.twimg.com/profile_images/1090211107392888832/aX820CBj_normal.jpg" TargetMode="External"/><Relationship Id="rId1115" Type="http://schemas.openxmlformats.org/officeDocument/2006/relationships/hyperlink" Target="http://pbs.twimg.com/profile_images/738231752234303488/kvHPgddh_normal.jpg" TargetMode="External"/><Relationship Id="rId1322" Type="http://schemas.openxmlformats.org/officeDocument/2006/relationships/hyperlink" Target="https://twitter.com/jaco_16" TargetMode="External"/><Relationship Id="rId1767" Type="http://schemas.openxmlformats.org/officeDocument/2006/relationships/hyperlink" Target="https://twitter.com/skyburge_tech" TargetMode="External"/><Relationship Id="rId1974" Type="http://schemas.openxmlformats.org/officeDocument/2006/relationships/hyperlink" Target="https://twitter.com/realunnameable" TargetMode="External"/><Relationship Id="rId59" Type="http://schemas.openxmlformats.org/officeDocument/2006/relationships/hyperlink" Target="https://t.co/Dzhs1HNWmz" TargetMode="External"/><Relationship Id="rId124" Type="http://schemas.openxmlformats.org/officeDocument/2006/relationships/hyperlink" Target="https://t.co/gVwIQzUhCT" TargetMode="External"/><Relationship Id="rId569" Type="http://schemas.openxmlformats.org/officeDocument/2006/relationships/hyperlink" Target="http://pbs.twimg.com/profile_images/1299671279109320707/Ta3yzPdY_normal.jpg" TargetMode="External"/><Relationship Id="rId776" Type="http://schemas.openxmlformats.org/officeDocument/2006/relationships/hyperlink" Target="http://pbs.twimg.com/profile_images/1327958521602846721/ZnUpkFD0_normal.jpg" TargetMode="External"/><Relationship Id="rId983" Type="http://schemas.openxmlformats.org/officeDocument/2006/relationships/hyperlink" Target="http://pbs.twimg.com/profile_images/1171552514/BonVelo_LogoBV_normal.jpg" TargetMode="External"/><Relationship Id="rId1199" Type="http://schemas.openxmlformats.org/officeDocument/2006/relationships/hyperlink" Target="http://pbs.twimg.com/profile_images/1314102560148529153/ievzIQY-_normal.jpg" TargetMode="External"/><Relationship Id="rId1627" Type="http://schemas.openxmlformats.org/officeDocument/2006/relationships/hyperlink" Target="https://twitter.com/caturkerinci" TargetMode="External"/><Relationship Id="rId1834" Type="http://schemas.openxmlformats.org/officeDocument/2006/relationships/hyperlink" Target="https://twitter.com/marquetteshaw" TargetMode="External"/><Relationship Id="rId331" Type="http://schemas.openxmlformats.org/officeDocument/2006/relationships/hyperlink" Target="https://t.co/NaLWD5z0WW" TargetMode="External"/><Relationship Id="rId429" Type="http://schemas.openxmlformats.org/officeDocument/2006/relationships/hyperlink" Target="https://t.co/DJCN2LegDJ" TargetMode="External"/><Relationship Id="rId636" Type="http://schemas.openxmlformats.org/officeDocument/2006/relationships/hyperlink" Target="http://pbs.twimg.com/profile_images/1325867177698762752/lLnWkNXJ_normal.jpg" TargetMode="External"/><Relationship Id="rId1059" Type="http://schemas.openxmlformats.org/officeDocument/2006/relationships/hyperlink" Target="http://pbs.twimg.com/profile_images/635461182300643329/yMjWVkAe_normal.png" TargetMode="External"/><Relationship Id="rId1266" Type="http://schemas.openxmlformats.org/officeDocument/2006/relationships/hyperlink" Target="https://twitter.com/rrdr74" TargetMode="External"/><Relationship Id="rId1473" Type="http://schemas.openxmlformats.org/officeDocument/2006/relationships/hyperlink" Target="https://twitter.com/jejeparis" TargetMode="External"/><Relationship Id="rId2012" Type="http://schemas.openxmlformats.org/officeDocument/2006/relationships/hyperlink" Target="https://twitter.com/wallerbmx" TargetMode="External"/><Relationship Id="rId843" Type="http://schemas.openxmlformats.org/officeDocument/2006/relationships/hyperlink" Target="http://pbs.twimg.com/profile_images/1136956016610856960/VQr0SLHB_normal.png" TargetMode="External"/><Relationship Id="rId1126" Type="http://schemas.openxmlformats.org/officeDocument/2006/relationships/hyperlink" Target="http://pbs.twimg.com/profile_images/666270768909668353/dtqA8mDi_normal.jpg" TargetMode="External"/><Relationship Id="rId1680" Type="http://schemas.openxmlformats.org/officeDocument/2006/relationships/hyperlink" Target="https://twitter.com/aruizv_" TargetMode="External"/><Relationship Id="rId1778" Type="http://schemas.openxmlformats.org/officeDocument/2006/relationships/hyperlink" Target="https://twitter.com/binaminute" TargetMode="External"/><Relationship Id="rId1901" Type="http://schemas.openxmlformats.org/officeDocument/2006/relationships/hyperlink" Target="https://twitter.com/ryannyquist" TargetMode="External"/><Relationship Id="rId1985" Type="http://schemas.openxmlformats.org/officeDocument/2006/relationships/hyperlink" Target="https://twitter.com/itsforextime" TargetMode="External"/><Relationship Id="rId275" Type="http://schemas.openxmlformats.org/officeDocument/2006/relationships/hyperlink" Target="https://t.co/B2bcyTi0wb" TargetMode="External"/><Relationship Id="rId482" Type="http://schemas.openxmlformats.org/officeDocument/2006/relationships/hyperlink" Target="http://pbs.twimg.com/profile_images/1139093721280999429/ZliAv2Yn_normal.jpg" TargetMode="External"/><Relationship Id="rId703" Type="http://schemas.openxmlformats.org/officeDocument/2006/relationships/hyperlink" Target="http://pbs.twimg.com/profile_images/1230441238836342785/vxfb9VDZ_normal.jpg" TargetMode="External"/><Relationship Id="rId910" Type="http://schemas.openxmlformats.org/officeDocument/2006/relationships/hyperlink" Target="http://pbs.twimg.com/profile_images/2860732638/532d0236a59e2e3d2e5f1d2f38d43d25_normal.jpeg" TargetMode="External"/><Relationship Id="rId1333" Type="http://schemas.openxmlformats.org/officeDocument/2006/relationships/hyperlink" Target="https://twitter.com/antonioevanhoe" TargetMode="External"/><Relationship Id="rId1540" Type="http://schemas.openxmlformats.org/officeDocument/2006/relationships/hyperlink" Target="https://twitter.com/hiiidayat" TargetMode="External"/><Relationship Id="rId1638" Type="http://schemas.openxmlformats.org/officeDocument/2006/relationships/hyperlink" Target="https://twitter.com/filoproduccion1" TargetMode="External"/><Relationship Id="rId135" Type="http://schemas.openxmlformats.org/officeDocument/2006/relationships/hyperlink" Target="https://t.co/wbkBJOOjo2" TargetMode="External"/><Relationship Id="rId342" Type="http://schemas.openxmlformats.org/officeDocument/2006/relationships/hyperlink" Target="https://t.co/2jiEijL6mO" TargetMode="External"/><Relationship Id="rId787" Type="http://schemas.openxmlformats.org/officeDocument/2006/relationships/hyperlink" Target="http://pbs.twimg.com/profile_images/1325634810891694080/3eLQMD0y_normal.jpg" TargetMode="External"/><Relationship Id="rId994" Type="http://schemas.openxmlformats.org/officeDocument/2006/relationships/hyperlink" Target="http://pbs.twimg.com/profile_images/1327249219271467009/4ALPT8TC_normal.jpg" TargetMode="External"/><Relationship Id="rId1400" Type="http://schemas.openxmlformats.org/officeDocument/2006/relationships/hyperlink" Target="https://twitter.com/ultimate_x_" TargetMode="External"/><Relationship Id="rId1845" Type="http://schemas.openxmlformats.org/officeDocument/2006/relationships/hyperlink" Target="https://twitter.com/andonut11311131" TargetMode="External"/><Relationship Id="rId2023" Type="http://schemas.openxmlformats.org/officeDocument/2006/relationships/hyperlink" Target="https://twitter.com/petrchmelik" TargetMode="External"/><Relationship Id="rId202" Type="http://schemas.openxmlformats.org/officeDocument/2006/relationships/hyperlink" Target="https://t.co/s5Zu1jGEEm" TargetMode="External"/><Relationship Id="rId647" Type="http://schemas.openxmlformats.org/officeDocument/2006/relationships/hyperlink" Target="http://pbs.twimg.com/profile_images/1303622073886167041/B6OjRR4s_normal.jpg" TargetMode="External"/><Relationship Id="rId854" Type="http://schemas.openxmlformats.org/officeDocument/2006/relationships/hyperlink" Target="http://pbs.twimg.com/profile_images/1232237894666014720/BpdHVgy__normal.jpg" TargetMode="External"/><Relationship Id="rId1277" Type="http://schemas.openxmlformats.org/officeDocument/2006/relationships/hyperlink" Target="https://twitter.com/4pegy" TargetMode="External"/><Relationship Id="rId1484" Type="http://schemas.openxmlformats.org/officeDocument/2006/relationships/hyperlink" Target="https://twitter.com/kazoo_bmx" TargetMode="External"/><Relationship Id="rId1691" Type="http://schemas.openxmlformats.org/officeDocument/2006/relationships/hyperlink" Target="https://twitter.com/kodona1008" TargetMode="External"/><Relationship Id="rId1705" Type="http://schemas.openxmlformats.org/officeDocument/2006/relationships/hyperlink" Target="https://twitter.com/daydoxdukes" TargetMode="External"/><Relationship Id="rId1912" Type="http://schemas.openxmlformats.org/officeDocument/2006/relationships/hyperlink" Target="https://twitter.com/dan_brummitt" TargetMode="External"/><Relationship Id="rId286" Type="http://schemas.openxmlformats.org/officeDocument/2006/relationships/hyperlink" Target="https://t.co/5FBBWVACXr" TargetMode="External"/><Relationship Id="rId493" Type="http://schemas.openxmlformats.org/officeDocument/2006/relationships/hyperlink" Target="http://pbs.twimg.com/profile_images/1326974699289632769/rCWjwFj9_normal.jpg" TargetMode="External"/><Relationship Id="rId507" Type="http://schemas.openxmlformats.org/officeDocument/2006/relationships/hyperlink" Target="http://pbs.twimg.com/profile_images/1308991756843843587/Te05DjvW_normal.jpg" TargetMode="External"/><Relationship Id="rId714" Type="http://schemas.openxmlformats.org/officeDocument/2006/relationships/hyperlink" Target="http://pbs.twimg.com/profile_images/1320708280600174593/7sY5z_r2_normal.jpg" TargetMode="External"/><Relationship Id="rId921" Type="http://schemas.openxmlformats.org/officeDocument/2006/relationships/hyperlink" Target="http://pbs.twimg.com/profile_images/1296798616896512000/NKUxQJJr_normal.jpg" TargetMode="External"/><Relationship Id="rId1137" Type="http://schemas.openxmlformats.org/officeDocument/2006/relationships/hyperlink" Target="http://pbs.twimg.com/profile_images/642692033606356992/ABLSlzwU_normal.jpg" TargetMode="External"/><Relationship Id="rId1344" Type="http://schemas.openxmlformats.org/officeDocument/2006/relationships/hyperlink" Target="https://twitter.com/king_abxtracted" TargetMode="External"/><Relationship Id="rId1551" Type="http://schemas.openxmlformats.org/officeDocument/2006/relationships/hyperlink" Target="https://twitter.com/bitking" TargetMode="External"/><Relationship Id="rId1789" Type="http://schemas.openxmlformats.org/officeDocument/2006/relationships/hyperlink" Target="https://twitter.com/mongoose" TargetMode="External"/><Relationship Id="rId1996" Type="http://schemas.openxmlformats.org/officeDocument/2006/relationships/hyperlink" Target="https://twitter.com/chadkerley" TargetMode="External"/><Relationship Id="rId50" Type="http://schemas.openxmlformats.org/officeDocument/2006/relationships/hyperlink" Target="https://t.co/S8G89kXL4C" TargetMode="External"/><Relationship Id="rId146" Type="http://schemas.openxmlformats.org/officeDocument/2006/relationships/hyperlink" Target="https://t.co/G1Wk87jvKd" TargetMode="External"/><Relationship Id="rId353" Type="http://schemas.openxmlformats.org/officeDocument/2006/relationships/hyperlink" Target="https://t.co/FeEMMXDv2c" TargetMode="External"/><Relationship Id="rId560" Type="http://schemas.openxmlformats.org/officeDocument/2006/relationships/hyperlink" Target="http://pbs.twimg.com/profile_images/1147017830770126850/OY00LY7H_normal.png" TargetMode="External"/><Relationship Id="rId798" Type="http://schemas.openxmlformats.org/officeDocument/2006/relationships/hyperlink" Target="http://pbs.twimg.com/profile_images/1314761104891899904/UZKuwYHw_normal.jpg" TargetMode="External"/><Relationship Id="rId1190" Type="http://schemas.openxmlformats.org/officeDocument/2006/relationships/hyperlink" Target="http://pbs.twimg.com/profile_images/614742829689122816/ttUWmDpn_normal.jpg" TargetMode="External"/><Relationship Id="rId1204" Type="http://schemas.openxmlformats.org/officeDocument/2006/relationships/hyperlink" Target="http://pbs.twimg.com/profile_images/1143298078901846016/XyrxXGk8_normal.png" TargetMode="External"/><Relationship Id="rId1411" Type="http://schemas.openxmlformats.org/officeDocument/2006/relationships/hyperlink" Target="https://twitter.com/nubrhyl" TargetMode="External"/><Relationship Id="rId1649" Type="http://schemas.openxmlformats.org/officeDocument/2006/relationships/hyperlink" Target="https://twitter.com/nickinbytes" TargetMode="External"/><Relationship Id="rId1856" Type="http://schemas.openxmlformats.org/officeDocument/2006/relationships/hyperlink" Target="https://twitter.com/uuchi_damadama" TargetMode="External"/><Relationship Id="rId2034" Type="http://schemas.openxmlformats.org/officeDocument/2006/relationships/hyperlink" Target="https://twitter.com/digbmx" TargetMode="External"/><Relationship Id="rId213" Type="http://schemas.openxmlformats.org/officeDocument/2006/relationships/hyperlink" Target="https://t.co/WT12z76i1p" TargetMode="External"/><Relationship Id="rId420" Type="http://schemas.openxmlformats.org/officeDocument/2006/relationships/hyperlink" Target="https://t.co/n3jMvfEYW2" TargetMode="External"/><Relationship Id="rId658" Type="http://schemas.openxmlformats.org/officeDocument/2006/relationships/hyperlink" Target="http://pbs.twimg.com/profile_images/1316708152545628163/lxbUp6tA_normal.jpg" TargetMode="External"/><Relationship Id="rId865" Type="http://schemas.openxmlformats.org/officeDocument/2006/relationships/hyperlink" Target="http://pbs.twimg.com/profile_images/1325024602280525824/OcsQU0Qz_normal.jpg" TargetMode="External"/><Relationship Id="rId1050" Type="http://schemas.openxmlformats.org/officeDocument/2006/relationships/hyperlink" Target="http://pbs.twimg.com/profile_images/1002849830438363136/vK1F75Oy_normal.jpg" TargetMode="External"/><Relationship Id="rId1288" Type="http://schemas.openxmlformats.org/officeDocument/2006/relationships/hyperlink" Target="https://twitter.com/luchi111" TargetMode="External"/><Relationship Id="rId1495" Type="http://schemas.openxmlformats.org/officeDocument/2006/relationships/hyperlink" Target="https://twitter.com/ebikermag" TargetMode="External"/><Relationship Id="rId1509" Type="http://schemas.openxmlformats.org/officeDocument/2006/relationships/hyperlink" Target="https://twitter.com/shawnwhitebmx" TargetMode="External"/><Relationship Id="rId1716" Type="http://schemas.openxmlformats.org/officeDocument/2006/relationships/hyperlink" Target="https://twitter.com/manny_go956" TargetMode="External"/><Relationship Id="rId1923" Type="http://schemas.openxmlformats.org/officeDocument/2006/relationships/hyperlink" Target="https://twitter.com/jayladd9876" TargetMode="External"/><Relationship Id="rId297" Type="http://schemas.openxmlformats.org/officeDocument/2006/relationships/hyperlink" Target="http://t.co/O7sT5j0qW4" TargetMode="External"/><Relationship Id="rId518" Type="http://schemas.openxmlformats.org/officeDocument/2006/relationships/hyperlink" Target="http://pbs.twimg.com/profile_images/1228448399/logo3_2011_normal.gif" TargetMode="External"/><Relationship Id="rId725" Type="http://schemas.openxmlformats.org/officeDocument/2006/relationships/hyperlink" Target="http://pbs.twimg.com/profile_images/1321708445008015360/U3BJN2Au_normal.jpg" TargetMode="External"/><Relationship Id="rId932" Type="http://schemas.openxmlformats.org/officeDocument/2006/relationships/hyperlink" Target="http://pbs.twimg.com/profile_images/1101062523044847617/Yn-nRpHm_normal.jpg" TargetMode="External"/><Relationship Id="rId1148" Type="http://schemas.openxmlformats.org/officeDocument/2006/relationships/hyperlink" Target="http://pbs.twimg.com/profile_images/610907246126477314/AECHGeLI_normal.jpg" TargetMode="External"/><Relationship Id="rId1355" Type="http://schemas.openxmlformats.org/officeDocument/2006/relationships/hyperlink" Target="https://twitter.com/ucbikeshopmaple" TargetMode="External"/><Relationship Id="rId1562" Type="http://schemas.openxmlformats.org/officeDocument/2006/relationships/hyperlink" Target="https://twitter.com/jesuislibre" TargetMode="External"/><Relationship Id="rId157" Type="http://schemas.openxmlformats.org/officeDocument/2006/relationships/hyperlink" Target="https://t.co/yjBqiDBcN3" TargetMode="External"/><Relationship Id="rId364" Type="http://schemas.openxmlformats.org/officeDocument/2006/relationships/hyperlink" Target="https://t.co/q5QBeJV0RX" TargetMode="External"/><Relationship Id="rId1008" Type="http://schemas.openxmlformats.org/officeDocument/2006/relationships/hyperlink" Target="http://pbs.twimg.com/profile_images/688181817766100993/qC7vakEb_normal.jpg" TargetMode="External"/><Relationship Id="rId1215" Type="http://schemas.openxmlformats.org/officeDocument/2006/relationships/hyperlink" Target="http://pbs.twimg.com/profile_images/1320339929126195201/C8LNsA_n_normal.jpg" TargetMode="External"/><Relationship Id="rId1422" Type="http://schemas.openxmlformats.org/officeDocument/2006/relationships/hyperlink" Target="https://twitter.com/xandercamarena" TargetMode="External"/><Relationship Id="rId1867" Type="http://schemas.openxmlformats.org/officeDocument/2006/relationships/hyperlink" Target="https://twitter.com/cd1025fm" TargetMode="External"/><Relationship Id="rId2045" Type="http://schemas.openxmlformats.org/officeDocument/2006/relationships/hyperlink" Target="https://twitter.com/jimmyfallon" TargetMode="External"/><Relationship Id="rId61" Type="http://schemas.openxmlformats.org/officeDocument/2006/relationships/hyperlink" Target="https://t.co/fty8vTIA4j" TargetMode="External"/><Relationship Id="rId571" Type="http://schemas.openxmlformats.org/officeDocument/2006/relationships/hyperlink" Target="http://pbs.twimg.com/profile_images/1232764162586972160/s9rQSt5i_normal.jpg" TargetMode="External"/><Relationship Id="rId669" Type="http://schemas.openxmlformats.org/officeDocument/2006/relationships/hyperlink" Target="http://pbs.twimg.com/profile_images/1242940980787109891/XwxbWeVF_normal.jpg" TargetMode="External"/><Relationship Id="rId876" Type="http://schemas.openxmlformats.org/officeDocument/2006/relationships/hyperlink" Target="http://pbs.twimg.com/profile_images/2427282870/image_normal.jpg" TargetMode="External"/><Relationship Id="rId1299" Type="http://schemas.openxmlformats.org/officeDocument/2006/relationships/hyperlink" Target="https://twitter.com/birthdaymates" TargetMode="External"/><Relationship Id="rId1727" Type="http://schemas.openxmlformats.org/officeDocument/2006/relationships/hyperlink" Target="https://twitter.com/300zx93" TargetMode="External"/><Relationship Id="rId1934" Type="http://schemas.openxmlformats.org/officeDocument/2006/relationships/hyperlink" Target="https://twitter.com/lowriderkendal" TargetMode="External"/><Relationship Id="rId19" Type="http://schemas.openxmlformats.org/officeDocument/2006/relationships/hyperlink" Target="https://t.co/gsi6MGTIMY" TargetMode="External"/><Relationship Id="rId224" Type="http://schemas.openxmlformats.org/officeDocument/2006/relationships/hyperlink" Target="https://t.co/hLgrfWo15D" TargetMode="External"/><Relationship Id="rId431" Type="http://schemas.openxmlformats.org/officeDocument/2006/relationships/hyperlink" Target="https://t.co/H0KAewfFcq" TargetMode="External"/><Relationship Id="rId529" Type="http://schemas.openxmlformats.org/officeDocument/2006/relationships/hyperlink" Target="http://pbs.twimg.com/profile_images/1063490533467676672/OxppFwbB_normal.jpg" TargetMode="External"/><Relationship Id="rId736" Type="http://schemas.openxmlformats.org/officeDocument/2006/relationships/hyperlink" Target="http://pbs.twimg.com/profile_images/633252928132935680/gd6Lsp2b_normal.jpg" TargetMode="External"/><Relationship Id="rId1061" Type="http://schemas.openxmlformats.org/officeDocument/2006/relationships/hyperlink" Target="http://pbs.twimg.com/profile_images/738739477305294848/1DGSFRbV_normal.jpg" TargetMode="External"/><Relationship Id="rId1159" Type="http://schemas.openxmlformats.org/officeDocument/2006/relationships/hyperlink" Target="http://pbs.twimg.com/profile_images/1228590623327805440/K4j-gyhL_normal.jpg" TargetMode="External"/><Relationship Id="rId1366" Type="http://schemas.openxmlformats.org/officeDocument/2006/relationships/hyperlink" Target="https://twitter.com/marcgehring" TargetMode="External"/><Relationship Id="rId168" Type="http://schemas.openxmlformats.org/officeDocument/2006/relationships/hyperlink" Target="https://t.co/ajkTPgRaKs" TargetMode="External"/><Relationship Id="rId943" Type="http://schemas.openxmlformats.org/officeDocument/2006/relationships/hyperlink" Target="http://pbs.twimg.com/profile_images/740722901632983040/1K-OZYv6_normal.jpg" TargetMode="External"/><Relationship Id="rId1019" Type="http://schemas.openxmlformats.org/officeDocument/2006/relationships/hyperlink" Target="http://pbs.twimg.com/profile_images/1298607444986339329/8qPWBr-i_normal.jpg" TargetMode="External"/><Relationship Id="rId1573" Type="http://schemas.openxmlformats.org/officeDocument/2006/relationships/hyperlink" Target="https://twitter.com/ahl9" TargetMode="External"/><Relationship Id="rId1780" Type="http://schemas.openxmlformats.org/officeDocument/2006/relationships/hyperlink" Target="https://twitter.com/generationsjp" TargetMode="External"/><Relationship Id="rId1878" Type="http://schemas.openxmlformats.org/officeDocument/2006/relationships/hyperlink" Target="https://twitter.com/bmxgangster" TargetMode="External"/><Relationship Id="rId72" Type="http://schemas.openxmlformats.org/officeDocument/2006/relationships/hyperlink" Target="https://t.co/bhQSZc6Km9" TargetMode="External"/><Relationship Id="rId375" Type="http://schemas.openxmlformats.org/officeDocument/2006/relationships/hyperlink" Target="https://t.co/VAqXg2vL9O" TargetMode="External"/><Relationship Id="rId582" Type="http://schemas.openxmlformats.org/officeDocument/2006/relationships/hyperlink" Target="http://pbs.twimg.com/profile_images/1156183925246574592/WtEGQ--F_normal.jpg" TargetMode="External"/><Relationship Id="rId803" Type="http://schemas.openxmlformats.org/officeDocument/2006/relationships/hyperlink" Target="http://pbs.twimg.com/profile_images/1321567067229880326/05uOuEzX_normal.jpg" TargetMode="External"/><Relationship Id="rId1226" Type="http://schemas.openxmlformats.org/officeDocument/2006/relationships/hyperlink" Target="http://pbs.twimg.com/profile_images/1297487557236752384/K5I3V4QP_normal.jpg" TargetMode="External"/><Relationship Id="rId1433" Type="http://schemas.openxmlformats.org/officeDocument/2006/relationships/hyperlink" Target="https://twitter.com/anuarikrom" TargetMode="External"/><Relationship Id="rId1640" Type="http://schemas.openxmlformats.org/officeDocument/2006/relationships/hyperlink" Target="https://twitter.com/mcsharky_p" TargetMode="External"/><Relationship Id="rId1738" Type="http://schemas.openxmlformats.org/officeDocument/2006/relationships/hyperlink" Target="https://twitter.com/danscomp" TargetMode="External"/><Relationship Id="rId3" Type="http://schemas.openxmlformats.org/officeDocument/2006/relationships/hyperlink" Target="https://t.co/KfNGUjnS3n" TargetMode="External"/><Relationship Id="rId235" Type="http://schemas.openxmlformats.org/officeDocument/2006/relationships/hyperlink" Target="https://t.co/oiYhDTvmSz" TargetMode="External"/><Relationship Id="rId442" Type="http://schemas.openxmlformats.org/officeDocument/2006/relationships/hyperlink" Target="https://t.co/oW5X8O6Fcf" TargetMode="External"/><Relationship Id="rId887" Type="http://schemas.openxmlformats.org/officeDocument/2006/relationships/hyperlink" Target="http://pbs.twimg.com/profile_images/1093566262029008897/2IJn9zEr_normal.jpg" TargetMode="External"/><Relationship Id="rId1072" Type="http://schemas.openxmlformats.org/officeDocument/2006/relationships/hyperlink" Target="http://pbs.twimg.com/profile_images/1133011034002927616/Q_P29Wjy_normal.png" TargetMode="External"/><Relationship Id="rId1500" Type="http://schemas.openxmlformats.org/officeDocument/2006/relationships/hyperlink" Target="https://twitter.com/alfalpha" TargetMode="External"/><Relationship Id="rId1945" Type="http://schemas.openxmlformats.org/officeDocument/2006/relationships/hyperlink" Target="https://twitter.com/frednmills1983" TargetMode="External"/><Relationship Id="rId302" Type="http://schemas.openxmlformats.org/officeDocument/2006/relationships/hyperlink" Target="https://t.co/BBqBEfj92m" TargetMode="External"/><Relationship Id="rId747" Type="http://schemas.openxmlformats.org/officeDocument/2006/relationships/hyperlink" Target="http://pbs.twimg.com/profile_images/1318574599001559040/Vhmn07AS_normal.jpg" TargetMode="External"/><Relationship Id="rId954" Type="http://schemas.openxmlformats.org/officeDocument/2006/relationships/hyperlink" Target="http://pbs.twimg.com/profile_images/3177352106/c5ba64f8e7520910b0169f3cc9333d5a_normal.jpeg" TargetMode="External"/><Relationship Id="rId1377" Type="http://schemas.openxmlformats.org/officeDocument/2006/relationships/hyperlink" Target="https://twitter.com/toddmeyn" TargetMode="External"/><Relationship Id="rId1584" Type="http://schemas.openxmlformats.org/officeDocument/2006/relationships/hyperlink" Target="https://twitter.com/motorsport_ab" TargetMode="External"/><Relationship Id="rId1791" Type="http://schemas.openxmlformats.org/officeDocument/2006/relationships/hyperlink" Target="https://twitter.com/mykellarrin" TargetMode="External"/><Relationship Id="rId1805" Type="http://schemas.openxmlformats.org/officeDocument/2006/relationships/hyperlink" Target="https://twitter.com/ozoneapparel_" TargetMode="External"/><Relationship Id="rId83" Type="http://schemas.openxmlformats.org/officeDocument/2006/relationships/hyperlink" Target="https://t.co/lVrpGpFRQJ" TargetMode="External"/><Relationship Id="rId179" Type="http://schemas.openxmlformats.org/officeDocument/2006/relationships/hyperlink" Target="https://t.co/ASYPE1aTWl" TargetMode="External"/><Relationship Id="rId386" Type="http://schemas.openxmlformats.org/officeDocument/2006/relationships/hyperlink" Target="https://t.co/ptII0CxHPa" TargetMode="External"/><Relationship Id="rId593" Type="http://schemas.openxmlformats.org/officeDocument/2006/relationships/hyperlink" Target="http://pbs.twimg.com/profile_images/1213031204146073601/ELWRBCmV_normal.jpg" TargetMode="External"/><Relationship Id="rId607" Type="http://schemas.openxmlformats.org/officeDocument/2006/relationships/hyperlink" Target="http://pbs.twimg.com/profile_images/846538264739688448/3ZYc5j96_normal.jpg" TargetMode="External"/><Relationship Id="rId814" Type="http://schemas.openxmlformats.org/officeDocument/2006/relationships/hyperlink" Target="http://pbs.twimg.com/profile_images/996044161165025280/W4lskNLk_normal.jpg" TargetMode="External"/><Relationship Id="rId1237" Type="http://schemas.openxmlformats.org/officeDocument/2006/relationships/hyperlink" Target="http://abs.twimg.com/sticky/default_profile_images/default_profile_normal.png" TargetMode="External"/><Relationship Id="rId1444" Type="http://schemas.openxmlformats.org/officeDocument/2006/relationships/hyperlink" Target="https://twitter.com/studant47" TargetMode="External"/><Relationship Id="rId1651" Type="http://schemas.openxmlformats.org/officeDocument/2006/relationships/hyperlink" Target="https://twitter.com/skyrunner26" TargetMode="External"/><Relationship Id="rId1889" Type="http://schemas.openxmlformats.org/officeDocument/2006/relationships/hyperlink" Target="https://twitter.com/mattcoplon" TargetMode="External"/><Relationship Id="rId246" Type="http://schemas.openxmlformats.org/officeDocument/2006/relationships/hyperlink" Target="https://t.co/FZO2pfTLiA" TargetMode="External"/><Relationship Id="rId453" Type="http://schemas.openxmlformats.org/officeDocument/2006/relationships/hyperlink" Target="http://pbs.twimg.com/profile_images/1189315577594040320/6zQkTHKg_normal.jpg" TargetMode="External"/><Relationship Id="rId660" Type="http://schemas.openxmlformats.org/officeDocument/2006/relationships/hyperlink" Target="http://pbs.twimg.com/profile_images/850405496347660288/kthI6ACc_normal.jpg" TargetMode="External"/><Relationship Id="rId898" Type="http://schemas.openxmlformats.org/officeDocument/2006/relationships/hyperlink" Target="http://pbs.twimg.com/profile_images/777236303477870592/eRjuXMrE_normal.jpg" TargetMode="External"/><Relationship Id="rId1083" Type="http://schemas.openxmlformats.org/officeDocument/2006/relationships/hyperlink" Target="http://pbs.twimg.com/profile_images/839185753355649025/RDLZriHr_normal.jpg" TargetMode="External"/><Relationship Id="rId1290" Type="http://schemas.openxmlformats.org/officeDocument/2006/relationships/hyperlink" Target="https://twitter.com/yimelc1" TargetMode="External"/><Relationship Id="rId1304" Type="http://schemas.openxmlformats.org/officeDocument/2006/relationships/hyperlink" Target="https://twitter.com/rhenannamaral" TargetMode="External"/><Relationship Id="rId1511" Type="http://schemas.openxmlformats.org/officeDocument/2006/relationships/hyperlink" Target="https://twitter.com/4130ssbmx" TargetMode="External"/><Relationship Id="rId1749" Type="http://schemas.openxmlformats.org/officeDocument/2006/relationships/hyperlink" Target="https://twitter.com/pibevlc10" TargetMode="External"/><Relationship Id="rId1956" Type="http://schemas.openxmlformats.org/officeDocument/2006/relationships/hyperlink" Target="https://twitter.com/billyperry631" TargetMode="External"/><Relationship Id="rId106" Type="http://schemas.openxmlformats.org/officeDocument/2006/relationships/hyperlink" Target="https://t.co/wsTIiX2uxJ" TargetMode="External"/><Relationship Id="rId313" Type="http://schemas.openxmlformats.org/officeDocument/2006/relationships/hyperlink" Target="https://t.co/4GTuayr334" TargetMode="External"/><Relationship Id="rId758" Type="http://schemas.openxmlformats.org/officeDocument/2006/relationships/hyperlink" Target="http://pbs.twimg.com/profile_images/1113463049585930245/Xt1DWaVk_normal.jpg" TargetMode="External"/><Relationship Id="rId965" Type="http://schemas.openxmlformats.org/officeDocument/2006/relationships/hyperlink" Target="http://abs.twimg.com/sticky/default_profile_images/default_profile_normal.png" TargetMode="External"/><Relationship Id="rId1150" Type="http://schemas.openxmlformats.org/officeDocument/2006/relationships/hyperlink" Target="http://abs.twimg.com/sticky/default_profile_images/default_profile_normal.png" TargetMode="External"/><Relationship Id="rId1388" Type="http://schemas.openxmlformats.org/officeDocument/2006/relationships/hyperlink" Target="https://twitter.com/toojamesp" TargetMode="External"/><Relationship Id="rId1595" Type="http://schemas.openxmlformats.org/officeDocument/2006/relationships/hyperlink" Target="https://twitter.com/ferchauprojekte" TargetMode="External"/><Relationship Id="rId1609" Type="http://schemas.openxmlformats.org/officeDocument/2006/relationships/hyperlink" Target="https://twitter.com/worldstar" TargetMode="External"/><Relationship Id="rId1816" Type="http://schemas.openxmlformats.org/officeDocument/2006/relationships/hyperlink" Target="https://twitter.com/baaarles" TargetMode="External"/><Relationship Id="rId10" Type="http://schemas.openxmlformats.org/officeDocument/2006/relationships/hyperlink" Target="https://t.co/gUHHrWaxlU" TargetMode="External"/><Relationship Id="rId94" Type="http://schemas.openxmlformats.org/officeDocument/2006/relationships/hyperlink" Target="https://t.co/i1PivazjB5" TargetMode="External"/><Relationship Id="rId397" Type="http://schemas.openxmlformats.org/officeDocument/2006/relationships/hyperlink" Target="https://t.co/9Fz4y8bcYI" TargetMode="External"/><Relationship Id="rId520" Type="http://schemas.openxmlformats.org/officeDocument/2006/relationships/hyperlink" Target="http://pbs.twimg.com/profile_images/1270056911031824384/pVNgufP7_normal.jpg" TargetMode="External"/><Relationship Id="rId618" Type="http://schemas.openxmlformats.org/officeDocument/2006/relationships/hyperlink" Target="http://pbs.twimg.com/profile_images/1062302021087383552/yGtf0GaR_normal.jpg" TargetMode="External"/><Relationship Id="rId825" Type="http://schemas.openxmlformats.org/officeDocument/2006/relationships/hyperlink" Target="http://pbs.twimg.com/profile_images/976811994912378880/wDaho66z_normal.jpg" TargetMode="External"/><Relationship Id="rId1248" Type="http://schemas.openxmlformats.org/officeDocument/2006/relationships/hyperlink" Target="https://twitter.com/peterboroughbmx" TargetMode="External"/><Relationship Id="rId1455" Type="http://schemas.openxmlformats.org/officeDocument/2006/relationships/hyperlink" Target="https://twitter.com/generation8090s" TargetMode="External"/><Relationship Id="rId1662" Type="http://schemas.openxmlformats.org/officeDocument/2006/relationships/hyperlink" Target="https://twitter.com/namatamagobang" TargetMode="External"/><Relationship Id="rId257" Type="http://schemas.openxmlformats.org/officeDocument/2006/relationships/hyperlink" Target="https://t.co/n6HbbcQIuo" TargetMode="External"/><Relationship Id="rId464" Type="http://schemas.openxmlformats.org/officeDocument/2006/relationships/hyperlink" Target="http://pbs.twimg.com/profile_images/622338644141961216/5uUOOPRk_normal.png" TargetMode="External"/><Relationship Id="rId1010" Type="http://schemas.openxmlformats.org/officeDocument/2006/relationships/hyperlink" Target="http://pbs.twimg.com/profile_images/1236019991104729088/oFQHP6AQ_normal.jpg" TargetMode="External"/><Relationship Id="rId1094" Type="http://schemas.openxmlformats.org/officeDocument/2006/relationships/hyperlink" Target="http://pbs.twimg.com/profile_images/59623007/francoisvillelogo_72dpi_300_largeur_normal.jpg" TargetMode="External"/><Relationship Id="rId1108" Type="http://schemas.openxmlformats.org/officeDocument/2006/relationships/hyperlink" Target="http://pbs.twimg.com/profile_images/1751948786/DSC_0163_normal.jpg" TargetMode="External"/><Relationship Id="rId1315" Type="http://schemas.openxmlformats.org/officeDocument/2006/relationships/hyperlink" Target="https://twitter.com/fran_forastero" TargetMode="External"/><Relationship Id="rId1967" Type="http://schemas.openxmlformats.org/officeDocument/2006/relationships/hyperlink" Target="https://twitter.com/historiasdlosjj" TargetMode="External"/><Relationship Id="rId117" Type="http://schemas.openxmlformats.org/officeDocument/2006/relationships/hyperlink" Target="http://t.co/STJX7EP74T" TargetMode="External"/><Relationship Id="rId671" Type="http://schemas.openxmlformats.org/officeDocument/2006/relationships/hyperlink" Target="http://pbs.twimg.com/profile_images/1290328563166707712/IQd2cn5E_normal.jpg" TargetMode="External"/><Relationship Id="rId769" Type="http://schemas.openxmlformats.org/officeDocument/2006/relationships/hyperlink" Target="http://pbs.twimg.com/profile_images/378800000223500399/e1e5b483e9b07186a31a243e4de7cc8d_normal.jpeg" TargetMode="External"/><Relationship Id="rId976" Type="http://schemas.openxmlformats.org/officeDocument/2006/relationships/hyperlink" Target="http://pbs.twimg.com/profile_images/951223519454445569/fwm41YlD_normal.jpg" TargetMode="External"/><Relationship Id="rId1399" Type="http://schemas.openxmlformats.org/officeDocument/2006/relationships/hyperlink" Target="https://twitter.com/ryusei_ft" TargetMode="External"/><Relationship Id="rId324" Type="http://schemas.openxmlformats.org/officeDocument/2006/relationships/hyperlink" Target="https://t.co/pfsfYqKPGO" TargetMode="External"/><Relationship Id="rId531" Type="http://schemas.openxmlformats.org/officeDocument/2006/relationships/hyperlink" Target="http://pbs.twimg.com/profile_images/1311746663002767360/u50c1s8f_normal.jpg" TargetMode="External"/><Relationship Id="rId629" Type="http://schemas.openxmlformats.org/officeDocument/2006/relationships/hyperlink" Target="http://pbs.twimg.com/profile_images/810504889545740288/BHdvsd4a_normal.jpg" TargetMode="External"/><Relationship Id="rId1161" Type="http://schemas.openxmlformats.org/officeDocument/2006/relationships/hyperlink" Target="http://pbs.twimg.com/profile_images/578325806599921664/jVS_RHiR_normal.jpeg" TargetMode="External"/><Relationship Id="rId1259" Type="http://schemas.openxmlformats.org/officeDocument/2006/relationships/hyperlink" Target="https://twitter.com/subrosabrand" TargetMode="External"/><Relationship Id="rId1466" Type="http://schemas.openxmlformats.org/officeDocument/2006/relationships/hyperlink" Target="https://twitter.com/marierenault14" TargetMode="External"/><Relationship Id="rId2005" Type="http://schemas.openxmlformats.org/officeDocument/2006/relationships/hyperlink" Target="https://twitter.com/indynowak" TargetMode="External"/><Relationship Id="rId836" Type="http://schemas.openxmlformats.org/officeDocument/2006/relationships/hyperlink" Target="http://pbs.twimg.com/profile_images/1267664063544414208/hCrjOYsi_normal.jpg" TargetMode="External"/><Relationship Id="rId1021" Type="http://schemas.openxmlformats.org/officeDocument/2006/relationships/hyperlink" Target="http://abs.twimg.com/sticky/default_profile_images/default_profile_normal.png" TargetMode="External"/><Relationship Id="rId1119" Type="http://schemas.openxmlformats.org/officeDocument/2006/relationships/hyperlink" Target="http://pbs.twimg.com/profile_images/1317677705131921410/luNlRTTi_normal.jpg" TargetMode="External"/><Relationship Id="rId1673" Type="http://schemas.openxmlformats.org/officeDocument/2006/relationships/hyperlink" Target="https://twitter.com/norlmthc" TargetMode="External"/><Relationship Id="rId1880" Type="http://schemas.openxmlformats.org/officeDocument/2006/relationships/hyperlink" Target="https://twitter.com/chriswong13" TargetMode="External"/><Relationship Id="rId1978" Type="http://schemas.openxmlformats.org/officeDocument/2006/relationships/hyperlink" Target="https://twitter.com/briantunney" TargetMode="External"/><Relationship Id="rId903" Type="http://schemas.openxmlformats.org/officeDocument/2006/relationships/hyperlink" Target="http://pbs.twimg.com/profile_images/1311505564602642434/ymRG2oN5_normal.jpg" TargetMode="External"/><Relationship Id="rId1326" Type="http://schemas.openxmlformats.org/officeDocument/2006/relationships/hyperlink" Target="https://twitter.com/officialcov" TargetMode="External"/><Relationship Id="rId1533" Type="http://schemas.openxmlformats.org/officeDocument/2006/relationships/hyperlink" Target="https://twitter.com/osamusuzuki3" TargetMode="External"/><Relationship Id="rId1740" Type="http://schemas.openxmlformats.org/officeDocument/2006/relationships/hyperlink" Target="https://twitter.com/raph_tk" TargetMode="External"/><Relationship Id="rId32" Type="http://schemas.openxmlformats.org/officeDocument/2006/relationships/hyperlink" Target="https://t.co/bTmwPCHAds" TargetMode="External"/><Relationship Id="rId1600" Type="http://schemas.openxmlformats.org/officeDocument/2006/relationships/hyperlink" Target="https://twitter.com/abbleydebbie" TargetMode="External"/><Relationship Id="rId1838" Type="http://schemas.openxmlformats.org/officeDocument/2006/relationships/hyperlink" Target="https://twitter.com/kindrei2" TargetMode="External"/><Relationship Id="rId181" Type="http://schemas.openxmlformats.org/officeDocument/2006/relationships/hyperlink" Target="https://t.co/U5fg0Cr5k4" TargetMode="External"/><Relationship Id="rId1905" Type="http://schemas.openxmlformats.org/officeDocument/2006/relationships/hyperlink" Target="https://twitter.com/no83_challenger" TargetMode="External"/><Relationship Id="rId279" Type="http://schemas.openxmlformats.org/officeDocument/2006/relationships/hyperlink" Target="https://t.co/QgPVwCytEs" TargetMode="External"/><Relationship Id="rId486" Type="http://schemas.openxmlformats.org/officeDocument/2006/relationships/hyperlink" Target="http://pbs.twimg.com/profile_images/953378810531004416/1Z-VVwrw_normal.jpg" TargetMode="External"/><Relationship Id="rId693" Type="http://schemas.openxmlformats.org/officeDocument/2006/relationships/hyperlink" Target="http://pbs.twimg.com/profile_images/486351670574874625/ZTCm2iDx_normal.jpeg" TargetMode="External"/><Relationship Id="rId139" Type="http://schemas.openxmlformats.org/officeDocument/2006/relationships/hyperlink" Target="https://t.co/jxbZelySt7" TargetMode="External"/><Relationship Id="rId346" Type="http://schemas.openxmlformats.org/officeDocument/2006/relationships/hyperlink" Target="http://t.co/Ld8wafajQj" TargetMode="External"/><Relationship Id="rId553" Type="http://schemas.openxmlformats.org/officeDocument/2006/relationships/hyperlink" Target="http://pbs.twimg.com/profile_images/1018027970756161536/AWvZ3kY8_normal.jpg" TargetMode="External"/><Relationship Id="rId760" Type="http://schemas.openxmlformats.org/officeDocument/2006/relationships/hyperlink" Target="http://pbs.twimg.com/profile_images/670715521747275776/ij-QnTpF_normal.jpg" TargetMode="External"/><Relationship Id="rId998" Type="http://schemas.openxmlformats.org/officeDocument/2006/relationships/hyperlink" Target="http://pbs.twimg.com/profile_images/1315679534914703361/MMBfEDCT_normal.jpg" TargetMode="External"/><Relationship Id="rId1183" Type="http://schemas.openxmlformats.org/officeDocument/2006/relationships/hyperlink" Target="http://pbs.twimg.com/profile_images/1247472322518241280/WVaXMyW7_normal.jpg" TargetMode="External"/><Relationship Id="rId1390" Type="http://schemas.openxmlformats.org/officeDocument/2006/relationships/hyperlink" Target="https://twitter.com/therealbsblack" TargetMode="External"/><Relationship Id="rId2027" Type="http://schemas.openxmlformats.org/officeDocument/2006/relationships/hyperlink" Target="https://twitter.com/captulor" TargetMode="External"/><Relationship Id="rId206" Type="http://schemas.openxmlformats.org/officeDocument/2006/relationships/hyperlink" Target="https://t.co/s7BpAULa0V" TargetMode="External"/><Relationship Id="rId413" Type="http://schemas.openxmlformats.org/officeDocument/2006/relationships/hyperlink" Target="https://t.co/SiEnUzJWVQ" TargetMode="External"/><Relationship Id="rId858" Type="http://schemas.openxmlformats.org/officeDocument/2006/relationships/hyperlink" Target="http://pbs.twimg.com/profile_images/1290563546057601026/heOOC7e__normal.png" TargetMode="External"/><Relationship Id="rId1043" Type="http://schemas.openxmlformats.org/officeDocument/2006/relationships/hyperlink" Target="http://abs.twimg.com/sticky/default_profile_images/default_profile_normal.png" TargetMode="External"/><Relationship Id="rId1488" Type="http://schemas.openxmlformats.org/officeDocument/2006/relationships/hyperlink" Target="https://twitter.com/steed1969" TargetMode="External"/><Relationship Id="rId1695" Type="http://schemas.openxmlformats.org/officeDocument/2006/relationships/hyperlink" Target="https://twitter.com/dpbmx" TargetMode="External"/><Relationship Id="rId620" Type="http://schemas.openxmlformats.org/officeDocument/2006/relationships/hyperlink" Target="http://pbs.twimg.com/profile_images/1264942685326118912/5dVNPSMZ_normal.jpg" TargetMode="External"/><Relationship Id="rId718" Type="http://schemas.openxmlformats.org/officeDocument/2006/relationships/hyperlink" Target="http://pbs.twimg.com/profile_images/1247990464004800512/7kbo41DB_normal.jpg" TargetMode="External"/><Relationship Id="rId925" Type="http://schemas.openxmlformats.org/officeDocument/2006/relationships/hyperlink" Target="http://pbs.twimg.com/profile_images/1171955705298866176/isBwtlDd_normal.jpg" TargetMode="External"/><Relationship Id="rId1250" Type="http://schemas.openxmlformats.org/officeDocument/2006/relationships/hyperlink" Target="https://twitter.com/clucasbmx" TargetMode="External"/><Relationship Id="rId1348" Type="http://schemas.openxmlformats.org/officeDocument/2006/relationships/hyperlink" Target="https://twitter.com/dannyarsenal20" TargetMode="External"/><Relationship Id="rId1555" Type="http://schemas.openxmlformats.org/officeDocument/2006/relationships/hyperlink" Target="https://twitter.com/skateparkmalaga" TargetMode="External"/><Relationship Id="rId1762" Type="http://schemas.openxmlformats.org/officeDocument/2006/relationships/hyperlink" Target="https://twitter.com/graffiti_bot" TargetMode="External"/><Relationship Id="rId1110" Type="http://schemas.openxmlformats.org/officeDocument/2006/relationships/hyperlink" Target="http://pbs.twimg.com/profile_images/915870350579179522/tuWfWTZY_normal.jpg" TargetMode="External"/><Relationship Id="rId1208" Type="http://schemas.openxmlformats.org/officeDocument/2006/relationships/hyperlink" Target="http://abs.twimg.com/sticky/default_profile_images/default_profile_normal.png" TargetMode="External"/><Relationship Id="rId1415" Type="http://schemas.openxmlformats.org/officeDocument/2006/relationships/hyperlink" Target="https://twitter.com/you1bmx" TargetMode="External"/><Relationship Id="rId54" Type="http://schemas.openxmlformats.org/officeDocument/2006/relationships/hyperlink" Target="https://t.co/pT3qr5fopL" TargetMode="External"/><Relationship Id="rId1622" Type="http://schemas.openxmlformats.org/officeDocument/2006/relationships/hyperlink" Target="https://twitter.com/mobbike" TargetMode="External"/><Relationship Id="rId1927" Type="http://schemas.openxmlformats.org/officeDocument/2006/relationships/hyperlink" Target="https://twitter.com/capomile" TargetMode="External"/><Relationship Id="rId270" Type="http://schemas.openxmlformats.org/officeDocument/2006/relationships/hyperlink" Target="https://t.co/F5RMSEPOSS" TargetMode="External"/><Relationship Id="rId130" Type="http://schemas.openxmlformats.org/officeDocument/2006/relationships/hyperlink" Target="https://t.co/8SHANMnw1J" TargetMode="External"/><Relationship Id="rId368" Type="http://schemas.openxmlformats.org/officeDocument/2006/relationships/hyperlink" Target="https://t.co/HZtVN50V2j" TargetMode="External"/><Relationship Id="rId575" Type="http://schemas.openxmlformats.org/officeDocument/2006/relationships/hyperlink" Target="http://pbs.twimg.com/profile_images/615758272730009600/KTXE0Iqd_normal.jpg" TargetMode="External"/><Relationship Id="rId782" Type="http://schemas.openxmlformats.org/officeDocument/2006/relationships/hyperlink" Target="http://pbs.twimg.com/profile_images/1312500032705265664/__1w9_AV_normal.jpg" TargetMode="External"/><Relationship Id="rId2049" Type="http://schemas.openxmlformats.org/officeDocument/2006/relationships/table" Target="../tables/table2.xml"/><Relationship Id="rId228" Type="http://schemas.openxmlformats.org/officeDocument/2006/relationships/hyperlink" Target="http://t.co/9g9W3Q7361" TargetMode="External"/><Relationship Id="rId435" Type="http://schemas.openxmlformats.org/officeDocument/2006/relationships/hyperlink" Target="https://t.co/DGmEr1283F" TargetMode="External"/><Relationship Id="rId642" Type="http://schemas.openxmlformats.org/officeDocument/2006/relationships/hyperlink" Target="http://pbs.twimg.com/profile_images/3607062002/b762fc50cb5af10e48d55f494b7e2311_normal.jpeg" TargetMode="External"/><Relationship Id="rId1065" Type="http://schemas.openxmlformats.org/officeDocument/2006/relationships/hyperlink" Target="http://pbs.twimg.com/profile_images/1604235810/NCM_0046_normal.JPG" TargetMode="External"/><Relationship Id="rId1272" Type="http://schemas.openxmlformats.org/officeDocument/2006/relationships/hyperlink" Target="https://twitter.com/wheelsextreme" TargetMode="External"/><Relationship Id="rId502" Type="http://schemas.openxmlformats.org/officeDocument/2006/relationships/hyperlink" Target="http://pbs.twimg.com/profile_images/1313337697587654656/bxweSSTq_normal.jpg" TargetMode="External"/><Relationship Id="rId947" Type="http://schemas.openxmlformats.org/officeDocument/2006/relationships/hyperlink" Target="http://pbs.twimg.com/profile_images/533099126343610369/BgaH4ytA_normal.jpeg" TargetMode="External"/><Relationship Id="rId1132" Type="http://schemas.openxmlformats.org/officeDocument/2006/relationships/hyperlink" Target="http://pbs.twimg.com/profile_images/3183629070/c4d2280716639130601dc5dd9cbb4944_normal.jpeg" TargetMode="External"/><Relationship Id="rId1577" Type="http://schemas.openxmlformats.org/officeDocument/2006/relationships/hyperlink" Target="https://twitter.com/nuttt_ee" TargetMode="External"/><Relationship Id="rId1784" Type="http://schemas.openxmlformats.org/officeDocument/2006/relationships/hyperlink" Target="https://twitter.com/danantobmx" TargetMode="External"/><Relationship Id="rId1991" Type="http://schemas.openxmlformats.org/officeDocument/2006/relationships/hyperlink" Target="https://twitter.com/cradlehumankind" TargetMode="External"/><Relationship Id="rId76" Type="http://schemas.openxmlformats.org/officeDocument/2006/relationships/hyperlink" Target="https://t.co/7ZFrc5Tock" TargetMode="External"/><Relationship Id="rId807" Type="http://schemas.openxmlformats.org/officeDocument/2006/relationships/hyperlink" Target="http://pbs.twimg.com/profile_images/906120746967203840/mSDwgBci_normal.jpg" TargetMode="External"/><Relationship Id="rId1437" Type="http://schemas.openxmlformats.org/officeDocument/2006/relationships/hyperlink" Target="https://twitter.com/t" TargetMode="External"/><Relationship Id="rId1644" Type="http://schemas.openxmlformats.org/officeDocument/2006/relationships/hyperlink" Target="https://twitter.com/mame86239510" TargetMode="External"/><Relationship Id="rId1851" Type="http://schemas.openxmlformats.org/officeDocument/2006/relationships/hyperlink" Target="https://twitter.com/uclansnacs" TargetMode="External"/><Relationship Id="rId1504" Type="http://schemas.openxmlformats.org/officeDocument/2006/relationships/hyperlink" Target="https://twitter.com/troyharradine" TargetMode="External"/><Relationship Id="rId1711" Type="http://schemas.openxmlformats.org/officeDocument/2006/relationships/hyperlink" Target="https://twitter.com/sundaybikes" TargetMode="External"/><Relationship Id="rId1949" Type="http://schemas.openxmlformats.org/officeDocument/2006/relationships/hyperlink" Target="https://twitter.com/animalbikes" TargetMode="External"/><Relationship Id="rId292" Type="http://schemas.openxmlformats.org/officeDocument/2006/relationships/hyperlink" Target="https://t.co/26D0IvdIaZ" TargetMode="External"/><Relationship Id="rId1809" Type="http://schemas.openxmlformats.org/officeDocument/2006/relationships/hyperlink" Target="https://twitter.com/dankassalex" TargetMode="External"/><Relationship Id="rId597" Type="http://schemas.openxmlformats.org/officeDocument/2006/relationships/hyperlink" Target="http://pbs.twimg.com/profile_images/1324400991710556160/3CePVEkm_normal.jpg" TargetMode="External"/><Relationship Id="rId152" Type="http://schemas.openxmlformats.org/officeDocument/2006/relationships/hyperlink" Target="http://t.co/4GShEuIHAV" TargetMode="External"/><Relationship Id="rId457" Type="http://schemas.openxmlformats.org/officeDocument/2006/relationships/hyperlink" Target="http://pbs.twimg.com/profile_images/344513261579478532/93fb787735ac47932ea09af787a66c75_normal.png" TargetMode="External"/><Relationship Id="rId1087" Type="http://schemas.openxmlformats.org/officeDocument/2006/relationships/hyperlink" Target="http://pbs.twimg.com/profile_images/1219169761/Thumbs_up_normal.jpg" TargetMode="External"/><Relationship Id="rId1294" Type="http://schemas.openxmlformats.org/officeDocument/2006/relationships/hyperlink" Target="https://twitter.com/unclehusain_" TargetMode="External"/><Relationship Id="rId2040" Type="http://schemas.openxmlformats.org/officeDocument/2006/relationships/hyperlink" Target="https://twitter.com/stephonfung" TargetMode="External"/><Relationship Id="rId664" Type="http://schemas.openxmlformats.org/officeDocument/2006/relationships/hyperlink" Target="http://pbs.twimg.com/profile_images/921004553063067650/vOU4oCwl_normal.jpg" TargetMode="External"/><Relationship Id="rId871" Type="http://schemas.openxmlformats.org/officeDocument/2006/relationships/hyperlink" Target="http://pbs.twimg.com/profile_images/1299689152523325440/2u6zSI4Z_normal.jpg" TargetMode="External"/><Relationship Id="rId969" Type="http://schemas.openxmlformats.org/officeDocument/2006/relationships/hyperlink" Target="http://pbs.twimg.com/profile_images/792991867/hangoutlego_normal.jpg" TargetMode="External"/><Relationship Id="rId1599" Type="http://schemas.openxmlformats.org/officeDocument/2006/relationships/hyperlink" Target="https://twitter.com/meiwilshire" TargetMode="External"/><Relationship Id="rId317" Type="http://schemas.openxmlformats.org/officeDocument/2006/relationships/hyperlink" Target="https://t.co/tmwIsHOfdw" TargetMode="External"/><Relationship Id="rId524" Type="http://schemas.openxmlformats.org/officeDocument/2006/relationships/hyperlink" Target="http://pbs.twimg.com/profile_images/1317935410161569794/GLFYWuuo_normal.jpg" TargetMode="External"/><Relationship Id="rId731" Type="http://schemas.openxmlformats.org/officeDocument/2006/relationships/hyperlink" Target="http://pbs.twimg.com/profile_images/1054457215795580928/2QzNvNYW_normal.jpg" TargetMode="External"/><Relationship Id="rId1154" Type="http://schemas.openxmlformats.org/officeDocument/2006/relationships/hyperlink" Target="http://abs.twimg.com/sticky/default_profile_images/default_profile_normal.png" TargetMode="External"/><Relationship Id="rId1361" Type="http://schemas.openxmlformats.org/officeDocument/2006/relationships/hyperlink" Target="https://twitter.com/larissafgaspar" TargetMode="External"/><Relationship Id="rId1459" Type="http://schemas.openxmlformats.org/officeDocument/2006/relationships/hyperlink" Target="https://twitter.com/choupie0" TargetMode="External"/><Relationship Id="rId98" Type="http://schemas.openxmlformats.org/officeDocument/2006/relationships/hyperlink" Target="https://t.co/o8Gv4jI9u4" TargetMode="External"/><Relationship Id="rId829" Type="http://schemas.openxmlformats.org/officeDocument/2006/relationships/hyperlink" Target="http://pbs.twimg.com/profile_images/1187775404263669760/t6rsTJoj_normal.jpg" TargetMode="External"/><Relationship Id="rId1014" Type="http://schemas.openxmlformats.org/officeDocument/2006/relationships/hyperlink" Target="http://pbs.twimg.com/profile_images/835661566519410688/KXV5tzeQ_normal.jpg" TargetMode="External"/><Relationship Id="rId1221" Type="http://schemas.openxmlformats.org/officeDocument/2006/relationships/hyperlink" Target="http://pbs.twimg.com/profile_images/1036951361101934593/sox98S1F_normal.jpg" TargetMode="External"/><Relationship Id="rId1666" Type="http://schemas.openxmlformats.org/officeDocument/2006/relationships/hyperlink" Target="https://twitter.com/pekasoku" TargetMode="External"/><Relationship Id="rId1873" Type="http://schemas.openxmlformats.org/officeDocument/2006/relationships/hyperlink" Target="https://twitter.com/isaaclesser" TargetMode="External"/><Relationship Id="rId1319" Type="http://schemas.openxmlformats.org/officeDocument/2006/relationships/hyperlink" Target="https://twitter.com/odysseybmx" TargetMode="External"/><Relationship Id="rId1526" Type="http://schemas.openxmlformats.org/officeDocument/2006/relationships/hyperlink" Target="https://twitter.com/360bsb" TargetMode="External"/><Relationship Id="rId1733" Type="http://schemas.openxmlformats.org/officeDocument/2006/relationships/hyperlink" Target="https://twitter.com/aperturebmx" TargetMode="External"/><Relationship Id="rId1940" Type="http://schemas.openxmlformats.org/officeDocument/2006/relationships/hyperlink" Target="https://twitter.com/yoryi16318458" TargetMode="External"/><Relationship Id="rId25" Type="http://schemas.openxmlformats.org/officeDocument/2006/relationships/hyperlink" Target="https://t.co/JthDAQyN3z" TargetMode="External"/><Relationship Id="rId1800" Type="http://schemas.openxmlformats.org/officeDocument/2006/relationships/hyperlink" Target="https://twitter.com/alexjdonnachie" TargetMode="External"/><Relationship Id="rId174" Type="http://schemas.openxmlformats.org/officeDocument/2006/relationships/hyperlink" Target="https://t.co/qT596TaXVr" TargetMode="External"/><Relationship Id="rId381" Type="http://schemas.openxmlformats.org/officeDocument/2006/relationships/hyperlink" Target="http://t.co/ywx3i1pRV8" TargetMode="External"/><Relationship Id="rId241" Type="http://schemas.openxmlformats.org/officeDocument/2006/relationships/hyperlink" Target="https://t.co/IOxZTIs6MH" TargetMode="External"/><Relationship Id="rId479" Type="http://schemas.openxmlformats.org/officeDocument/2006/relationships/hyperlink" Target="http://pbs.twimg.com/profile_images/875664230925516800/BJmTHmH7_normal.jpg" TargetMode="External"/><Relationship Id="rId686" Type="http://schemas.openxmlformats.org/officeDocument/2006/relationships/hyperlink" Target="http://abs.twimg.com/sticky/default_profile_images/default_profile_normal.png" TargetMode="External"/><Relationship Id="rId893" Type="http://schemas.openxmlformats.org/officeDocument/2006/relationships/hyperlink" Target="http://pbs.twimg.com/profile_images/1180855831665004547/S1EpSKZ4_normal.jpg" TargetMode="External"/><Relationship Id="rId339" Type="http://schemas.openxmlformats.org/officeDocument/2006/relationships/hyperlink" Target="https://t.co/r5iJzCUV3p" TargetMode="External"/><Relationship Id="rId546" Type="http://schemas.openxmlformats.org/officeDocument/2006/relationships/hyperlink" Target="http://pbs.twimg.com/profile_images/877683474563387392/HqyYYMfX_normal.jpg" TargetMode="External"/><Relationship Id="rId753" Type="http://schemas.openxmlformats.org/officeDocument/2006/relationships/hyperlink" Target="http://pbs.twimg.com/profile_images/787796551557054465/3zSqohkW_normal.jpg" TargetMode="External"/><Relationship Id="rId1176" Type="http://schemas.openxmlformats.org/officeDocument/2006/relationships/hyperlink" Target="http://pbs.twimg.com/profile_images/1777764921/fedtwitterlogo_normal.jpg" TargetMode="External"/><Relationship Id="rId1383" Type="http://schemas.openxmlformats.org/officeDocument/2006/relationships/hyperlink" Target="https://twitter.com/marymar519" TargetMode="External"/><Relationship Id="rId101" Type="http://schemas.openxmlformats.org/officeDocument/2006/relationships/hyperlink" Target="https://t.co/LA3n97OKbW" TargetMode="External"/><Relationship Id="rId406" Type="http://schemas.openxmlformats.org/officeDocument/2006/relationships/hyperlink" Target="https://t.co/y93ORpOT7x" TargetMode="External"/><Relationship Id="rId960" Type="http://schemas.openxmlformats.org/officeDocument/2006/relationships/hyperlink" Target="http://pbs.twimg.com/profile_images/1319735353411047424/o31MfU88_normal.jpg" TargetMode="External"/><Relationship Id="rId1036" Type="http://schemas.openxmlformats.org/officeDocument/2006/relationships/hyperlink" Target="http://pbs.twimg.com/profile_images/821528697417113600/hw-ZqJoA_normal.jpg" TargetMode="External"/><Relationship Id="rId1243" Type="http://schemas.openxmlformats.org/officeDocument/2006/relationships/hyperlink" Target="http://pbs.twimg.com/profile_images/1188580774758494208/0r2Rhq7M_normal.jpg" TargetMode="External"/><Relationship Id="rId1590" Type="http://schemas.openxmlformats.org/officeDocument/2006/relationships/hyperlink" Target="https://twitter.com/davilahaffid" TargetMode="External"/><Relationship Id="rId1688" Type="http://schemas.openxmlformats.org/officeDocument/2006/relationships/hyperlink" Target="https://twitter.com/int_sab" TargetMode="External"/><Relationship Id="rId1895" Type="http://schemas.openxmlformats.org/officeDocument/2006/relationships/hyperlink" Target="https://twitter.com/henryviribus" TargetMode="External"/><Relationship Id="rId613" Type="http://schemas.openxmlformats.org/officeDocument/2006/relationships/hyperlink" Target="http://pbs.twimg.com/profile_images/1308312933835907072/AG8yAwMf_normal.jpg" TargetMode="External"/><Relationship Id="rId820" Type="http://schemas.openxmlformats.org/officeDocument/2006/relationships/hyperlink" Target="http://pbs.twimg.com/profile_images/1217287976587341826/S1keAY2B_normal.jpg" TargetMode="External"/><Relationship Id="rId918" Type="http://schemas.openxmlformats.org/officeDocument/2006/relationships/hyperlink" Target="http://pbs.twimg.com/profile_images/951568626380718082/U2h60KC3_normal.jpg" TargetMode="External"/><Relationship Id="rId1450" Type="http://schemas.openxmlformats.org/officeDocument/2006/relationships/hyperlink" Target="https://twitter.com/vans" TargetMode="External"/><Relationship Id="rId1548" Type="http://schemas.openxmlformats.org/officeDocument/2006/relationships/hyperlink" Target="https://twitter.com/cryptopuppy" TargetMode="External"/><Relationship Id="rId1755" Type="http://schemas.openxmlformats.org/officeDocument/2006/relationships/hyperlink" Target="https://twitter.com/ariannatafa" TargetMode="External"/><Relationship Id="rId1103" Type="http://schemas.openxmlformats.org/officeDocument/2006/relationships/hyperlink" Target="http://pbs.twimg.com/profile_images/1262743701215776768/D2j0zmen_normal.jpg" TargetMode="External"/><Relationship Id="rId1310" Type="http://schemas.openxmlformats.org/officeDocument/2006/relationships/hyperlink" Target="https://twitter.com/__agm7" TargetMode="External"/><Relationship Id="rId1408" Type="http://schemas.openxmlformats.org/officeDocument/2006/relationships/hyperlink" Target="https://twitter.com/vilarrubladev" TargetMode="External"/><Relationship Id="rId1962" Type="http://schemas.openxmlformats.org/officeDocument/2006/relationships/hyperlink" Target="https://twitter.com/jcobbs" TargetMode="External"/><Relationship Id="rId47" Type="http://schemas.openxmlformats.org/officeDocument/2006/relationships/hyperlink" Target="https://t.co/tchTl4v8fk" TargetMode="External"/><Relationship Id="rId1615" Type="http://schemas.openxmlformats.org/officeDocument/2006/relationships/hyperlink" Target="https://twitter.com/gb_matoss" TargetMode="External"/><Relationship Id="rId1822" Type="http://schemas.openxmlformats.org/officeDocument/2006/relationships/hyperlink" Target="https://twitter.com/axou_net" TargetMode="External"/><Relationship Id="rId196" Type="http://schemas.openxmlformats.org/officeDocument/2006/relationships/hyperlink" Target="https://t.co/02c8IxaNA4" TargetMode="External"/><Relationship Id="rId263" Type="http://schemas.openxmlformats.org/officeDocument/2006/relationships/hyperlink" Target="https://t.co/cWq8Q01v8M" TargetMode="External"/><Relationship Id="rId470" Type="http://schemas.openxmlformats.org/officeDocument/2006/relationships/hyperlink" Target="http://pbs.twimg.com/profile_images/1156944668485009409/mqNhoGfG_normal.jpg" TargetMode="External"/><Relationship Id="rId123" Type="http://schemas.openxmlformats.org/officeDocument/2006/relationships/hyperlink" Target="https://t.co/rBrUrftPJb" TargetMode="External"/><Relationship Id="rId330" Type="http://schemas.openxmlformats.org/officeDocument/2006/relationships/hyperlink" Target="https://t.co/3auQ1j8aXP" TargetMode="External"/><Relationship Id="rId568" Type="http://schemas.openxmlformats.org/officeDocument/2006/relationships/hyperlink" Target="http://pbs.twimg.com/profile_images/1061099650378272768/vvA88uZw_normal.jpg" TargetMode="External"/><Relationship Id="rId775" Type="http://schemas.openxmlformats.org/officeDocument/2006/relationships/hyperlink" Target="http://pbs.twimg.com/profile_images/764966930981593088/fxR5s0sS_normal.jpg" TargetMode="External"/><Relationship Id="rId982" Type="http://schemas.openxmlformats.org/officeDocument/2006/relationships/hyperlink" Target="http://pbs.twimg.com/profile_images/1096843906673717249/gc3hkmtS_normal.png" TargetMode="External"/><Relationship Id="rId1198" Type="http://schemas.openxmlformats.org/officeDocument/2006/relationships/hyperlink" Target="http://pbs.twimg.com/profile_images/1032866870821642241/0FVaX9jl_normal.jpg" TargetMode="External"/><Relationship Id="rId2011" Type="http://schemas.openxmlformats.org/officeDocument/2006/relationships/hyperlink" Target="https://twitter.com/austin_mazur" TargetMode="External"/><Relationship Id="rId428" Type="http://schemas.openxmlformats.org/officeDocument/2006/relationships/hyperlink" Target="https://t.co/KpsX5JD7tC" TargetMode="External"/><Relationship Id="rId635" Type="http://schemas.openxmlformats.org/officeDocument/2006/relationships/hyperlink" Target="http://pbs.twimg.com/profile_images/1283101204009058304/ocNFH92T_normal.jpg" TargetMode="External"/><Relationship Id="rId842" Type="http://schemas.openxmlformats.org/officeDocument/2006/relationships/hyperlink" Target="http://pbs.twimg.com/profile_images/1327686618455695361/nT1pya4B_normal.jpg" TargetMode="External"/><Relationship Id="rId1058" Type="http://schemas.openxmlformats.org/officeDocument/2006/relationships/hyperlink" Target="http://pbs.twimg.com/profile_images/1273610727979352067/ZjoeDlR0_normal.jpg" TargetMode="External"/><Relationship Id="rId1265" Type="http://schemas.openxmlformats.org/officeDocument/2006/relationships/hyperlink" Target="https://twitter.com/radiozitymusic" TargetMode="External"/><Relationship Id="rId1472" Type="http://schemas.openxmlformats.org/officeDocument/2006/relationships/hyperlink" Target="https://twitter.com/gpr25394518" TargetMode="External"/><Relationship Id="rId702" Type="http://schemas.openxmlformats.org/officeDocument/2006/relationships/hyperlink" Target="http://pbs.twimg.com/profile_images/732339963/se-logo_normal.png" TargetMode="External"/><Relationship Id="rId1125" Type="http://schemas.openxmlformats.org/officeDocument/2006/relationships/hyperlink" Target="http://pbs.twimg.com/profile_images/1293654775481929728/D1KWwWEB_normal.jpg" TargetMode="External"/><Relationship Id="rId1332" Type="http://schemas.openxmlformats.org/officeDocument/2006/relationships/hyperlink" Target="https://twitter.com/estoenlinea" TargetMode="External"/><Relationship Id="rId1777" Type="http://schemas.openxmlformats.org/officeDocument/2006/relationships/hyperlink" Target="https://twitter.com/alexbchandra" TargetMode="External"/><Relationship Id="rId1984" Type="http://schemas.openxmlformats.org/officeDocument/2006/relationships/hyperlink" Target="https://twitter.com/luthandokaka" TargetMode="External"/><Relationship Id="rId69" Type="http://schemas.openxmlformats.org/officeDocument/2006/relationships/hyperlink" Target="https://t.co/r7rml8JOez" TargetMode="External"/><Relationship Id="rId1637" Type="http://schemas.openxmlformats.org/officeDocument/2006/relationships/hyperlink" Target="https://twitter.com/bluey_grifter" TargetMode="External"/><Relationship Id="rId1844" Type="http://schemas.openxmlformats.org/officeDocument/2006/relationships/hyperlink" Target="https://twitter.com/gotenbcn" TargetMode="External"/><Relationship Id="rId1704" Type="http://schemas.openxmlformats.org/officeDocument/2006/relationships/hyperlink" Target="https://twitter.com/dutchmatt187" TargetMode="External"/><Relationship Id="rId285" Type="http://schemas.openxmlformats.org/officeDocument/2006/relationships/hyperlink" Target="https://t.co/9Uh9uP8obz" TargetMode="External"/><Relationship Id="rId1911" Type="http://schemas.openxmlformats.org/officeDocument/2006/relationships/hyperlink" Target="https://twitter.com/disruptivearte" TargetMode="External"/><Relationship Id="rId492" Type="http://schemas.openxmlformats.org/officeDocument/2006/relationships/hyperlink" Target="http://pbs.twimg.com/profile_images/909299332444073985/-pkpCp6A_normal.jpg" TargetMode="External"/><Relationship Id="rId797" Type="http://schemas.openxmlformats.org/officeDocument/2006/relationships/hyperlink" Target="http://pbs.twimg.com/profile_images/1326177446903812101/yeBmYDrj_normal.jpg" TargetMode="External"/><Relationship Id="rId145" Type="http://schemas.openxmlformats.org/officeDocument/2006/relationships/hyperlink" Target="https://t.co/5XOdFnxrwk" TargetMode="External"/><Relationship Id="rId352" Type="http://schemas.openxmlformats.org/officeDocument/2006/relationships/hyperlink" Target="https://t.co/pDctDxx2iS" TargetMode="External"/><Relationship Id="rId1287" Type="http://schemas.openxmlformats.org/officeDocument/2006/relationships/hyperlink" Target="https://twitter.com/roychristopher" TargetMode="External"/><Relationship Id="rId2033" Type="http://schemas.openxmlformats.org/officeDocument/2006/relationships/hyperlink" Target="https://twitter.com/globalflat" TargetMode="External"/><Relationship Id="rId212" Type="http://schemas.openxmlformats.org/officeDocument/2006/relationships/hyperlink" Target="https://t.co/HNJGhvwF9V" TargetMode="External"/><Relationship Id="rId657" Type="http://schemas.openxmlformats.org/officeDocument/2006/relationships/hyperlink" Target="http://pbs.twimg.com/profile_images/2973744012/45c208956fdbe6fae47dc4a693958567_normal.jpeg" TargetMode="External"/><Relationship Id="rId864" Type="http://schemas.openxmlformats.org/officeDocument/2006/relationships/hyperlink" Target="http://pbs.twimg.com/profile_images/378800000024701748/0c97bb9166f37022b338fa3b57bd4e10_normal.jpeg" TargetMode="External"/><Relationship Id="rId1494" Type="http://schemas.openxmlformats.org/officeDocument/2006/relationships/hyperlink" Target="https://twitter.com/hiroshimapeacek" TargetMode="External"/><Relationship Id="rId1799" Type="http://schemas.openxmlformats.org/officeDocument/2006/relationships/hyperlink" Target="https://twitter.com/dankrukbmx" TargetMode="External"/><Relationship Id="rId517" Type="http://schemas.openxmlformats.org/officeDocument/2006/relationships/hyperlink" Target="http://pbs.twimg.com/profile_images/1325186226513534977/-ucz1jHg_normal.jpg" TargetMode="External"/><Relationship Id="rId724" Type="http://schemas.openxmlformats.org/officeDocument/2006/relationships/hyperlink" Target="http://pbs.twimg.com/profile_images/1128715436621737984/0Id8zbWq_normal.jpg" TargetMode="External"/><Relationship Id="rId931" Type="http://schemas.openxmlformats.org/officeDocument/2006/relationships/hyperlink" Target="http://abs.twimg.com/sticky/default_profile_images/default_profile_normal.png" TargetMode="External"/><Relationship Id="rId1147" Type="http://schemas.openxmlformats.org/officeDocument/2006/relationships/hyperlink" Target="http://pbs.twimg.com/profile_images/1304145037756960777/wM33iosP_normal.jpg" TargetMode="External"/><Relationship Id="rId1354" Type="http://schemas.openxmlformats.org/officeDocument/2006/relationships/hyperlink" Target="https://twitter.com/taner_erdas" TargetMode="External"/><Relationship Id="rId1561" Type="http://schemas.openxmlformats.org/officeDocument/2006/relationships/hyperlink" Target="https://twitter.com/osamuracing01" TargetMode="External"/><Relationship Id="rId60" Type="http://schemas.openxmlformats.org/officeDocument/2006/relationships/hyperlink" Target="https://t.co/80cQRKzlaa" TargetMode="External"/><Relationship Id="rId1007" Type="http://schemas.openxmlformats.org/officeDocument/2006/relationships/hyperlink" Target="http://pbs.twimg.com/profile_images/1327357633980928000/gNVFZUeZ_normal.jpg" TargetMode="External"/><Relationship Id="rId1214" Type="http://schemas.openxmlformats.org/officeDocument/2006/relationships/hyperlink" Target="http://pbs.twimg.com/profile_images/2289658599/yn611zdk3fmyyvur8s8n_normal.jpeg" TargetMode="External"/><Relationship Id="rId1421" Type="http://schemas.openxmlformats.org/officeDocument/2006/relationships/hyperlink" Target="https://twitter.com/livenfree100" TargetMode="External"/><Relationship Id="rId1659" Type="http://schemas.openxmlformats.org/officeDocument/2006/relationships/hyperlink" Target="https://twitter.com/lineamadrid" TargetMode="External"/><Relationship Id="rId1866" Type="http://schemas.openxmlformats.org/officeDocument/2006/relationships/hyperlink" Target="https://twitter.com/detentionlive" TargetMode="External"/><Relationship Id="rId1519" Type="http://schemas.openxmlformats.org/officeDocument/2006/relationships/hyperlink" Target="https://twitter.com/dwipurnamaw" TargetMode="External"/><Relationship Id="rId1726" Type="http://schemas.openxmlformats.org/officeDocument/2006/relationships/hyperlink" Target="https://twitter.com/hot_wheels" TargetMode="External"/><Relationship Id="rId1933" Type="http://schemas.openxmlformats.org/officeDocument/2006/relationships/hyperlink" Target="https://twitter.com/altyb" TargetMode="External"/><Relationship Id="rId18" Type="http://schemas.openxmlformats.org/officeDocument/2006/relationships/hyperlink" Target="https://t.co/vEgwFbCj18" TargetMode="External"/><Relationship Id="rId167" Type="http://schemas.openxmlformats.org/officeDocument/2006/relationships/hyperlink" Target="https://t.co/64t7sAGfDA" TargetMode="External"/><Relationship Id="rId374" Type="http://schemas.openxmlformats.org/officeDocument/2006/relationships/hyperlink" Target="https://t.co/lENnrrJIXH" TargetMode="External"/><Relationship Id="rId581" Type="http://schemas.openxmlformats.org/officeDocument/2006/relationships/hyperlink" Target="http://pbs.twimg.com/profile_images/386806934/downsized_0825090252_normal.jpg" TargetMode="External"/><Relationship Id="rId234" Type="http://schemas.openxmlformats.org/officeDocument/2006/relationships/hyperlink" Target="http://t.co/EiPPXZsYlb" TargetMode="External"/><Relationship Id="rId679" Type="http://schemas.openxmlformats.org/officeDocument/2006/relationships/hyperlink" Target="http://pbs.twimg.com/profile_images/1290525979887022080/pC-Ir0Kd_normal.jpg" TargetMode="External"/><Relationship Id="rId886" Type="http://schemas.openxmlformats.org/officeDocument/2006/relationships/hyperlink" Target="http://pbs.twimg.com/profile_images/985618906336415745/3l5WQocW_normal.jpg" TargetMode="External"/><Relationship Id="rId2" Type="http://schemas.openxmlformats.org/officeDocument/2006/relationships/hyperlink" Target="https://t.co/RsmIsb67V1" TargetMode="External"/><Relationship Id="rId441" Type="http://schemas.openxmlformats.org/officeDocument/2006/relationships/hyperlink" Target="https://t.co/2qOQq6YPiq" TargetMode="External"/><Relationship Id="rId539" Type="http://schemas.openxmlformats.org/officeDocument/2006/relationships/hyperlink" Target="http://pbs.twimg.com/profile_images/1242102393954656256/i_eLN7K3_normal.jpg" TargetMode="External"/><Relationship Id="rId746" Type="http://schemas.openxmlformats.org/officeDocument/2006/relationships/hyperlink" Target="http://pbs.twimg.com/profile_images/1101590077556359169/aDCo3lS4_normal.jpg" TargetMode="External"/><Relationship Id="rId1071" Type="http://schemas.openxmlformats.org/officeDocument/2006/relationships/hyperlink" Target="http://pbs.twimg.com/profile_images/967458904694079488/Lw8Ieu1M_normal.jpg" TargetMode="External"/><Relationship Id="rId1169" Type="http://schemas.openxmlformats.org/officeDocument/2006/relationships/hyperlink" Target="http://pbs.twimg.com/profile_images/898589145773166592/D2k_EHLB_normal.jpg" TargetMode="External"/><Relationship Id="rId1376" Type="http://schemas.openxmlformats.org/officeDocument/2006/relationships/hyperlink" Target="https://twitter.com/michel_siqs13" TargetMode="External"/><Relationship Id="rId1583" Type="http://schemas.openxmlformats.org/officeDocument/2006/relationships/hyperlink" Target="https://twitter.com/capitanmtb" TargetMode="External"/><Relationship Id="rId301" Type="http://schemas.openxmlformats.org/officeDocument/2006/relationships/hyperlink" Target="https://t.co/ayaor6XtkJ" TargetMode="External"/><Relationship Id="rId953" Type="http://schemas.openxmlformats.org/officeDocument/2006/relationships/hyperlink" Target="http://pbs.twimg.com/profile_images/766264439440113664/8jT7eg29_normal.jpg" TargetMode="External"/><Relationship Id="rId1029" Type="http://schemas.openxmlformats.org/officeDocument/2006/relationships/hyperlink" Target="http://pbs.twimg.com/profile_images/960297875258343424/pVNQx0rB_normal.jpg" TargetMode="External"/><Relationship Id="rId1236" Type="http://schemas.openxmlformats.org/officeDocument/2006/relationships/hyperlink" Target="http://abs.twimg.com/sticky/default_profile_images/default_profile_normal.png" TargetMode="External"/><Relationship Id="rId1790" Type="http://schemas.openxmlformats.org/officeDocument/2006/relationships/hyperlink" Target="https://twitter.com/kylecarlson" TargetMode="External"/><Relationship Id="rId1888" Type="http://schemas.openxmlformats.org/officeDocument/2006/relationships/hyperlink" Target="https://twitter.com/cj_chapman" TargetMode="External"/><Relationship Id="rId82" Type="http://schemas.openxmlformats.org/officeDocument/2006/relationships/hyperlink" Target="https://t.co/sZ2Jm1JJtF" TargetMode="External"/><Relationship Id="rId606" Type="http://schemas.openxmlformats.org/officeDocument/2006/relationships/hyperlink" Target="http://pbs.twimg.com/profile_images/837053164419444736/e7Vol3V__normal.jpg" TargetMode="External"/><Relationship Id="rId813" Type="http://schemas.openxmlformats.org/officeDocument/2006/relationships/hyperlink" Target="http://pbs.twimg.com/profile_images/1229931526009368579/lp9tSOvZ_normal.jpg" TargetMode="External"/><Relationship Id="rId1443" Type="http://schemas.openxmlformats.org/officeDocument/2006/relationships/hyperlink" Target="https://twitter.com/ma" TargetMode="External"/><Relationship Id="rId1650" Type="http://schemas.openxmlformats.org/officeDocument/2006/relationships/hyperlink" Target="https://twitter.com/parksider_" TargetMode="External"/><Relationship Id="rId1748" Type="http://schemas.openxmlformats.org/officeDocument/2006/relationships/hyperlink" Target="https://twitter.com/toadsaucy" TargetMode="External"/><Relationship Id="rId1303" Type="http://schemas.openxmlformats.org/officeDocument/2006/relationships/hyperlink" Target="https://twitter.com/bsentigar" TargetMode="External"/><Relationship Id="rId1510" Type="http://schemas.openxmlformats.org/officeDocument/2006/relationships/hyperlink" Target="https://twitter.com/eriksarni1" TargetMode="External"/><Relationship Id="rId1955" Type="http://schemas.openxmlformats.org/officeDocument/2006/relationships/hyperlink" Target="https://twitter.com/wivani_" TargetMode="External"/><Relationship Id="rId1608" Type="http://schemas.openxmlformats.org/officeDocument/2006/relationships/hyperlink" Target="https://twitter.com/kenjaypal" TargetMode="External"/><Relationship Id="rId1815" Type="http://schemas.openxmlformats.org/officeDocument/2006/relationships/hyperlink" Target="https://twitter.com/mlridebmx" TargetMode="External"/><Relationship Id="rId189" Type="http://schemas.openxmlformats.org/officeDocument/2006/relationships/hyperlink" Target="https://t.co/7iIHOqbKkn" TargetMode="External"/><Relationship Id="rId396" Type="http://schemas.openxmlformats.org/officeDocument/2006/relationships/hyperlink" Target="https://t.co/UolrSkvUx2" TargetMode="External"/><Relationship Id="rId256" Type="http://schemas.openxmlformats.org/officeDocument/2006/relationships/hyperlink" Target="https://t.co/ow75EQgmYz" TargetMode="External"/><Relationship Id="rId463" Type="http://schemas.openxmlformats.org/officeDocument/2006/relationships/hyperlink" Target="http://pbs.twimg.com/profile_images/638590494809808896/YntqmFjR_normal.jpg" TargetMode="External"/><Relationship Id="rId670" Type="http://schemas.openxmlformats.org/officeDocument/2006/relationships/hyperlink" Target="http://pbs.twimg.com/profile_images/1126606523868897280/ShCaDk4-_normal.jpg" TargetMode="External"/><Relationship Id="rId1093" Type="http://schemas.openxmlformats.org/officeDocument/2006/relationships/hyperlink" Target="http://pbs.twimg.com/profile_images/3631935684/0b91020aad5e74f09a9b6f2dfd35d3b3_normal.jpeg" TargetMode="External"/><Relationship Id="rId116" Type="http://schemas.openxmlformats.org/officeDocument/2006/relationships/hyperlink" Target="https://t.co/5iY7bXcfDG" TargetMode="External"/><Relationship Id="rId323" Type="http://schemas.openxmlformats.org/officeDocument/2006/relationships/hyperlink" Target="https://t.co/O8IHsMA9cU" TargetMode="External"/><Relationship Id="rId530" Type="http://schemas.openxmlformats.org/officeDocument/2006/relationships/hyperlink" Target="http://pbs.twimg.com/profile_images/869154221991395328/GXUVJEgF_normal.jpg" TargetMode="External"/><Relationship Id="rId768" Type="http://schemas.openxmlformats.org/officeDocument/2006/relationships/hyperlink" Target="http://pbs.twimg.com/profile_images/687654771/images_normal.jpg" TargetMode="External"/><Relationship Id="rId975" Type="http://schemas.openxmlformats.org/officeDocument/2006/relationships/hyperlink" Target="http://pbs.twimg.com/profile_images/1198770049848397833/u3E23zvq_normal.png" TargetMode="External"/><Relationship Id="rId1160" Type="http://schemas.openxmlformats.org/officeDocument/2006/relationships/hyperlink" Target="http://pbs.twimg.com/profile_images/1292567348147150848/vi-l2h2E_normal.jpg" TargetMode="External"/><Relationship Id="rId1398" Type="http://schemas.openxmlformats.org/officeDocument/2006/relationships/hyperlink" Target="https://twitter.com/ivanlunacom1" TargetMode="External"/><Relationship Id="rId2004" Type="http://schemas.openxmlformats.org/officeDocument/2006/relationships/hyperlink" Target="https://twitter.com/bdc4130" TargetMode="External"/><Relationship Id="rId628" Type="http://schemas.openxmlformats.org/officeDocument/2006/relationships/hyperlink" Target="http://pbs.twimg.com/profile_images/1159109932727382017/0-jvYkqx_normal.jpg" TargetMode="External"/><Relationship Id="rId835" Type="http://schemas.openxmlformats.org/officeDocument/2006/relationships/hyperlink" Target="http://pbs.twimg.com/profile_images/1310637250737311744/mOQJev4V_normal.jpg" TargetMode="External"/><Relationship Id="rId1258" Type="http://schemas.openxmlformats.org/officeDocument/2006/relationships/hyperlink" Target="https://twitter.com/buert_jawun" TargetMode="External"/><Relationship Id="rId1465" Type="http://schemas.openxmlformats.org/officeDocument/2006/relationships/hyperlink" Target="https://twitter.com/monsterenergycl" TargetMode="External"/><Relationship Id="rId1672" Type="http://schemas.openxmlformats.org/officeDocument/2006/relationships/hyperlink" Target="https://twitter.com/norlmbeuh" TargetMode="External"/><Relationship Id="rId1020" Type="http://schemas.openxmlformats.org/officeDocument/2006/relationships/hyperlink" Target="http://pbs.twimg.com/profile_images/1258577065084882953/ci186-4W_normal.jpg" TargetMode="External"/><Relationship Id="rId1118" Type="http://schemas.openxmlformats.org/officeDocument/2006/relationships/hyperlink" Target="http://pbs.twimg.com/profile_images/1291570401718411264/10qnPD6-_normal.jpg" TargetMode="External"/><Relationship Id="rId1325" Type="http://schemas.openxmlformats.org/officeDocument/2006/relationships/hyperlink" Target="https://twitter.com/mauricejohnmoro" TargetMode="External"/><Relationship Id="rId1532" Type="http://schemas.openxmlformats.org/officeDocument/2006/relationships/hyperlink" Target="https://twitter.com/tub_of_fuck" TargetMode="External"/><Relationship Id="rId1977" Type="http://schemas.openxmlformats.org/officeDocument/2006/relationships/hyperlink" Target="https://twitter.com/bradasimms" TargetMode="External"/><Relationship Id="rId902" Type="http://schemas.openxmlformats.org/officeDocument/2006/relationships/hyperlink" Target="http://pbs.twimg.com/profile_images/1296515906525306881/zoXvVvNH_normal.jpg" TargetMode="External"/><Relationship Id="rId1837" Type="http://schemas.openxmlformats.org/officeDocument/2006/relationships/hyperlink" Target="https://twitter.com/toolate2" TargetMode="External"/><Relationship Id="rId31" Type="http://schemas.openxmlformats.org/officeDocument/2006/relationships/hyperlink" Target="http://t.co/FVa9kukt" TargetMode="External"/><Relationship Id="rId180" Type="http://schemas.openxmlformats.org/officeDocument/2006/relationships/hyperlink" Target="http://t.co/5NT8pzk3ND" TargetMode="External"/><Relationship Id="rId278" Type="http://schemas.openxmlformats.org/officeDocument/2006/relationships/hyperlink" Target="https://t.co/8Vr9q19rni" TargetMode="External"/><Relationship Id="rId1904" Type="http://schemas.openxmlformats.org/officeDocument/2006/relationships/hyperlink" Target="https://twitter.com/junny_bmx" TargetMode="External"/><Relationship Id="rId485" Type="http://schemas.openxmlformats.org/officeDocument/2006/relationships/hyperlink" Target="http://pbs.twimg.com/profile_images/1312563605297074176/qg4ESB8X_normal.jpg" TargetMode="External"/><Relationship Id="rId692" Type="http://schemas.openxmlformats.org/officeDocument/2006/relationships/hyperlink" Target="http://pbs.twimg.com/profile_images/1289065323182923777/bwYD8mfH_normal.jpg" TargetMode="External"/><Relationship Id="rId138" Type="http://schemas.openxmlformats.org/officeDocument/2006/relationships/hyperlink" Target="https://t.co/oeI1LloWue" TargetMode="External"/><Relationship Id="rId345" Type="http://schemas.openxmlformats.org/officeDocument/2006/relationships/hyperlink" Target="https://t.co/xSnUEmlOth" TargetMode="External"/><Relationship Id="rId552" Type="http://schemas.openxmlformats.org/officeDocument/2006/relationships/hyperlink" Target="http://pbs.twimg.com/profile_images/1309072403302092800/jshiCi72_normal.jpg" TargetMode="External"/><Relationship Id="rId997" Type="http://schemas.openxmlformats.org/officeDocument/2006/relationships/hyperlink" Target="http://pbs.twimg.com/profile_images/1023099435998490624/ZeV40Ybv_normal.jpg" TargetMode="External"/><Relationship Id="rId1182" Type="http://schemas.openxmlformats.org/officeDocument/2006/relationships/hyperlink" Target="http://pbs.twimg.com/profile_images/540854906035249152/q3M-JQV1_normal.png" TargetMode="External"/><Relationship Id="rId2026" Type="http://schemas.openxmlformats.org/officeDocument/2006/relationships/hyperlink" Target="https://twitter.com/dj_kos" TargetMode="External"/><Relationship Id="rId205" Type="http://schemas.openxmlformats.org/officeDocument/2006/relationships/hyperlink" Target="http://t.co/5uVbU8lmME" TargetMode="External"/><Relationship Id="rId412" Type="http://schemas.openxmlformats.org/officeDocument/2006/relationships/hyperlink" Target="https://t.co/BFcFjjPCQw" TargetMode="External"/><Relationship Id="rId857" Type="http://schemas.openxmlformats.org/officeDocument/2006/relationships/hyperlink" Target="http://pbs.twimg.com/profile_images/1156874780496277508/6ICfe9ow_normal.jpg" TargetMode="External"/><Relationship Id="rId1042" Type="http://schemas.openxmlformats.org/officeDocument/2006/relationships/hyperlink" Target="http://pbs.twimg.com/profile_images/971990979942105088/fpNS5IQS_normal.jpg" TargetMode="External"/><Relationship Id="rId1487" Type="http://schemas.openxmlformats.org/officeDocument/2006/relationships/hyperlink" Target="https://twitter.com/feralgear" TargetMode="External"/><Relationship Id="rId1694" Type="http://schemas.openxmlformats.org/officeDocument/2006/relationships/hyperlink" Target="https://twitter.com/calavia20bmx" TargetMode="External"/><Relationship Id="rId717" Type="http://schemas.openxmlformats.org/officeDocument/2006/relationships/hyperlink" Target="http://pbs.twimg.com/profile_images/1237932847287029760/VtdFu9KM_normal.jpg" TargetMode="External"/><Relationship Id="rId924" Type="http://schemas.openxmlformats.org/officeDocument/2006/relationships/hyperlink" Target="http://pbs.twimg.com/profile_images/1184551462539579393/PMTPuty7_normal.jpg" TargetMode="External"/><Relationship Id="rId1347" Type="http://schemas.openxmlformats.org/officeDocument/2006/relationships/hyperlink" Target="https://twitter.com/showtime" TargetMode="External"/><Relationship Id="rId1554" Type="http://schemas.openxmlformats.org/officeDocument/2006/relationships/hyperlink" Target="https://twitter.com/apdeportivosmlg" TargetMode="External"/><Relationship Id="rId1761" Type="http://schemas.openxmlformats.org/officeDocument/2006/relationships/hyperlink" Target="https://twitter.com/lightdengyo" TargetMode="External"/><Relationship Id="rId1999" Type="http://schemas.openxmlformats.org/officeDocument/2006/relationships/hyperlink" Target="https://twitter.com/steveiridebikes" TargetMode="External"/><Relationship Id="rId53" Type="http://schemas.openxmlformats.org/officeDocument/2006/relationships/hyperlink" Target="https://t.co/WhYP7VsHFx" TargetMode="External"/><Relationship Id="rId1207" Type="http://schemas.openxmlformats.org/officeDocument/2006/relationships/hyperlink" Target="http://pbs.twimg.com/profile_images/1292223285363695616/Q56IiFPR_normal.jpg" TargetMode="External"/><Relationship Id="rId1414" Type="http://schemas.openxmlformats.org/officeDocument/2006/relationships/hyperlink" Target="https://twitter.com/wps132" TargetMode="External"/><Relationship Id="rId1621" Type="http://schemas.openxmlformats.org/officeDocument/2006/relationships/hyperlink" Target="https://twitter.com/gustavo_blk" TargetMode="External"/><Relationship Id="rId1859" Type="http://schemas.openxmlformats.org/officeDocument/2006/relationships/hyperlink" Target="https://twitter.com/go2tubebular" TargetMode="External"/><Relationship Id="rId1719" Type="http://schemas.openxmlformats.org/officeDocument/2006/relationships/hyperlink" Target="https://twitter.com/maelfloresbmx" TargetMode="External"/><Relationship Id="rId1926" Type="http://schemas.openxmlformats.org/officeDocument/2006/relationships/hyperlink" Target="https://twitter.com/usprobikes" TargetMode="External"/><Relationship Id="rId367" Type="http://schemas.openxmlformats.org/officeDocument/2006/relationships/hyperlink" Target="https://t.co/q5QBeJV0RX" TargetMode="External"/><Relationship Id="rId574" Type="http://schemas.openxmlformats.org/officeDocument/2006/relationships/hyperlink" Target="http://pbs.twimg.com/profile_images/568792837504782336/c2sgxCel_normal.jpeg" TargetMode="External"/><Relationship Id="rId2048" Type="http://schemas.openxmlformats.org/officeDocument/2006/relationships/vmlDrawing" Target="../drawings/vmlDrawing2.vml"/><Relationship Id="rId227" Type="http://schemas.openxmlformats.org/officeDocument/2006/relationships/hyperlink" Target="https://t.co/7YyEJgoZ7l" TargetMode="External"/><Relationship Id="rId781" Type="http://schemas.openxmlformats.org/officeDocument/2006/relationships/hyperlink" Target="http://pbs.twimg.com/profile_images/1172374403364995079/IBWa3NJs_normal.jpg" TargetMode="External"/><Relationship Id="rId879" Type="http://schemas.openxmlformats.org/officeDocument/2006/relationships/hyperlink" Target="http://pbs.twimg.com/profile_images/1244712907612487686/ZQZm6o1Y_normal.jpg" TargetMode="External"/><Relationship Id="rId434" Type="http://schemas.openxmlformats.org/officeDocument/2006/relationships/hyperlink" Target="https://t.co/YyJcniRJcR" TargetMode="External"/><Relationship Id="rId641" Type="http://schemas.openxmlformats.org/officeDocument/2006/relationships/hyperlink" Target="http://pbs.twimg.com/profile_images/1321949196186984449/90oDXghq_normal.jpg" TargetMode="External"/><Relationship Id="rId739" Type="http://schemas.openxmlformats.org/officeDocument/2006/relationships/hyperlink" Target="http://pbs.twimg.com/profile_images/1233727301650714625/GsMfEFeZ_normal.jpg" TargetMode="External"/><Relationship Id="rId1064" Type="http://schemas.openxmlformats.org/officeDocument/2006/relationships/hyperlink" Target="http://pbs.twimg.com/profile_images/963338588774531072/4f9J8-iV_normal.jpg" TargetMode="External"/><Relationship Id="rId1271" Type="http://schemas.openxmlformats.org/officeDocument/2006/relationships/hyperlink" Target="https://twitter.com/hetaresotugyou" TargetMode="External"/><Relationship Id="rId1369" Type="http://schemas.openxmlformats.org/officeDocument/2006/relationships/hyperlink" Target="https://twitter.com/proudpoppa24" TargetMode="External"/><Relationship Id="rId1576" Type="http://schemas.openxmlformats.org/officeDocument/2006/relationships/hyperlink" Target="https://twitter.com/korbinchwesik" TargetMode="External"/><Relationship Id="rId501" Type="http://schemas.openxmlformats.org/officeDocument/2006/relationships/hyperlink" Target="http://pbs.twimg.com/profile_images/930621017004937216/C_DWvvUU_normal.jpg" TargetMode="External"/><Relationship Id="rId946" Type="http://schemas.openxmlformats.org/officeDocument/2006/relationships/hyperlink" Target="http://pbs.twimg.com/profile_images/1230337087989264385/8UOhZNW3_normal.jpg" TargetMode="External"/><Relationship Id="rId1131" Type="http://schemas.openxmlformats.org/officeDocument/2006/relationships/hyperlink" Target="http://pbs.twimg.com/profile_images/1034047088194203648/blrTcZ_F_normal.jpg" TargetMode="External"/><Relationship Id="rId1229" Type="http://schemas.openxmlformats.org/officeDocument/2006/relationships/hyperlink" Target="http://pbs.twimg.com/profile_images/774281400027537410/JSBAATOI_normal.jpg" TargetMode="External"/><Relationship Id="rId1783" Type="http://schemas.openxmlformats.org/officeDocument/2006/relationships/hyperlink" Target="https://twitter.com/thrashtheshred" TargetMode="External"/><Relationship Id="rId1990" Type="http://schemas.openxmlformats.org/officeDocument/2006/relationships/hyperlink" Target="https://twitter.com/rhinoandlionsa" TargetMode="External"/><Relationship Id="rId75" Type="http://schemas.openxmlformats.org/officeDocument/2006/relationships/hyperlink" Target="https://t.co/lzaV9m5kOQ" TargetMode="External"/><Relationship Id="rId806" Type="http://schemas.openxmlformats.org/officeDocument/2006/relationships/hyperlink" Target="http://pbs.twimg.com/profile_images/723079535009370112/cvwGrxtY_normal.jpg" TargetMode="External"/><Relationship Id="rId1436" Type="http://schemas.openxmlformats.org/officeDocument/2006/relationships/hyperlink" Target="https://twitter.com/kevinrtipple" TargetMode="External"/><Relationship Id="rId1643" Type="http://schemas.openxmlformats.org/officeDocument/2006/relationships/hyperlink" Target="https://twitter.com/haruto65418716" TargetMode="External"/><Relationship Id="rId1850" Type="http://schemas.openxmlformats.org/officeDocument/2006/relationships/hyperlink" Target="https://twitter.com/uclansport" TargetMode="External"/><Relationship Id="rId1503" Type="http://schemas.openxmlformats.org/officeDocument/2006/relationships/hyperlink" Target="https://twitter.com/cadgmoney" TargetMode="External"/><Relationship Id="rId1710" Type="http://schemas.openxmlformats.org/officeDocument/2006/relationships/hyperlink" Target="https://twitter.com/fairdalebikes" TargetMode="External"/><Relationship Id="rId1948" Type="http://schemas.openxmlformats.org/officeDocument/2006/relationships/hyperlink" Target="https://twitter.com/turk_ruslan" TargetMode="External"/><Relationship Id="rId291" Type="http://schemas.openxmlformats.org/officeDocument/2006/relationships/hyperlink" Target="https://t.co/AAvLmi1ywx" TargetMode="External"/><Relationship Id="rId1808" Type="http://schemas.openxmlformats.org/officeDocument/2006/relationships/hyperlink" Target="https://twitter.com/tonyhawk" TargetMode="External"/><Relationship Id="rId151" Type="http://schemas.openxmlformats.org/officeDocument/2006/relationships/hyperlink" Target="https://t.co/BRr2rGifEV" TargetMode="External"/><Relationship Id="rId389" Type="http://schemas.openxmlformats.org/officeDocument/2006/relationships/hyperlink" Target="https://t.co/h8xKKIY5f8" TargetMode="External"/><Relationship Id="rId596" Type="http://schemas.openxmlformats.org/officeDocument/2006/relationships/hyperlink" Target="http://pbs.twimg.com/profile_images/1325591175449862144/oU0QunNC_normal.jpg" TargetMode="External"/><Relationship Id="rId249" Type="http://schemas.openxmlformats.org/officeDocument/2006/relationships/hyperlink" Target="https://t.co/1cYdXX6riX" TargetMode="External"/><Relationship Id="rId456" Type="http://schemas.openxmlformats.org/officeDocument/2006/relationships/hyperlink" Target="http://pbs.twimg.com/profile_images/801105959728906244/HBrUMLhx_normal.jpg" TargetMode="External"/><Relationship Id="rId663" Type="http://schemas.openxmlformats.org/officeDocument/2006/relationships/hyperlink" Target="http://pbs.twimg.com/profile_images/1278992058527756289/MmuRwUso_normal.jpg" TargetMode="External"/><Relationship Id="rId870" Type="http://schemas.openxmlformats.org/officeDocument/2006/relationships/hyperlink" Target="http://pbs.twimg.com/profile_images/1310162587154227201/gBj5uZYH_normal.jpg" TargetMode="External"/><Relationship Id="rId1086" Type="http://schemas.openxmlformats.org/officeDocument/2006/relationships/hyperlink" Target="http://pbs.twimg.com/profile_images/1060593573249409024/EeN5HivK_normal.jpg" TargetMode="External"/><Relationship Id="rId1293" Type="http://schemas.openxmlformats.org/officeDocument/2006/relationships/hyperlink" Target="https://twitter.com/obvloustae" TargetMode="External"/><Relationship Id="rId109" Type="http://schemas.openxmlformats.org/officeDocument/2006/relationships/hyperlink" Target="https://t.co/XHFYFIuNOi" TargetMode="External"/><Relationship Id="rId316" Type="http://schemas.openxmlformats.org/officeDocument/2006/relationships/hyperlink" Target="http://t.co/0nkp7RtR1f" TargetMode="External"/><Relationship Id="rId523" Type="http://schemas.openxmlformats.org/officeDocument/2006/relationships/hyperlink" Target="http://pbs.twimg.com/profile_images/1292206148842594310/fI4njIkU_normal.jpg" TargetMode="External"/><Relationship Id="rId968" Type="http://schemas.openxmlformats.org/officeDocument/2006/relationships/hyperlink" Target="http://pbs.twimg.com/profile_images/1292080047151616001/O00yvc2o_normal.jpg" TargetMode="External"/><Relationship Id="rId1153" Type="http://schemas.openxmlformats.org/officeDocument/2006/relationships/hyperlink" Target="http://pbs.twimg.com/profile_images/1756953139/image_normal.jpg" TargetMode="External"/><Relationship Id="rId1598" Type="http://schemas.openxmlformats.org/officeDocument/2006/relationships/hyperlink" Target="https://twitter.com/wna_rc3w" TargetMode="External"/><Relationship Id="rId97" Type="http://schemas.openxmlformats.org/officeDocument/2006/relationships/hyperlink" Target="https://t.co/yulBFNpnCz" TargetMode="External"/><Relationship Id="rId730" Type="http://schemas.openxmlformats.org/officeDocument/2006/relationships/hyperlink" Target="http://pbs.twimg.com/profile_images/1072419438450933761/LIdm7tnO_normal.jpg" TargetMode="External"/><Relationship Id="rId828" Type="http://schemas.openxmlformats.org/officeDocument/2006/relationships/hyperlink" Target="http://pbs.twimg.com/profile_images/1150733270683832320/-_HIIrn__normal.jpg" TargetMode="External"/><Relationship Id="rId1013" Type="http://schemas.openxmlformats.org/officeDocument/2006/relationships/hyperlink" Target="http://pbs.twimg.com/profile_images/581498612095557632/r3yAQUTg_normal.jpg" TargetMode="External"/><Relationship Id="rId1360" Type="http://schemas.openxmlformats.org/officeDocument/2006/relationships/hyperlink" Target="https://twitter.com/hashbmx" TargetMode="External"/><Relationship Id="rId1458" Type="http://schemas.openxmlformats.org/officeDocument/2006/relationships/hyperlink" Target="https://twitter.com/arnaud_fossey" TargetMode="External"/><Relationship Id="rId1665" Type="http://schemas.openxmlformats.org/officeDocument/2006/relationships/hyperlink" Target="https://twitter.com/hige_milk369" TargetMode="External"/><Relationship Id="rId1872" Type="http://schemas.openxmlformats.org/officeDocument/2006/relationships/hyperlink" Target="https://twitter.com/profileracing" TargetMode="External"/><Relationship Id="rId1220" Type="http://schemas.openxmlformats.org/officeDocument/2006/relationships/hyperlink" Target="http://pbs.twimg.com/profile_images/1252595476525875202/xH1MUNXZ_normal.jpg" TargetMode="External"/><Relationship Id="rId1318" Type="http://schemas.openxmlformats.org/officeDocument/2006/relationships/hyperlink" Target="https://twitter.com/bmx_union" TargetMode="External"/><Relationship Id="rId1525" Type="http://schemas.openxmlformats.org/officeDocument/2006/relationships/hyperlink" Target="https://twitter.com/omarisquino" TargetMode="External"/><Relationship Id="rId1732" Type="http://schemas.openxmlformats.org/officeDocument/2006/relationships/hyperlink" Target="https://twitter.com/cheernaajor" TargetMode="External"/><Relationship Id="rId24" Type="http://schemas.openxmlformats.org/officeDocument/2006/relationships/hyperlink" Target="https://t.co/DyfVlnFzU6" TargetMode="External"/><Relationship Id="rId173" Type="http://schemas.openxmlformats.org/officeDocument/2006/relationships/hyperlink" Target="https://t.co/2wKjoBQl4r" TargetMode="External"/><Relationship Id="rId380" Type="http://schemas.openxmlformats.org/officeDocument/2006/relationships/hyperlink" Target="https://t.co/LBkiAEGxUI"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315"/>
  <sheetViews>
    <sheetView tabSelected="1" workbookViewId="0">
      <pane xSplit="2" ySplit="2" topLeftCell="O3" activePane="bottomRight" state="frozen"/>
      <selection pane="topRight" activeCell="C1" sqref="C1"/>
      <selection pane="bottomLeft" activeCell="A3" sqref="A3"/>
      <selection pane="bottomRight" activeCell="A2" sqref="A2:Z2"/>
    </sheetView>
  </sheetViews>
  <sheetFormatPr defaultRowHeight="15" x14ac:dyDescent="0.25"/>
  <cols>
    <col min="1" max="1" width="15" style="1" customWidth="1"/>
    <col min="2" max="2" width="18"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customWidth="1"/>
    <col min="12" max="12" width="11" hidden="1" customWidth="1"/>
    <col min="13" max="13" width="10.85546875" hidden="1" customWidth="1"/>
    <col min="14" max="14" width="16" bestFit="1" customWidth="1"/>
    <col min="15" max="15" width="12.7109375" bestFit="1" customWidth="1"/>
    <col min="16" max="16" width="17.42578125" customWidth="1"/>
    <col min="17" max="17" width="8.85546875" bestFit="1" customWidth="1"/>
    <col min="18" max="18" width="9.5703125" bestFit="1" customWidth="1"/>
    <col min="19" max="19" width="13.140625" bestFit="1" customWidth="1"/>
    <col min="20" max="20" width="33.5703125" customWidth="1"/>
    <col min="21" max="21" width="17.85546875" customWidth="1"/>
    <col min="22" max="22" width="14.42578125" bestFit="1" customWidth="1"/>
    <col min="23" max="23" width="10.5703125" bestFit="1" customWidth="1"/>
    <col min="24" max="24" width="12.140625" bestFit="1" customWidth="1"/>
    <col min="25" max="25" width="20.28515625" bestFit="1" customWidth="1"/>
    <col min="26" max="26" width="13.5703125" bestFit="1" customWidth="1"/>
  </cols>
  <sheetData>
    <row r="1" spans="1:26" x14ac:dyDescent="0.25">
      <c r="C1" s="18" t="s">
        <v>39</v>
      </c>
      <c r="D1" s="19"/>
      <c r="E1" s="19"/>
      <c r="F1" s="19"/>
      <c r="G1" s="18"/>
      <c r="H1" s="16" t="s">
        <v>43</v>
      </c>
      <c r="I1" s="54"/>
      <c r="J1" s="54"/>
      <c r="K1" s="35" t="s">
        <v>42</v>
      </c>
      <c r="L1" s="20" t="s">
        <v>40</v>
      </c>
      <c r="M1" s="20"/>
      <c r="N1" s="17" t="s">
        <v>41</v>
      </c>
    </row>
    <row r="2" spans="1:26" ht="30" customHeight="1" x14ac:dyDescent="0.25">
      <c r="A2" s="11" t="s">
        <v>0</v>
      </c>
      <c r="B2" s="11" t="s">
        <v>1</v>
      </c>
      <c r="C2" s="13" t="s">
        <v>2</v>
      </c>
      <c r="D2" s="13" t="s">
        <v>3</v>
      </c>
      <c r="E2" s="13" t="s">
        <v>129</v>
      </c>
      <c r="F2" s="13" t="s">
        <v>4</v>
      </c>
      <c r="G2" s="13" t="s">
        <v>11</v>
      </c>
      <c r="H2" s="11" t="s">
        <v>46</v>
      </c>
      <c r="I2" s="13" t="s">
        <v>159</v>
      </c>
      <c r="J2" s="13" t="s">
        <v>160</v>
      </c>
      <c r="K2" s="13" t="s">
        <v>164</v>
      </c>
      <c r="L2" s="13" t="s">
        <v>12</v>
      </c>
      <c r="M2" s="13" t="s">
        <v>38</v>
      </c>
      <c r="N2" s="13" t="s">
        <v>26</v>
      </c>
      <c r="O2" s="13" t="s">
        <v>175</v>
      </c>
      <c r="P2" s="13" t="s">
        <v>176</v>
      </c>
      <c r="Q2" s="13" t="s">
        <v>177</v>
      </c>
      <c r="R2" s="13" t="s">
        <v>178</v>
      </c>
      <c r="S2" s="13" t="s">
        <v>179</v>
      </c>
      <c r="T2" s="13" t="s">
        <v>180</v>
      </c>
      <c r="U2" s="13" t="s">
        <v>181</v>
      </c>
      <c r="V2" s="13" t="s">
        <v>182</v>
      </c>
      <c r="W2" s="13" t="s">
        <v>183</v>
      </c>
      <c r="X2" s="13" t="s">
        <v>184</v>
      </c>
      <c r="Y2" s="13" t="s">
        <v>185</v>
      </c>
      <c r="Z2" s="13" t="s">
        <v>186</v>
      </c>
    </row>
    <row r="3" spans="1:26" ht="15" customHeight="1" x14ac:dyDescent="0.25">
      <c r="A3" s="66" t="s">
        <v>187</v>
      </c>
      <c r="B3" s="66" t="s">
        <v>187</v>
      </c>
      <c r="C3" s="67"/>
      <c r="D3" s="68"/>
      <c r="E3" s="69"/>
      <c r="F3" s="70"/>
      <c r="G3" s="67"/>
      <c r="H3" s="71"/>
      <c r="I3" s="72"/>
      <c r="J3" s="72"/>
      <c r="K3" s="36"/>
      <c r="L3" s="73">
        <v>3</v>
      </c>
      <c r="M3" s="73"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 s="74"/>
      <c r="O3" s="80" t="s">
        <v>177</v>
      </c>
      <c r="P3" s="82">
        <v>44141.827650462961</v>
      </c>
      <c r="Q3" s="80" t="s">
        <v>988</v>
      </c>
      <c r="R3" s="84" t="s">
        <v>1951</v>
      </c>
      <c r="S3" s="80" t="s">
        <v>2667</v>
      </c>
      <c r="T3" s="80"/>
      <c r="U3" s="82">
        <v>44141.827650462961</v>
      </c>
      <c r="V3" s="84" t="s">
        <v>3174</v>
      </c>
      <c r="W3" s="80"/>
      <c r="X3" s="80"/>
      <c r="Y3" s="86" t="s">
        <v>4338</v>
      </c>
      <c r="Z3" s="80"/>
    </row>
    <row r="4" spans="1:26" ht="15" customHeight="1" x14ac:dyDescent="0.25">
      <c r="A4" s="66" t="s">
        <v>188</v>
      </c>
      <c r="B4" s="66" t="s">
        <v>804</v>
      </c>
      <c r="C4" s="67"/>
      <c r="D4" s="68"/>
      <c r="E4" s="69"/>
      <c r="F4" s="70"/>
      <c r="G4" s="67"/>
      <c r="H4" s="71"/>
      <c r="I4" s="72"/>
      <c r="J4" s="72"/>
      <c r="K4" s="36"/>
      <c r="L4" s="79">
        <v>4</v>
      </c>
      <c r="M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 s="74"/>
      <c r="O4" s="81" t="s">
        <v>986</v>
      </c>
      <c r="P4" s="83">
        <v>44141.872141203705</v>
      </c>
      <c r="Q4" s="81" t="s">
        <v>989</v>
      </c>
      <c r="R4" s="85" t="s">
        <v>1952</v>
      </c>
      <c r="S4" s="81" t="s">
        <v>2667</v>
      </c>
      <c r="T4" s="81" t="s">
        <v>2728</v>
      </c>
      <c r="U4" s="83">
        <v>44141.872141203705</v>
      </c>
      <c r="V4" s="85" t="s">
        <v>3175</v>
      </c>
      <c r="W4" s="81"/>
      <c r="X4" s="81"/>
      <c r="Y4" s="87" t="s">
        <v>4339</v>
      </c>
      <c r="Z4" s="81"/>
    </row>
    <row r="5" spans="1:26" x14ac:dyDescent="0.25">
      <c r="A5" s="66" t="s">
        <v>189</v>
      </c>
      <c r="B5" s="66" t="s">
        <v>805</v>
      </c>
      <c r="C5" s="67"/>
      <c r="D5" s="68"/>
      <c r="E5" s="69"/>
      <c r="F5" s="70"/>
      <c r="G5" s="67"/>
      <c r="H5" s="71"/>
      <c r="I5" s="72"/>
      <c r="J5" s="72"/>
      <c r="K5" s="36"/>
      <c r="L5" s="79">
        <v>5</v>
      </c>
      <c r="M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 s="74"/>
      <c r="O5" s="81" t="s">
        <v>986</v>
      </c>
      <c r="P5" s="83">
        <v>44141.947199074071</v>
      </c>
      <c r="Q5" s="81" t="s">
        <v>990</v>
      </c>
      <c r="R5" s="81" t="s">
        <v>1953</v>
      </c>
      <c r="S5" s="81" t="s">
        <v>2668</v>
      </c>
      <c r="T5" s="81" t="s">
        <v>2729</v>
      </c>
      <c r="U5" s="83">
        <v>44141.947199074071</v>
      </c>
      <c r="V5" s="85" t="s">
        <v>3176</v>
      </c>
      <c r="W5" s="81"/>
      <c r="X5" s="81"/>
      <c r="Y5" s="87" t="s">
        <v>4340</v>
      </c>
      <c r="Z5" s="81"/>
    </row>
    <row r="6" spans="1:26" x14ac:dyDescent="0.25">
      <c r="A6" s="66" t="s">
        <v>190</v>
      </c>
      <c r="B6" s="66" t="s">
        <v>190</v>
      </c>
      <c r="C6" s="67"/>
      <c r="D6" s="68"/>
      <c r="E6" s="69"/>
      <c r="F6" s="70"/>
      <c r="G6" s="67"/>
      <c r="H6" s="71"/>
      <c r="I6" s="72"/>
      <c r="J6" s="72"/>
      <c r="K6" s="36"/>
      <c r="L6" s="79">
        <v>6</v>
      </c>
      <c r="M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 s="74"/>
      <c r="O6" s="81" t="s">
        <v>177</v>
      </c>
      <c r="P6" s="83">
        <v>44141.964861111112</v>
      </c>
      <c r="Q6" s="81" t="s">
        <v>991</v>
      </c>
      <c r="R6" s="85" t="s">
        <v>1954</v>
      </c>
      <c r="S6" s="81" t="s">
        <v>2667</v>
      </c>
      <c r="T6" s="81"/>
      <c r="U6" s="83">
        <v>44141.964861111112</v>
      </c>
      <c r="V6" s="85" t="s">
        <v>3177</v>
      </c>
      <c r="W6" s="81"/>
      <c r="X6" s="81"/>
      <c r="Y6" s="87" t="s">
        <v>4341</v>
      </c>
      <c r="Z6" s="81"/>
    </row>
    <row r="7" spans="1:26" x14ac:dyDescent="0.25">
      <c r="A7" s="66" t="s">
        <v>191</v>
      </c>
      <c r="B7" s="66" t="s">
        <v>469</v>
      </c>
      <c r="C7" s="67"/>
      <c r="D7" s="68"/>
      <c r="E7" s="69"/>
      <c r="F7" s="70"/>
      <c r="G7" s="67"/>
      <c r="H7" s="71"/>
      <c r="I7" s="72"/>
      <c r="J7" s="72"/>
      <c r="K7" s="36"/>
      <c r="L7" s="79">
        <v>7</v>
      </c>
      <c r="M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 s="74"/>
      <c r="O7" s="81" t="s">
        <v>986</v>
      </c>
      <c r="P7" s="83">
        <v>44141.9840625</v>
      </c>
      <c r="Q7" s="81" t="s">
        <v>992</v>
      </c>
      <c r="R7" s="81"/>
      <c r="S7" s="81"/>
      <c r="T7" s="81"/>
      <c r="U7" s="83">
        <v>44141.9840625</v>
      </c>
      <c r="V7" s="85" t="s">
        <v>3178</v>
      </c>
      <c r="W7" s="81"/>
      <c r="X7" s="81"/>
      <c r="Y7" s="87" t="s">
        <v>4342</v>
      </c>
      <c r="Z7" s="81"/>
    </row>
    <row r="8" spans="1:26" x14ac:dyDescent="0.25">
      <c r="A8" s="66" t="s">
        <v>192</v>
      </c>
      <c r="B8" s="66" t="s">
        <v>192</v>
      </c>
      <c r="C8" s="67"/>
      <c r="D8" s="68"/>
      <c r="E8" s="69"/>
      <c r="F8" s="70"/>
      <c r="G8" s="67"/>
      <c r="H8" s="71"/>
      <c r="I8" s="72"/>
      <c r="J8" s="72"/>
      <c r="K8" s="36"/>
      <c r="L8" s="79">
        <v>8</v>
      </c>
      <c r="M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 s="74"/>
      <c r="O8" s="81" t="s">
        <v>177</v>
      </c>
      <c r="P8" s="83">
        <v>44142.010879629626</v>
      </c>
      <c r="Q8" s="81" t="s">
        <v>993</v>
      </c>
      <c r="R8" s="85" t="s">
        <v>1955</v>
      </c>
      <c r="S8" s="81" t="s">
        <v>2667</v>
      </c>
      <c r="T8" s="81"/>
      <c r="U8" s="83">
        <v>44142.010879629626</v>
      </c>
      <c r="V8" s="85" t="s">
        <v>3179</v>
      </c>
      <c r="W8" s="81"/>
      <c r="X8" s="81"/>
      <c r="Y8" s="87" t="s">
        <v>4343</v>
      </c>
      <c r="Z8" s="81"/>
    </row>
    <row r="9" spans="1:26" x14ac:dyDescent="0.25">
      <c r="A9" s="66" t="s">
        <v>193</v>
      </c>
      <c r="B9" s="66" t="s">
        <v>193</v>
      </c>
      <c r="C9" s="67"/>
      <c r="D9" s="68"/>
      <c r="E9" s="69"/>
      <c r="F9" s="70"/>
      <c r="G9" s="67"/>
      <c r="H9" s="71"/>
      <c r="I9" s="72"/>
      <c r="J9" s="72"/>
      <c r="K9" s="36"/>
      <c r="L9" s="79">
        <v>9</v>
      </c>
      <c r="M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 s="74"/>
      <c r="O9" s="81" t="s">
        <v>177</v>
      </c>
      <c r="P9" s="83">
        <v>44142.059733796297</v>
      </c>
      <c r="Q9" s="81" t="s">
        <v>994</v>
      </c>
      <c r="R9" s="85" t="s">
        <v>1956</v>
      </c>
      <c r="S9" s="81" t="s">
        <v>2669</v>
      </c>
      <c r="T9" s="81" t="s">
        <v>2730</v>
      </c>
      <c r="U9" s="83">
        <v>44142.059733796297</v>
      </c>
      <c r="V9" s="85" t="s">
        <v>3180</v>
      </c>
      <c r="W9" s="81"/>
      <c r="X9" s="81"/>
      <c r="Y9" s="87" t="s">
        <v>4344</v>
      </c>
      <c r="Z9" s="81"/>
    </row>
    <row r="10" spans="1:26" x14ac:dyDescent="0.25">
      <c r="A10" s="66" t="s">
        <v>194</v>
      </c>
      <c r="B10" s="66" t="s">
        <v>766</v>
      </c>
      <c r="C10" s="67"/>
      <c r="D10" s="68"/>
      <c r="E10" s="69"/>
      <c r="F10" s="70"/>
      <c r="G10" s="67"/>
      <c r="H10" s="71"/>
      <c r="I10" s="72"/>
      <c r="J10" s="72"/>
      <c r="K10" s="36"/>
      <c r="L10" s="79">
        <v>10</v>
      </c>
      <c r="M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 s="74"/>
      <c r="O10" s="81" t="s">
        <v>986</v>
      </c>
      <c r="P10" s="83">
        <v>44142.063310185185</v>
      </c>
      <c r="Q10" s="81" t="s">
        <v>995</v>
      </c>
      <c r="R10" s="81"/>
      <c r="S10" s="81"/>
      <c r="T10" s="81" t="s">
        <v>2731</v>
      </c>
      <c r="U10" s="83">
        <v>44142.063310185185</v>
      </c>
      <c r="V10" s="85" t="s">
        <v>3181</v>
      </c>
      <c r="W10" s="81"/>
      <c r="X10" s="81"/>
      <c r="Y10" s="87" t="s">
        <v>4345</v>
      </c>
      <c r="Z10" s="81"/>
    </row>
    <row r="11" spans="1:26" x14ac:dyDescent="0.25">
      <c r="A11" s="66" t="s">
        <v>195</v>
      </c>
      <c r="B11" s="66" t="s">
        <v>806</v>
      </c>
      <c r="C11" s="67"/>
      <c r="D11" s="68"/>
      <c r="E11" s="69"/>
      <c r="F11" s="70"/>
      <c r="G11" s="67"/>
      <c r="H11" s="71"/>
      <c r="I11" s="72"/>
      <c r="J11" s="72"/>
      <c r="K11" s="36"/>
      <c r="L11" s="79">
        <v>11</v>
      </c>
      <c r="M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 s="74"/>
      <c r="O11" s="81" t="s">
        <v>986</v>
      </c>
      <c r="P11" s="83">
        <v>44142.095081018517</v>
      </c>
      <c r="Q11" s="81" t="s">
        <v>996</v>
      </c>
      <c r="R11" s="81"/>
      <c r="S11" s="81"/>
      <c r="T11" s="81" t="s">
        <v>2732</v>
      </c>
      <c r="U11" s="83">
        <v>44142.095081018517</v>
      </c>
      <c r="V11" s="85" t="s">
        <v>3182</v>
      </c>
      <c r="W11" s="81"/>
      <c r="X11" s="81"/>
      <c r="Y11" s="87" t="s">
        <v>4346</v>
      </c>
      <c r="Z11" s="81"/>
    </row>
    <row r="12" spans="1:26" x14ac:dyDescent="0.25">
      <c r="A12" s="66" t="s">
        <v>196</v>
      </c>
      <c r="B12" s="66" t="s">
        <v>196</v>
      </c>
      <c r="C12" s="67"/>
      <c r="D12" s="68"/>
      <c r="E12" s="69"/>
      <c r="F12" s="70"/>
      <c r="G12" s="67"/>
      <c r="H12" s="71"/>
      <c r="I12" s="72"/>
      <c r="J12" s="72"/>
      <c r="K12" s="36"/>
      <c r="L12" s="79">
        <v>12</v>
      </c>
      <c r="M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 s="74"/>
      <c r="O12" s="81" t="s">
        <v>177</v>
      </c>
      <c r="P12" s="83">
        <v>44142.137928240743</v>
      </c>
      <c r="Q12" s="81" t="s">
        <v>997</v>
      </c>
      <c r="R12" s="85" t="s">
        <v>1957</v>
      </c>
      <c r="S12" s="81" t="s">
        <v>2667</v>
      </c>
      <c r="T12" s="81" t="s">
        <v>2733</v>
      </c>
      <c r="U12" s="83">
        <v>44142.137928240743</v>
      </c>
      <c r="V12" s="85" t="s">
        <v>3183</v>
      </c>
      <c r="W12" s="81"/>
      <c r="X12" s="81"/>
      <c r="Y12" s="87" t="s">
        <v>4347</v>
      </c>
      <c r="Z12" s="81"/>
    </row>
    <row r="13" spans="1:26" x14ac:dyDescent="0.25">
      <c r="A13" s="66" t="s">
        <v>197</v>
      </c>
      <c r="B13" s="66" t="s">
        <v>197</v>
      </c>
      <c r="C13" s="67"/>
      <c r="D13" s="68"/>
      <c r="E13" s="69"/>
      <c r="F13" s="70"/>
      <c r="G13" s="67"/>
      <c r="H13" s="71"/>
      <c r="I13" s="72"/>
      <c r="J13" s="72"/>
      <c r="K13" s="36"/>
      <c r="L13" s="79">
        <v>13</v>
      </c>
      <c r="M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 s="74"/>
      <c r="O13" s="81" t="s">
        <v>177</v>
      </c>
      <c r="P13" s="83">
        <v>44142.175335648149</v>
      </c>
      <c r="Q13" s="81" t="s">
        <v>998</v>
      </c>
      <c r="R13" s="81"/>
      <c r="S13" s="81"/>
      <c r="T13" s="81" t="s">
        <v>2734</v>
      </c>
      <c r="U13" s="83">
        <v>44142.175335648149</v>
      </c>
      <c r="V13" s="85" t="s">
        <v>3184</v>
      </c>
      <c r="W13" s="81"/>
      <c r="X13" s="81"/>
      <c r="Y13" s="87" t="s">
        <v>4348</v>
      </c>
      <c r="Z13" s="81"/>
    </row>
    <row r="14" spans="1:26" x14ac:dyDescent="0.25">
      <c r="A14" s="66" t="s">
        <v>198</v>
      </c>
      <c r="B14" s="66" t="s">
        <v>198</v>
      </c>
      <c r="C14" s="67"/>
      <c r="D14" s="68"/>
      <c r="E14" s="69"/>
      <c r="F14" s="70"/>
      <c r="G14" s="67"/>
      <c r="H14" s="71"/>
      <c r="I14" s="72"/>
      <c r="J14" s="72"/>
      <c r="K14" s="36"/>
      <c r="L14" s="79">
        <v>14</v>
      </c>
      <c r="M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4" s="74"/>
      <c r="O14" s="81" t="s">
        <v>177</v>
      </c>
      <c r="P14" s="83">
        <v>44142.221921296295</v>
      </c>
      <c r="Q14" s="81" t="s">
        <v>999</v>
      </c>
      <c r="R14" s="85" t="s">
        <v>1958</v>
      </c>
      <c r="S14" s="81" t="s">
        <v>2667</v>
      </c>
      <c r="T14" s="81"/>
      <c r="U14" s="83">
        <v>44142.221921296295</v>
      </c>
      <c r="V14" s="85" t="s">
        <v>3185</v>
      </c>
      <c r="W14" s="81"/>
      <c r="X14" s="81"/>
      <c r="Y14" s="87" t="s">
        <v>4349</v>
      </c>
      <c r="Z14" s="81"/>
    </row>
    <row r="15" spans="1:26" x14ac:dyDescent="0.25">
      <c r="A15" s="66" t="s">
        <v>199</v>
      </c>
      <c r="B15" s="66" t="s">
        <v>198</v>
      </c>
      <c r="C15" s="67"/>
      <c r="D15" s="68"/>
      <c r="E15" s="69"/>
      <c r="F15" s="70"/>
      <c r="G15" s="67"/>
      <c r="H15" s="71"/>
      <c r="I15" s="72"/>
      <c r="J15" s="72"/>
      <c r="K15" s="36"/>
      <c r="L15" s="79">
        <v>15</v>
      </c>
      <c r="M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5" s="74"/>
      <c r="O15" s="81" t="s">
        <v>986</v>
      </c>
      <c r="P15" s="83">
        <v>44142.224374999998</v>
      </c>
      <c r="Q15" s="81" t="s">
        <v>1000</v>
      </c>
      <c r="R15" s="81"/>
      <c r="S15" s="81"/>
      <c r="T15" s="81"/>
      <c r="U15" s="83">
        <v>44142.224374999998</v>
      </c>
      <c r="V15" s="85" t="s">
        <v>3186</v>
      </c>
      <c r="W15" s="81"/>
      <c r="X15" s="81"/>
      <c r="Y15" s="87" t="s">
        <v>4350</v>
      </c>
      <c r="Z15" s="81"/>
    </row>
    <row r="16" spans="1:26" x14ac:dyDescent="0.25">
      <c r="A16" s="66" t="s">
        <v>200</v>
      </c>
      <c r="B16" s="66" t="s">
        <v>536</v>
      </c>
      <c r="C16" s="67"/>
      <c r="D16" s="68"/>
      <c r="E16" s="69"/>
      <c r="F16" s="70"/>
      <c r="G16" s="67"/>
      <c r="H16" s="71"/>
      <c r="I16" s="72"/>
      <c r="J16" s="72"/>
      <c r="K16" s="36"/>
      <c r="L16" s="79">
        <v>16</v>
      </c>
      <c r="M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6" s="74"/>
      <c r="O16" s="81" t="s">
        <v>986</v>
      </c>
      <c r="P16" s="83">
        <v>44142.235138888886</v>
      </c>
      <c r="Q16" s="81" t="s">
        <v>1001</v>
      </c>
      <c r="R16" s="81"/>
      <c r="S16" s="81"/>
      <c r="T16" s="81"/>
      <c r="U16" s="83">
        <v>44142.235138888886</v>
      </c>
      <c r="V16" s="85" t="s">
        <v>3187</v>
      </c>
      <c r="W16" s="81"/>
      <c r="X16" s="81"/>
      <c r="Y16" s="87" t="s">
        <v>4351</v>
      </c>
      <c r="Z16" s="81"/>
    </row>
    <row r="17" spans="1:26" x14ac:dyDescent="0.25">
      <c r="A17" s="66" t="s">
        <v>201</v>
      </c>
      <c r="B17" s="66" t="s">
        <v>201</v>
      </c>
      <c r="C17" s="67"/>
      <c r="D17" s="68"/>
      <c r="E17" s="69"/>
      <c r="F17" s="70"/>
      <c r="G17" s="67"/>
      <c r="H17" s="71"/>
      <c r="I17" s="72"/>
      <c r="J17" s="72"/>
      <c r="K17" s="36"/>
      <c r="L17" s="79">
        <v>17</v>
      </c>
      <c r="M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7" s="74"/>
      <c r="O17" s="81" t="s">
        <v>177</v>
      </c>
      <c r="P17" s="83">
        <v>44142.319467592592</v>
      </c>
      <c r="Q17" s="81" t="s">
        <v>1002</v>
      </c>
      <c r="R17" s="85" t="s">
        <v>1959</v>
      </c>
      <c r="S17" s="81" t="s">
        <v>2667</v>
      </c>
      <c r="T17" s="81"/>
      <c r="U17" s="83">
        <v>44142.319467592592</v>
      </c>
      <c r="V17" s="85" t="s">
        <v>3188</v>
      </c>
      <c r="W17" s="81"/>
      <c r="X17" s="81"/>
      <c r="Y17" s="87" t="s">
        <v>4352</v>
      </c>
      <c r="Z17" s="81"/>
    </row>
    <row r="18" spans="1:26" x14ac:dyDescent="0.25">
      <c r="A18" s="66" t="s">
        <v>202</v>
      </c>
      <c r="B18" s="66" t="s">
        <v>202</v>
      </c>
      <c r="C18" s="67"/>
      <c r="D18" s="68"/>
      <c r="E18" s="69"/>
      <c r="F18" s="70"/>
      <c r="G18" s="67"/>
      <c r="H18" s="71"/>
      <c r="I18" s="72"/>
      <c r="J18" s="72"/>
      <c r="K18" s="36"/>
      <c r="L18" s="79">
        <v>18</v>
      </c>
      <c r="M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8" s="74"/>
      <c r="O18" s="81" t="s">
        <v>177</v>
      </c>
      <c r="P18" s="83">
        <v>44142.32304398148</v>
      </c>
      <c r="Q18" s="81" t="s">
        <v>1003</v>
      </c>
      <c r="R18" s="81" t="s">
        <v>1960</v>
      </c>
      <c r="S18" s="81" t="s">
        <v>2670</v>
      </c>
      <c r="T18" s="81" t="s">
        <v>2735</v>
      </c>
      <c r="U18" s="83">
        <v>44142.32304398148</v>
      </c>
      <c r="V18" s="85" t="s">
        <v>3189</v>
      </c>
      <c r="W18" s="81"/>
      <c r="X18" s="81"/>
      <c r="Y18" s="87" t="s">
        <v>4353</v>
      </c>
      <c r="Z18" s="81"/>
    </row>
    <row r="19" spans="1:26" x14ac:dyDescent="0.25">
      <c r="A19" s="66" t="s">
        <v>203</v>
      </c>
      <c r="B19" s="66" t="s">
        <v>203</v>
      </c>
      <c r="C19" s="67"/>
      <c r="D19" s="68"/>
      <c r="E19" s="69"/>
      <c r="F19" s="70"/>
      <c r="G19" s="67"/>
      <c r="H19" s="71"/>
      <c r="I19" s="72"/>
      <c r="J19" s="72"/>
      <c r="K19" s="36"/>
      <c r="L19" s="79">
        <v>19</v>
      </c>
      <c r="M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9" s="74"/>
      <c r="O19" s="81" t="s">
        <v>177</v>
      </c>
      <c r="P19" s="83">
        <v>44142.361793981479</v>
      </c>
      <c r="Q19" s="81" t="s">
        <v>1004</v>
      </c>
      <c r="R19" s="85" t="s">
        <v>1961</v>
      </c>
      <c r="S19" s="81" t="s">
        <v>2667</v>
      </c>
      <c r="T19" s="81" t="s">
        <v>2736</v>
      </c>
      <c r="U19" s="83">
        <v>44142.361793981479</v>
      </c>
      <c r="V19" s="85" t="s">
        <v>3190</v>
      </c>
      <c r="W19" s="81"/>
      <c r="X19" s="81"/>
      <c r="Y19" s="87" t="s">
        <v>4354</v>
      </c>
      <c r="Z19" s="81"/>
    </row>
    <row r="20" spans="1:26" x14ac:dyDescent="0.25">
      <c r="A20" s="66" t="s">
        <v>204</v>
      </c>
      <c r="B20" s="66" t="s">
        <v>204</v>
      </c>
      <c r="C20" s="67"/>
      <c r="D20" s="68"/>
      <c r="E20" s="69"/>
      <c r="F20" s="70"/>
      <c r="G20" s="67"/>
      <c r="H20" s="71"/>
      <c r="I20" s="72"/>
      <c r="J20" s="72"/>
      <c r="K20" s="36"/>
      <c r="L20" s="79">
        <v>20</v>
      </c>
      <c r="M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0" s="74"/>
      <c r="O20" s="81" t="s">
        <v>177</v>
      </c>
      <c r="P20" s="83">
        <v>44142.380127314813</v>
      </c>
      <c r="Q20" s="81" t="s">
        <v>1005</v>
      </c>
      <c r="R20" s="81"/>
      <c r="S20" s="81"/>
      <c r="T20" s="81" t="s">
        <v>2737</v>
      </c>
      <c r="U20" s="83">
        <v>44142.380127314813</v>
      </c>
      <c r="V20" s="85" t="s">
        <v>3191</v>
      </c>
      <c r="W20" s="81"/>
      <c r="X20" s="81"/>
      <c r="Y20" s="87" t="s">
        <v>4355</v>
      </c>
      <c r="Z20" s="81"/>
    </row>
    <row r="21" spans="1:26" x14ac:dyDescent="0.25">
      <c r="A21" s="66" t="s">
        <v>205</v>
      </c>
      <c r="B21" s="66" t="s">
        <v>807</v>
      </c>
      <c r="C21" s="67"/>
      <c r="D21" s="68"/>
      <c r="E21" s="69"/>
      <c r="F21" s="70"/>
      <c r="G21" s="67"/>
      <c r="H21" s="71"/>
      <c r="I21" s="72"/>
      <c r="J21" s="72"/>
      <c r="K21" s="36"/>
      <c r="L21" s="79">
        <v>21</v>
      </c>
      <c r="M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1" s="74"/>
      <c r="O21" s="81" t="s">
        <v>986</v>
      </c>
      <c r="P21" s="83">
        <v>44142.408854166664</v>
      </c>
      <c r="Q21" s="81" t="s">
        <v>1006</v>
      </c>
      <c r="R21" s="85" t="s">
        <v>1962</v>
      </c>
      <c r="S21" s="81" t="s">
        <v>2667</v>
      </c>
      <c r="T21" s="81" t="s">
        <v>2738</v>
      </c>
      <c r="U21" s="83">
        <v>44142.408854166664</v>
      </c>
      <c r="V21" s="85" t="s">
        <v>3192</v>
      </c>
      <c r="W21" s="81"/>
      <c r="X21" s="81"/>
      <c r="Y21" s="87" t="s">
        <v>4356</v>
      </c>
      <c r="Z21" s="81"/>
    </row>
    <row r="22" spans="1:26" x14ac:dyDescent="0.25">
      <c r="A22" s="66" t="s">
        <v>206</v>
      </c>
      <c r="B22" s="66" t="s">
        <v>808</v>
      </c>
      <c r="C22" s="67"/>
      <c r="D22" s="68"/>
      <c r="E22" s="69"/>
      <c r="F22" s="70"/>
      <c r="G22" s="67"/>
      <c r="H22" s="71"/>
      <c r="I22" s="72"/>
      <c r="J22" s="72"/>
      <c r="K22" s="36"/>
      <c r="L22" s="79">
        <v>22</v>
      </c>
      <c r="M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2" s="74"/>
      <c r="O22" s="81" t="s">
        <v>986</v>
      </c>
      <c r="P22" s="83">
        <v>44142.412662037037</v>
      </c>
      <c r="Q22" s="81" t="s">
        <v>1007</v>
      </c>
      <c r="R22" s="85" t="s">
        <v>1963</v>
      </c>
      <c r="S22" s="81" t="s">
        <v>2667</v>
      </c>
      <c r="T22" s="81" t="s">
        <v>2739</v>
      </c>
      <c r="U22" s="83">
        <v>44142.412662037037</v>
      </c>
      <c r="V22" s="85" t="s">
        <v>3193</v>
      </c>
      <c r="W22" s="81"/>
      <c r="X22" s="81"/>
      <c r="Y22" s="87" t="s">
        <v>4357</v>
      </c>
      <c r="Z22" s="81"/>
    </row>
    <row r="23" spans="1:26" x14ac:dyDescent="0.25">
      <c r="A23" s="66" t="s">
        <v>207</v>
      </c>
      <c r="B23" s="66" t="s">
        <v>207</v>
      </c>
      <c r="C23" s="67"/>
      <c r="D23" s="68"/>
      <c r="E23" s="69"/>
      <c r="F23" s="70"/>
      <c r="G23" s="67"/>
      <c r="H23" s="71"/>
      <c r="I23" s="72"/>
      <c r="J23" s="72"/>
      <c r="K23" s="36"/>
      <c r="L23" s="79">
        <v>23</v>
      </c>
      <c r="M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3" s="74"/>
      <c r="O23" s="81" t="s">
        <v>177</v>
      </c>
      <c r="P23" s="83">
        <v>44142.426180555558</v>
      </c>
      <c r="Q23" s="81" t="s">
        <v>1008</v>
      </c>
      <c r="R23" s="85" t="s">
        <v>1964</v>
      </c>
      <c r="S23" s="81" t="s">
        <v>2667</v>
      </c>
      <c r="T23" s="81" t="s">
        <v>2740</v>
      </c>
      <c r="U23" s="83">
        <v>44142.426180555558</v>
      </c>
      <c r="V23" s="85" t="s">
        <v>3194</v>
      </c>
      <c r="W23" s="81"/>
      <c r="X23" s="81"/>
      <c r="Y23" s="87" t="s">
        <v>4358</v>
      </c>
      <c r="Z23" s="81"/>
    </row>
    <row r="24" spans="1:26" x14ac:dyDescent="0.25">
      <c r="A24" s="66" t="s">
        <v>208</v>
      </c>
      <c r="B24" s="66" t="s">
        <v>733</v>
      </c>
      <c r="C24" s="67"/>
      <c r="D24" s="68"/>
      <c r="E24" s="69"/>
      <c r="F24" s="70"/>
      <c r="G24" s="67"/>
      <c r="H24" s="71"/>
      <c r="I24" s="72"/>
      <c r="J24" s="72"/>
      <c r="K24" s="36"/>
      <c r="L24" s="79">
        <v>24</v>
      </c>
      <c r="M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4" s="74"/>
      <c r="O24" s="81" t="s">
        <v>986</v>
      </c>
      <c r="P24" s="83">
        <v>44142.484884259262</v>
      </c>
      <c r="Q24" s="81" t="s">
        <v>1009</v>
      </c>
      <c r="R24" s="85" t="s">
        <v>1965</v>
      </c>
      <c r="S24" s="81" t="s">
        <v>2671</v>
      </c>
      <c r="T24" s="81"/>
      <c r="U24" s="83">
        <v>44142.484884259262</v>
      </c>
      <c r="V24" s="85" t="s">
        <v>3195</v>
      </c>
      <c r="W24" s="81"/>
      <c r="X24" s="81"/>
      <c r="Y24" s="87" t="s">
        <v>4359</v>
      </c>
      <c r="Z24" s="81"/>
    </row>
    <row r="25" spans="1:26" x14ac:dyDescent="0.25">
      <c r="A25" s="66" t="s">
        <v>209</v>
      </c>
      <c r="B25" s="66" t="s">
        <v>209</v>
      </c>
      <c r="C25" s="67"/>
      <c r="D25" s="68"/>
      <c r="E25" s="69"/>
      <c r="F25" s="70"/>
      <c r="G25" s="67"/>
      <c r="H25" s="71"/>
      <c r="I25" s="72"/>
      <c r="J25" s="72"/>
      <c r="K25" s="36"/>
      <c r="L25" s="79">
        <v>25</v>
      </c>
      <c r="M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5" s="74"/>
      <c r="O25" s="81" t="s">
        <v>177</v>
      </c>
      <c r="P25" s="83">
        <v>44142.516145833331</v>
      </c>
      <c r="Q25" s="81" t="s">
        <v>1010</v>
      </c>
      <c r="R25" s="85" t="s">
        <v>1966</v>
      </c>
      <c r="S25" s="81" t="s">
        <v>2667</v>
      </c>
      <c r="T25" s="81"/>
      <c r="U25" s="83">
        <v>44142.516145833331</v>
      </c>
      <c r="V25" s="85" t="s">
        <v>3196</v>
      </c>
      <c r="W25" s="81"/>
      <c r="X25" s="81"/>
      <c r="Y25" s="87" t="s">
        <v>4360</v>
      </c>
      <c r="Z25" s="81"/>
    </row>
    <row r="26" spans="1:26" x14ac:dyDescent="0.25">
      <c r="A26" s="66" t="s">
        <v>210</v>
      </c>
      <c r="B26" s="66" t="s">
        <v>209</v>
      </c>
      <c r="C26" s="67"/>
      <c r="D26" s="68"/>
      <c r="E26" s="69"/>
      <c r="F26" s="70"/>
      <c r="G26" s="67"/>
      <c r="H26" s="71"/>
      <c r="I26" s="72"/>
      <c r="J26" s="72"/>
      <c r="K26" s="36"/>
      <c r="L26" s="79">
        <v>26</v>
      </c>
      <c r="M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6" s="74"/>
      <c r="O26" s="81" t="s">
        <v>986</v>
      </c>
      <c r="P26" s="83">
        <v>44142.516574074078</v>
      </c>
      <c r="Q26" s="81" t="s">
        <v>1011</v>
      </c>
      <c r="R26" s="81"/>
      <c r="S26" s="81"/>
      <c r="T26" s="81"/>
      <c r="U26" s="83">
        <v>44142.516574074078</v>
      </c>
      <c r="V26" s="85" t="s">
        <v>3197</v>
      </c>
      <c r="W26" s="81"/>
      <c r="X26" s="81"/>
      <c r="Y26" s="87" t="s">
        <v>4361</v>
      </c>
      <c r="Z26" s="81"/>
    </row>
    <row r="27" spans="1:26" x14ac:dyDescent="0.25">
      <c r="A27" s="66" t="s">
        <v>211</v>
      </c>
      <c r="B27" s="66" t="s">
        <v>809</v>
      </c>
      <c r="C27" s="67"/>
      <c r="D27" s="68"/>
      <c r="E27" s="69"/>
      <c r="F27" s="70"/>
      <c r="G27" s="67"/>
      <c r="H27" s="71"/>
      <c r="I27" s="72"/>
      <c r="J27" s="72"/>
      <c r="K27" s="36"/>
      <c r="L27" s="79">
        <v>27</v>
      </c>
      <c r="M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7" s="74"/>
      <c r="O27" s="81" t="s">
        <v>986</v>
      </c>
      <c r="P27" s="83">
        <v>44142.532002314816</v>
      </c>
      <c r="Q27" s="81" t="s">
        <v>1012</v>
      </c>
      <c r="R27" s="85" t="s">
        <v>1967</v>
      </c>
      <c r="S27" s="81" t="s">
        <v>2667</v>
      </c>
      <c r="T27" s="81"/>
      <c r="U27" s="83">
        <v>44142.532002314816</v>
      </c>
      <c r="V27" s="85" t="s">
        <v>3198</v>
      </c>
      <c r="W27" s="81"/>
      <c r="X27" s="81"/>
      <c r="Y27" s="87" t="s">
        <v>4362</v>
      </c>
      <c r="Z27" s="81"/>
    </row>
    <row r="28" spans="1:26" x14ac:dyDescent="0.25">
      <c r="A28" s="66" t="s">
        <v>212</v>
      </c>
      <c r="B28" s="66" t="s">
        <v>212</v>
      </c>
      <c r="C28" s="67"/>
      <c r="D28" s="68"/>
      <c r="E28" s="69"/>
      <c r="F28" s="70"/>
      <c r="G28" s="67"/>
      <c r="H28" s="71"/>
      <c r="I28" s="72"/>
      <c r="J28" s="72"/>
      <c r="K28" s="36"/>
      <c r="L28" s="79">
        <v>28</v>
      </c>
      <c r="M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8" s="74"/>
      <c r="O28" s="81" t="s">
        <v>177</v>
      </c>
      <c r="P28" s="83">
        <v>44142.573321759257</v>
      </c>
      <c r="Q28" s="81" t="s">
        <v>1013</v>
      </c>
      <c r="R28" s="81"/>
      <c r="S28" s="81"/>
      <c r="T28" s="81" t="s">
        <v>2731</v>
      </c>
      <c r="U28" s="83">
        <v>44142.573321759257</v>
      </c>
      <c r="V28" s="85" t="s">
        <v>3199</v>
      </c>
      <c r="W28" s="81"/>
      <c r="X28" s="81"/>
      <c r="Y28" s="87" t="s">
        <v>4363</v>
      </c>
      <c r="Z28" s="81"/>
    </row>
    <row r="29" spans="1:26" x14ac:dyDescent="0.25">
      <c r="A29" s="66" t="s">
        <v>213</v>
      </c>
      <c r="B29" s="66" t="s">
        <v>213</v>
      </c>
      <c r="C29" s="67"/>
      <c r="D29" s="68"/>
      <c r="E29" s="69"/>
      <c r="F29" s="70"/>
      <c r="G29" s="67"/>
      <c r="H29" s="71"/>
      <c r="I29" s="72"/>
      <c r="J29" s="72"/>
      <c r="K29" s="36"/>
      <c r="L29" s="79">
        <v>29</v>
      </c>
      <c r="M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9" s="74"/>
      <c r="O29" s="81" t="s">
        <v>177</v>
      </c>
      <c r="P29" s="83">
        <v>44142.618634259263</v>
      </c>
      <c r="Q29" s="81" t="s">
        <v>1014</v>
      </c>
      <c r="R29" s="81"/>
      <c r="S29" s="81"/>
      <c r="T29" s="81" t="s">
        <v>2741</v>
      </c>
      <c r="U29" s="83">
        <v>44142.618634259263</v>
      </c>
      <c r="V29" s="85" t="s">
        <v>3200</v>
      </c>
      <c r="W29" s="81"/>
      <c r="X29" s="81"/>
      <c r="Y29" s="87" t="s">
        <v>4364</v>
      </c>
      <c r="Z29" s="81"/>
    </row>
    <row r="30" spans="1:26" x14ac:dyDescent="0.25">
      <c r="A30" s="66" t="s">
        <v>213</v>
      </c>
      <c r="B30" s="66" t="s">
        <v>213</v>
      </c>
      <c r="C30" s="67"/>
      <c r="D30" s="68"/>
      <c r="E30" s="69"/>
      <c r="F30" s="70"/>
      <c r="G30" s="67"/>
      <c r="H30" s="71"/>
      <c r="I30" s="72"/>
      <c r="J30" s="72"/>
      <c r="K30" s="36"/>
      <c r="L30" s="79">
        <v>30</v>
      </c>
      <c r="M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0" s="74"/>
      <c r="O30" s="81" t="s">
        <v>177</v>
      </c>
      <c r="P30" s="83">
        <v>44142.620300925926</v>
      </c>
      <c r="Q30" s="81" t="s">
        <v>1015</v>
      </c>
      <c r="R30" s="81"/>
      <c r="S30" s="81"/>
      <c r="T30" s="81" t="s">
        <v>2742</v>
      </c>
      <c r="U30" s="83">
        <v>44142.620300925926</v>
      </c>
      <c r="V30" s="85" t="s">
        <v>3201</v>
      </c>
      <c r="W30" s="81"/>
      <c r="X30" s="81"/>
      <c r="Y30" s="87" t="s">
        <v>4365</v>
      </c>
      <c r="Z30" s="81"/>
    </row>
    <row r="31" spans="1:26" x14ac:dyDescent="0.25">
      <c r="A31" s="66" t="s">
        <v>213</v>
      </c>
      <c r="B31" s="66" t="s">
        <v>213</v>
      </c>
      <c r="C31" s="67"/>
      <c r="D31" s="68"/>
      <c r="E31" s="69"/>
      <c r="F31" s="70"/>
      <c r="G31" s="67"/>
      <c r="H31" s="71"/>
      <c r="I31" s="72"/>
      <c r="J31" s="72"/>
      <c r="K31" s="36"/>
      <c r="L31" s="79">
        <v>31</v>
      </c>
      <c r="M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1" s="74"/>
      <c r="O31" s="81" t="s">
        <v>177</v>
      </c>
      <c r="P31" s="83">
        <v>44142.621851851851</v>
      </c>
      <c r="Q31" s="81" t="s">
        <v>1016</v>
      </c>
      <c r="R31" s="81"/>
      <c r="S31" s="81"/>
      <c r="T31" s="81" t="s">
        <v>2743</v>
      </c>
      <c r="U31" s="83">
        <v>44142.621851851851</v>
      </c>
      <c r="V31" s="85" t="s">
        <v>3202</v>
      </c>
      <c r="W31" s="81"/>
      <c r="X31" s="81"/>
      <c r="Y31" s="87" t="s">
        <v>4366</v>
      </c>
      <c r="Z31" s="81"/>
    </row>
    <row r="32" spans="1:26" x14ac:dyDescent="0.25">
      <c r="A32" s="66" t="s">
        <v>214</v>
      </c>
      <c r="B32" s="66" t="s">
        <v>214</v>
      </c>
      <c r="C32" s="67"/>
      <c r="D32" s="68"/>
      <c r="E32" s="69"/>
      <c r="F32" s="70"/>
      <c r="G32" s="67"/>
      <c r="H32" s="71"/>
      <c r="I32" s="72"/>
      <c r="J32" s="72"/>
      <c r="K32" s="36"/>
      <c r="L32" s="79">
        <v>32</v>
      </c>
      <c r="M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2" s="74"/>
      <c r="O32" s="81" t="s">
        <v>177</v>
      </c>
      <c r="P32" s="83">
        <v>44142.625023148146</v>
      </c>
      <c r="Q32" s="81" t="s">
        <v>1017</v>
      </c>
      <c r="R32" s="85" t="s">
        <v>1968</v>
      </c>
      <c r="S32" s="81" t="s">
        <v>2672</v>
      </c>
      <c r="T32" s="81" t="s">
        <v>2744</v>
      </c>
      <c r="U32" s="83">
        <v>44142.625023148146</v>
      </c>
      <c r="V32" s="85" t="s">
        <v>3203</v>
      </c>
      <c r="W32" s="81"/>
      <c r="X32" s="81"/>
      <c r="Y32" s="87" t="s">
        <v>4367</v>
      </c>
      <c r="Z32" s="81"/>
    </row>
    <row r="33" spans="1:26" x14ac:dyDescent="0.25">
      <c r="A33" s="66" t="s">
        <v>215</v>
      </c>
      <c r="B33" s="66" t="s">
        <v>215</v>
      </c>
      <c r="C33" s="67"/>
      <c r="D33" s="68"/>
      <c r="E33" s="69"/>
      <c r="F33" s="70"/>
      <c r="G33" s="67"/>
      <c r="H33" s="71"/>
      <c r="I33" s="72"/>
      <c r="J33" s="72"/>
      <c r="K33" s="36"/>
      <c r="L33" s="79">
        <v>33</v>
      </c>
      <c r="M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3" s="74"/>
      <c r="O33" s="81" t="s">
        <v>177</v>
      </c>
      <c r="P33" s="83">
        <v>44142.628900462965</v>
      </c>
      <c r="Q33" s="81" t="s">
        <v>1018</v>
      </c>
      <c r="R33" s="85" t="s">
        <v>1969</v>
      </c>
      <c r="S33" s="81" t="s">
        <v>2673</v>
      </c>
      <c r="T33" s="81" t="s">
        <v>2745</v>
      </c>
      <c r="U33" s="83">
        <v>44142.628900462965</v>
      </c>
      <c r="V33" s="85" t="s">
        <v>3204</v>
      </c>
      <c r="W33" s="81">
        <v>57</v>
      </c>
      <c r="X33" s="81">
        <v>25</v>
      </c>
      <c r="Y33" s="87" t="s">
        <v>4368</v>
      </c>
      <c r="Z33" s="81"/>
    </row>
    <row r="34" spans="1:26" x14ac:dyDescent="0.25">
      <c r="A34" s="66" t="s">
        <v>216</v>
      </c>
      <c r="B34" s="66" t="s">
        <v>216</v>
      </c>
      <c r="C34" s="67"/>
      <c r="D34" s="68"/>
      <c r="E34" s="69"/>
      <c r="F34" s="70"/>
      <c r="G34" s="67"/>
      <c r="H34" s="71"/>
      <c r="I34" s="72"/>
      <c r="J34" s="72"/>
      <c r="K34" s="36"/>
      <c r="L34" s="79">
        <v>34</v>
      </c>
      <c r="M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4" s="74"/>
      <c r="O34" s="81" t="s">
        <v>177</v>
      </c>
      <c r="P34" s="83">
        <v>44142.631215277775</v>
      </c>
      <c r="Q34" s="81" t="s">
        <v>1019</v>
      </c>
      <c r="R34" s="81"/>
      <c r="S34" s="81"/>
      <c r="T34" s="81" t="s">
        <v>2746</v>
      </c>
      <c r="U34" s="83">
        <v>44142.631215277775</v>
      </c>
      <c r="V34" s="85" t="s">
        <v>3205</v>
      </c>
      <c r="W34" s="81"/>
      <c r="X34" s="81"/>
      <c r="Y34" s="87" t="s">
        <v>4369</v>
      </c>
      <c r="Z34" s="81"/>
    </row>
    <row r="35" spans="1:26" x14ac:dyDescent="0.25">
      <c r="A35" s="66" t="s">
        <v>217</v>
      </c>
      <c r="B35" s="66" t="s">
        <v>810</v>
      </c>
      <c r="C35" s="67"/>
      <c r="D35" s="68"/>
      <c r="E35" s="69"/>
      <c r="F35" s="70"/>
      <c r="G35" s="67"/>
      <c r="H35" s="71"/>
      <c r="I35" s="72"/>
      <c r="J35" s="72"/>
      <c r="K35" s="36"/>
      <c r="L35" s="79">
        <v>35</v>
      </c>
      <c r="M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5" s="74"/>
      <c r="O35" s="81" t="s">
        <v>986</v>
      </c>
      <c r="P35" s="83">
        <v>44142.667615740742</v>
      </c>
      <c r="Q35" s="81" t="s">
        <v>1020</v>
      </c>
      <c r="R35" s="81"/>
      <c r="S35" s="81"/>
      <c r="T35" s="81" t="s">
        <v>2747</v>
      </c>
      <c r="U35" s="83">
        <v>44142.667615740742</v>
      </c>
      <c r="V35" s="85" t="s">
        <v>3206</v>
      </c>
      <c r="W35" s="81"/>
      <c r="X35" s="81"/>
      <c r="Y35" s="87" t="s">
        <v>4370</v>
      </c>
      <c r="Z35" s="81"/>
    </row>
    <row r="36" spans="1:26" x14ac:dyDescent="0.25">
      <c r="A36" s="66" t="s">
        <v>217</v>
      </c>
      <c r="B36" s="66" t="s">
        <v>811</v>
      </c>
      <c r="C36" s="67"/>
      <c r="D36" s="68"/>
      <c r="E36" s="69"/>
      <c r="F36" s="70"/>
      <c r="G36" s="67"/>
      <c r="H36" s="71"/>
      <c r="I36" s="72"/>
      <c r="J36" s="72"/>
      <c r="K36" s="36"/>
      <c r="L36" s="79">
        <v>36</v>
      </c>
      <c r="M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6" s="74"/>
      <c r="O36" s="81" t="s">
        <v>986</v>
      </c>
      <c r="P36" s="83">
        <v>44142.667615740742</v>
      </c>
      <c r="Q36" s="81" t="s">
        <v>1020</v>
      </c>
      <c r="R36" s="81"/>
      <c r="S36" s="81"/>
      <c r="T36" s="81" t="s">
        <v>2747</v>
      </c>
      <c r="U36" s="83">
        <v>44142.667615740742</v>
      </c>
      <c r="V36" s="85" t="s">
        <v>3206</v>
      </c>
      <c r="W36" s="81"/>
      <c r="X36" s="81"/>
      <c r="Y36" s="87" t="s">
        <v>4370</v>
      </c>
      <c r="Z36" s="81"/>
    </row>
    <row r="37" spans="1:26" x14ac:dyDescent="0.25">
      <c r="A37" s="66" t="s">
        <v>218</v>
      </c>
      <c r="B37" s="66" t="s">
        <v>218</v>
      </c>
      <c r="C37" s="67"/>
      <c r="D37" s="68"/>
      <c r="E37" s="69"/>
      <c r="F37" s="70"/>
      <c r="G37" s="67"/>
      <c r="H37" s="71"/>
      <c r="I37" s="72"/>
      <c r="J37" s="72"/>
      <c r="K37" s="36"/>
      <c r="L37" s="79">
        <v>37</v>
      </c>
      <c r="M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7" s="74"/>
      <c r="O37" s="81" t="s">
        <v>177</v>
      </c>
      <c r="P37" s="83">
        <v>44142.675856481481</v>
      </c>
      <c r="Q37" s="81" t="s">
        <v>1021</v>
      </c>
      <c r="R37" s="85" t="s">
        <v>1970</v>
      </c>
      <c r="S37" s="81" t="s">
        <v>2673</v>
      </c>
      <c r="T37" s="81" t="s">
        <v>2748</v>
      </c>
      <c r="U37" s="83">
        <v>44142.675856481481</v>
      </c>
      <c r="V37" s="85" t="s">
        <v>3207</v>
      </c>
      <c r="W37" s="81"/>
      <c r="X37" s="81"/>
      <c r="Y37" s="87" t="s">
        <v>4371</v>
      </c>
      <c r="Z37" s="81"/>
    </row>
    <row r="38" spans="1:26" x14ac:dyDescent="0.25">
      <c r="A38" s="66" t="s">
        <v>219</v>
      </c>
      <c r="B38" s="66" t="s">
        <v>812</v>
      </c>
      <c r="C38" s="67"/>
      <c r="D38" s="68"/>
      <c r="E38" s="69"/>
      <c r="F38" s="70"/>
      <c r="G38" s="67"/>
      <c r="H38" s="71"/>
      <c r="I38" s="72"/>
      <c r="J38" s="72"/>
      <c r="K38" s="36"/>
      <c r="L38" s="79">
        <v>38</v>
      </c>
      <c r="M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8" s="74"/>
      <c r="O38" s="81" t="s">
        <v>987</v>
      </c>
      <c r="P38" s="83">
        <v>44142.676377314812</v>
      </c>
      <c r="Q38" s="81" t="s">
        <v>1022</v>
      </c>
      <c r="R38" s="81"/>
      <c r="S38" s="81"/>
      <c r="T38" s="81" t="s">
        <v>2731</v>
      </c>
      <c r="U38" s="83">
        <v>44142.676377314812</v>
      </c>
      <c r="V38" s="85" t="s">
        <v>3208</v>
      </c>
      <c r="W38" s="81"/>
      <c r="X38" s="81"/>
      <c r="Y38" s="87" t="s">
        <v>4372</v>
      </c>
      <c r="Z38" s="87" t="s">
        <v>5502</v>
      </c>
    </row>
    <row r="39" spans="1:26" x14ac:dyDescent="0.25">
      <c r="A39" s="66" t="s">
        <v>220</v>
      </c>
      <c r="B39" s="66" t="s">
        <v>220</v>
      </c>
      <c r="C39" s="67"/>
      <c r="D39" s="68"/>
      <c r="E39" s="69"/>
      <c r="F39" s="70"/>
      <c r="G39" s="67"/>
      <c r="H39" s="71"/>
      <c r="I39" s="72"/>
      <c r="J39" s="72"/>
      <c r="K39" s="36"/>
      <c r="L39" s="79">
        <v>39</v>
      </c>
      <c r="M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9" s="74"/>
      <c r="O39" s="81" t="s">
        <v>177</v>
      </c>
      <c r="P39" s="83">
        <v>44142.684155092589</v>
      </c>
      <c r="Q39" s="81" t="s">
        <v>1023</v>
      </c>
      <c r="R39" s="81"/>
      <c r="S39" s="81"/>
      <c r="T39" s="81" t="s">
        <v>2749</v>
      </c>
      <c r="U39" s="83">
        <v>44142.684155092589</v>
      </c>
      <c r="V39" s="85" t="s">
        <v>3209</v>
      </c>
      <c r="W39" s="81"/>
      <c r="X39" s="81"/>
      <c r="Y39" s="87" t="s">
        <v>4373</v>
      </c>
      <c r="Z39" s="81"/>
    </row>
    <row r="40" spans="1:26" x14ac:dyDescent="0.25">
      <c r="A40" s="66" t="s">
        <v>221</v>
      </c>
      <c r="B40" s="66" t="s">
        <v>221</v>
      </c>
      <c r="C40" s="67"/>
      <c r="D40" s="68"/>
      <c r="E40" s="69"/>
      <c r="F40" s="70"/>
      <c r="G40" s="67"/>
      <c r="H40" s="71"/>
      <c r="I40" s="72"/>
      <c r="J40" s="72"/>
      <c r="K40" s="36"/>
      <c r="L40" s="79">
        <v>40</v>
      </c>
      <c r="M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0" s="74"/>
      <c r="O40" s="81" t="s">
        <v>177</v>
      </c>
      <c r="P40" s="83">
        <v>44142.713171296295</v>
      </c>
      <c r="Q40" s="81" t="s">
        <v>1024</v>
      </c>
      <c r="R40" s="85" t="s">
        <v>1971</v>
      </c>
      <c r="S40" s="81" t="s">
        <v>2673</v>
      </c>
      <c r="T40" s="81" t="s">
        <v>2750</v>
      </c>
      <c r="U40" s="83">
        <v>44142.713171296295</v>
      </c>
      <c r="V40" s="85" t="s">
        <v>3210</v>
      </c>
      <c r="W40" s="81"/>
      <c r="X40" s="81"/>
      <c r="Y40" s="87" t="s">
        <v>4374</v>
      </c>
      <c r="Z40" s="81"/>
    </row>
    <row r="41" spans="1:26" x14ac:dyDescent="0.25">
      <c r="A41" s="66" t="s">
        <v>222</v>
      </c>
      <c r="B41" s="66" t="s">
        <v>572</v>
      </c>
      <c r="C41" s="67"/>
      <c r="D41" s="68"/>
      <c r="E41" s="69"/>
      <c r="F41" s="70"/>
      <c r="G41" s="67"/>
      <c r="H41" s="71"/>
      <c r="I41" s="72"/>
      <c r="J41" s="72"/>
      <c r="K41" s="36"/>
      <c r="L41" s="79">
        <v>41</v>
      </c>
      <c r="M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1" s="74"/>
      <c r="O41" s="81" t="s">
        <v>986</v>
      </c>
      <c r="P41" s="83">
        <v>44142.713750000003</v>
      </c>
      <c r="Q41" s="81" t="s">
        <v>1025</v>
      </c>
      <c r="R41" s="81"/>
      <c r="S41" s="81"/>
      <c r="T41" s="81" t="s">
        <v>2751</v>
      </c>
      <c r="U41" s="83">
        <v>44142.713750000003</v>
      </c>
      <c r="V41" s="85" t="s">
        <v>3211</v>
      </c>
      <c r="W41" s="81"/>
      <c r="X41" s="81"/>
      <c r="Y41" s="87" t="s">
        <v>4375</v>
      </c>
      <c r="Z41" s="81"/>
    </row>
    <row r="42" spans="1:26" x14ac:dyDescent="0.25">
      <c r="A42" s="66" t="s">
        <v>223</v>
      </c>
      <c r="B42" s="66" t="s">
        <v>223</v>
      </c>
      <c r="C42" s="67"/>
      <c r="D42" s="68"/>
      <c r="E42" s="69"/>
      <c r="F42" s="70"/>
      <c r="G42" s="67"/>
      <c r="H42" s="71"/>
      <c r="I42" s="72"/>
      <c r="J42" s="72"/>
      <c r="K42" s="36"/>
      <c r="L42" s="79">
        <v>42</v>
      </c>
      <c r="M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2" s="74"/>
      <c r="O42" s="81" t="s">
        <v>177</v>
      </c>
      <c r="P42" s="83">
        <v>44142.717395833337</v>
      </c>
      <c r="Q42" s="81" t="s">
        <v>1026</v>
      </c>
      <c r="R42" s="85" t="s">
        <v>1972</v>
      </c>
      <c r="S42" s="81" t="s">
        <v>2667</v>
      </c>
      <c r="T42" s="81" t="s">
        <v>2752</v>
      </c>
      <c r="U42" s="83">
        <v>44142.717395833337</v>
      </c>
      <c r="V42" s="85" t="s">
        <v>3212</v>
      </c>
      <c r="W42" s="81"/>
      <c r="X42" s="81"/>
      <c r="Y42" s="87" t="s">
        <v>4376</v>
      </c>
      <c r="Z42" s="81"/>
    </row>
    <row r="43" spans="1:26" x14ac:dyDescent="0.25">
      <c r="A43" s="66" t="s">
        <v>223</v>
      </c>
      <c r="B43" s="66" t="s">
        <v>223</v>
      </c>
      <c r="C43" s="67"/>
      <c r="D43" s="68"/>
      <c r="E43" s="69"/>
      <c r="F43" s="70"/>
      <c r="G43" s="67"/>
      <c r="H43" s="71"/>
      <c r="I43" s="72"/>
      <c r="J43" s="72"/>
      <c r="K43" s="36"/>
      <c r="L43" s="79">
        <v>43</v>
      </c>
      <c r="M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3" s="74"/>
      <c r="O43" s="81" t="s">
        <v>177</v>
      </c>
      <c r="P43" s="83">
        <v>44142.717523148145</v>
      </c>
      <c r="Q43" s="81" t="s">
        <v>1027</v>
      </c>
      <c r="R43" s="85" t="s">
        <v>1973</v>
      </c>
      <c r="S43" s="81" t="s">
        <v>2667</v>
      </c>
      <c r="T43" s="81" t="s">
        <v>2752</v>
      </c>
      <c r="U43" s="83">
        <v>44142.717523148145</v>
      </c>
      <c r="V43" s="85" t="s">
        <v>3213</v>
      </c>
      <c r="W43" s="81"/>
      <c r="X43" s="81"/>
      <c r="Y43" s="87" t="s">
        <v>4377</v>
      </c>
      <c r="Z43" s="81"/>
    </row>
    <row r="44" spans="1:26" x14ac:dyDescent="0.25">
      <c r="A44" s="66" t="s">
        <v>224</v>
      </c>
      <c r="B44" s="66" t="s">
        <v>223</v>
      </c>
      <c r="C44" s="67"/>
      <c r="D44" s="68"/>
      <c r="E44" s="69"/>
      <c r="F44" s="70"/>
      <c r="G44" s="67"/>
      <c r="H44" s="71"/>
      <c r="I44" s="72"/>
      <c r="J44" s="72"/>
      <c r="K44" s="36"/>
      <c r="L44" s="79">
        <v>44</v>
      </c>
      <c r="M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4" s="74"/>
      <c r="O44" s="81" t="s">
        <v>986</v>
      </c>
      <c r="P44" s="83">
        <v>44142.720300925925</v>
      </c>
      <c r="Q44" s="81" t="s">
        <v>1028</v>
      </c>
      <c r="R44" s="81"/>
      <c r="S44" s="81"/>
      <c r="T44" s="81" t="s">
        <v>2753</v>
      </c>
      <c r="U44" s="83">
        <v>44142.720300925925</v>
      </c>
      <c r="V44" s="85" t="s">
        <v>3214</v>
      </c>
      <c r="W44" s="81"/>
      <c r="X44" s="81"/>
      <c r="Y44" s="87" t="s">
        <v>4378</v>
      </c>
      <c r="Z44" s="81"/>
    </row>
    <row r="45" spans="1:26" x14ac:dyDescent="0.25">
      <c r="A45" s="66" t="s">
        <v>224</v>
      </c>
      <c r="B45" s="66" t="s">
        <v>223</v>
      </c>
      <c r="C45" s="67"/>
      <c r="D45" s="68"/>
      <c r="E45" s="69"/>
      <c r="F45" s="70"/>
      <c r="G45" s="67"/>
      <c r="H45" s="71"/>
      <c r="I45" s="72"/>
      <c r="J45" s="72"/>
      <c r="K45" s="36"/>
      <c r="L45" s="79">
        <v>45</v>
      </c>
      <c r="M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5" s="74"/>
      <c r="O45" s="81" t="s">
        <v>986</v>
      </c>
      <c r="P45" s="83">
        <v>44142.720335648148</v>
      </c>
      <c r="Q45" s="81" t="s">
        <v>1029</v>
      </c>
      <c r="R45" s="81"/>
      <c r="S45" s="81"/>
      <c r="T45" s="81" t="s">
        <v>2753</v>
      </c>
      <c r="U45" s="83">
        <v>44142.720335648148</v>
      </c>
      <c r="V45" s="85" t="s">
        <v>3215</v>
      </c>
      <c r="W45" s="81"/>
      <c r="X45" s="81"/>
      <c r="Y45" s="87" t="s">
        <v>4379</v>
      </c>
      <c r="Z45" s="81"/>
    </row>
    <row r="46" spans="1:26" x14ac:dyDescent="0.25">
      <c r="A46" s="66" t="s">
        <v>225</v>
      </c>
      <c r="B46" s="66" t="s">
        <v>225</v>
      </c>
      <c r="C46" s="67"/>
      <c r="D46" s="68"/>
      <c r="E46" s="69"/>
      <c r="F46" s="70"/>
      <c r="G46" s="67"/>
      <c r="H46" s="71"/>
      <c r="I46" s="72"/>
      <c r="J46" s="72"/>
      <c r="K46" s="36"/>
      <c r="L46" s="79">
        <v>46</v>
      </c>
      <c r="M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6" s="74"/>
      <c r="O46" s="81" t="s">
        <v>177</v>
      </c>
      <c r="P46" s="83">
        <v>44142.724803240744</v>
      </c>
      <c r="Q46" s="81" t="s">
        <v>1030</v>
      </c>
      <c r="R46" s="85" t="s">
        <v>1974</v>
      </c>
      <c r="S46" s="81" t="s">
        <v>2673</v>
      </c>
      <c r="T46" s="81" t="s">
        <v>2754</v>
      </c>
      <c r="U46" s="83">
        <v>44142.724803240744</v>
      </c>
      <c r="V46" s="85" t="s">
        <v>3216</v>
      </c>
      <c r="W46" s="81">
        <v>-23.540520000000001</v>
      </c>
      <c r="X46" s="81">
        <v>-46.6496</v>
      </c>
      <c r="Y46" s="87" t="s">
        <v>4380</v>
      </c>
      <c r="Z46" s="81"/>
    </row>
    <row r="47" spans="1:26" x14ac:dyDescent="0.25">
      <c r="A47" s="66" t="s">
        <v>225</v>
      </c>
      <c r="B47" s="66" t="s">
        <v>225</v>
      </c>
      <c r="C47" s="67"/>
      <c r="D47" s="68"/>
      <c r="E47" s="69"/>
      <c r="F47" s="70"/>
      <c r="G47" s="67"/>
      <c r="H47" s="71"/>
      <c r="I47" s="72"/>
      <c r="J47" s="72"/>
      <c r="K47" s="36"/>
      <c r="L47" s="79">
        <v>47</v>
      </c>
      <c r="M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7" s="74"/>
      <c r="O47" s="81" t="s">
        <v>177</v>
      </c>
      <c r="P47" s="83">
        <v>44142.727696759262</v>
      </c>
      <c r="Q47" s="81" t="s">
        <v>1031</v>
      </c>
      <c r="R47" s="85" t="s">
        <v>1975</v>
      </c>
      <c r="S47" s="81" t="s">
        <v>2667</v>
      </c>
      <c r="T47" s="81" t="s">
        <v>2754</v>
      </c>
      <c r="U47" s="83">
        <v>44142.727696759262</v>
      </c>
      <c r="V47" s="85" t="s">
        <v>3217</v>
      </c>
      <c r="W47" s="81"/>
      <c r="X47" s="81"/>
      <c r="Y47" s="87" t="s">
        <v>4381</v>
      </c>
      <c r="Z47" s="81"/>
    </row>
    <row r="48" spans="1:26" x14ac:dyDescent="0.25">
      <c r="A48" s="66" t="s">
        <v>226</v>
      </c>
      <c r="B48" s="66" t="s">
        <v>226</v>
      </c>
      <c r="C48" s="67"/>
      <c r="D48" s="68"/>
      <c r="E48" s="69"/>
      <c r="F48" s="70"/>
      <c r="G48" s="67"/>
      <c r="H48" s="71"/>
      <c r="I48" s="72"/>
      <c r="J48" s="72"/>
      <c r="K48" s="36"/>
      <c r="L48" s="79">
        <v>48</v>
      </c>
      <c r="M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8" s="74"/>
      <c r="O48" s="81" t="s">
        <v>177</v>
      </c>
      <c r="P48" s="83">
        <v>44142.761111111111</v>
      </c>
      <c r="Q48" s="81" t="s">
        <v>1032</v>
      </c>
      <c r="R48" s="81"/>
      <c r="S48" s="81"/>
      <c r="T48" s="81" t="s">
        <v>2731</v>
      </c>
      <c r="U48" s="83">
        <v>44142.761111111111</v>
      </c>
      <c r="V48" s="85" t="s">
        <v>3218</v>
      </c>
      <c r="W48" s="81"/>
      <c r="X48" s="81"/>
      <c r="Y48" s="87" t="s">
        <v>4382</v>
      </c>
      <c r="Z48" s="81"/>
    </row>
    <row r="49" spans="1:26" x14ac:dyDescent="0.25">
      <c r="A49" s="66" t="s">
        <v>227</v>
      </c>
      <c r="B49" s="66" t="s">
        <v>227</v>
      </c>
      <c r="C49" s="67"/>
      <c r="D49" s="68"/>
      <c r="E49" s="69"/>
      <c r="F49" s="70"/>
      <c r="G49" s="67"/>
      <c r="H49" s="71"/>
      <c r="I49" s="72"/>
      <c r="J49" s="72"/>
      <c r="K49" s="36"/>
      <c r="L49" s="79">
        <v>49</v>
      </c>
      <c r="M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9" s="74"/>
      <c r="O49" s="81" t="s">
        <v>177</v>
      </c>
      <c r="P49" s="83">
        <v>44142.828981481478</v>
      </c>
      <c r="Q49" s="81" t="s">
        <v>1033</v>
      </c>
      <c r="R49" s="85" t="s">
        <v>1976</v>
      </c>
      <c r="S49" s="81" t="s">
        <v>2667</v>
      </c>
      <c r="T49" s="81" t="s">
        <v>632</v>
      </c>
      <c r="U49" s="83">
        <v>44142.828981481478</v>
      </c>
      <c r="V49" s="85" t="s">
        <v>3219</v>
      </c>
      <c r="W49" s="81">
        <v>41.410673260000003</v>
      </c>
      <c r="X49" s="81">
        <v>2.2261066</v>
      </c>
      <c r="Y49" s="87" t="s">
        <v>4383</v>
      </c>
      <c r="Z49" s="81"/>
    </row>
    <row r="50" spans="1:26" x14ac:dyDescent="0.25">
      <c r="A50" s="66" t="s">
        <v>228</v>
      </c>
      <c r="B50" s="66" t="s">
        <v>572</v>
      </c>
      <c r="C50" s="67"/>
      <c r="D50" s="68"/>
      <c r="E50" s="69"/>
      <c r="F50" s="70"/>
      <c r="G50" s="67"/>
      <c r="H50" s="71"/>
      <c r="I50" s="72"/>
      <c r="J50" s="72"/>
      <c r="K50" s="36"/>
      <c r="L50" s="79">
        <v>50</v>
      </c>
      <c r="M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0" s="74"/>
      <c r="O50" s="81" t="s">
        <v>986</v>
      </c>
      <c r="P50" s="83">
        <v>44142.836805555555</v>
      </c>
      <c r="Q50" s="81" t="s">
        <v>1034</v>
      </c>
      <c r="R50" s="81"/>
      <c r="S50" s="81"/>
      <c r="T50" s="81" t="s">
        <v>2755</v>
      </c>
      <c r="U50" s="83">
        <v>44142.836805555555</v>
      </c>
      <c r="V50" s="85" t="s">
        <v>3220</v>
      </c>
      <c r="W50" s="81"/>
      <c r="X50" s="81"/>
      <c r="Y50" s="87" t="s">
        <v>4384</v>
      </c>
      <c r="Z50" s="81"/>
    </row>
    <row r="51" spans="1:26" x14ac:dyDescent="0.25">
      <c r="A51" s="66" t="s">
        <v>229</v>
      </c>
      <c r="B51" s="66" t="s">
        <v>229</v>
      </c>
      <c r="C51" s="67"/>
      <c r="D51" s="68"/>
      <c r="E51" s="69"/>
      <c r="F51" s="70"/>
      <c r="G51" s="67"/>
      <c r="H51" s="71"/>
      <c r="I51" s="72"/>
      <c r="J51" s="72"/>
      <c r="K51" s="36"/>
      <c r="L51" s="79">
        <v>51</v>
      </c>
      <c r="M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1" s="74"/>
      <c r="O51" s="81" t="s">
        <v>177</v>
      </c>
      <c r="P51" s="83">
        <v>44142.841087962966</v>
      </c>
      <c r="Q51" s="81" t="s">
        <v>1035</v>
      </c>
      <c r="R51" s="85" t="s">
        <v>1977</v>
      </c>
      <c r="S51" s="81" t="s">
        <v>2667</v>
      </c>
      <c r="T51" s="81" t="s">
        <v>2756</v>
      </c>
      <c r="U51" s="83">
        <v>44142.841087962966</v>
      </c>
      <c r="V51" s="85" t="s">
        <v>3221</v>
      </c>
      <c r="W51" s="81">
        <v>-20.194900000000001</v>
      </c>
      <c r="X51" s="81">
        <v>-40.244199999999999</v>
      </c>
      <c r="Y51" s="87" t="s">
        <v>4385</v>
      </c>
      <c r="Z51" s="81"/>
    </row>
    <row r="52" spans="1:26" x14ac:dyDescent="0.25">
      <c r="A52" s="66" t="s">
        <v>230</v>
      </c>
      <c r="B52" s="66" t="s">
        <v>572</v>
      </c>
      <c r="C52" s="67"/>
      <c r="D52" s="68"/>
      <c r="E52" s="69"/>
      <c r="F52" s="70"/>
      <c r="G52" s="67"/>
      <c r="H52" s="71"/>
      <c r="I52" s="72"/>
      <c r="J52" s="72"/>
      <c r="K52" s="36"/>
      <c r="L52" s="79">
        <v>52</v>
      </c>
      <c r="M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2" s="74"/>
      <c r="O52" s="81" t="s">
        <v>986</v>
      </c>
      <c r="P52" s="83">
        <v>44142.844687500001</v>
      </c>
      <c r="Q52" s="81" t="s">
        <v>1034</v>
      </c>
      <c r="R52" s="81"/>
      <c r="S52" s="81"/>
      <c r="T52" s="81" t="s">
        <v>2755</v>
      </c>
      <c r="U52" s="83">
        <v>44142.844687500001</v>
      </c>
      <c r="V52" s="85" t="s">
        <v>3222</v>
      </c>
      <c r="W52" s="81"/>
      <c r="X52" s="81"/>
      <c r="Y52" s="87" t="s">
        <v>4386</v>
      </c>
      <c r="Z52" s="81"/>
    </row>
    <row r="53" spans="1:26" x14ac:dyDescent="0.25">
      <c r="A53" s="66" t="s">
        <v>231</v>
      </c>
      <c r="B53" s="66" t="s">
        <v>813</v>
      </c>
      <c r="C53" s="67"/>
      <c r="D53" s="68"/>
      <c r="E53" s="69"/>
      <c r="F53" s="70"/>
      <c r="G53" s="67"/>
      <c r="H53" s="71"/>
      <c r="I53" s="72"/>
      <c r="J53" s="72"/>
      <c r="K53" s="36"/>
      <c r="L53" s="79">
        <v>53</v>
      </c>
      <c r="M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3" s="74"/>
      <c r="O53" s="81" t="s">
        <v>986</v>
      </c>
      <c r="P53" s="83">
        <v>44142.850104166668</v>
      </c>
      <c r="Q53" s="81" t="s">
        <v>1036</v>
      </c>
      <c r="R53" s="81" t="s">
        <v>1978</v>
      </c>
      <c r="S53" s="81" t="s">
        <v>2670</v>
      </c>
      <c r="T53" s="81" t="s">
        <v>2757</v>
      </c>
      <c r="U53" s="83">
        <v>44142.850104166668</v>
      </c>
      <c r="V53" s="85" t="s">
        <v>3223</v>
      </c>
      <c r="W53" s="81"/>
      <c r="X53" s="81"/>
      <c r="Y53" s="87" t="s">
        <v>4387</v>
      </c>
      <c r="Z53" s="81"/>
    </row>
    <row r="54" spans="1:26" x14ac:dyDescent="0.25">
      <c r="A54" s="66" t="s">
        <v>232</v>
      </c>
      <c r="B54" s="66" t="s">
        <v>814</v>
      </c>
      <c r="C54" s="67"/>
      <c r="D54" s="68"/>
      <c r="E54" s="69"/>
      <c r="F54" s="70"/>
      <c r="G54" s="67"/>
      <c r="H54" s="71"/>
      <c r="I54" s="72"/>
      <c r="J54" s="72"/>
      <c r="K54" s="36"/>
      <c r="L54" s="79">
        <v>54</v>
      </c>
      <c r="M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4" s="74"/>
      <c r="O54" s="81" t="s">
        <v>986</v>
      </c>
      <c r="P54" s="83">
        <v>44142.876377314817</v>
      </c>
      <c r="Q54" s="81" t="s">
        <v>1037</v>
      </c>
      <c r="R54" s="81"/>
      <c r="S54" s="81"/>
      <c r="T54" s="81" t="s">
        <v>2731</v>
      </c>
      <c r="U54" s="83">
        <v>44142.876377314817</v>
      </c>
      <c r="V54" s="85" t="s">
        <v>3224</v>
      </c>
      <c r="W54" s="81"/>
      <c r="X54" s="81"/>
      <c r="Y54" s="87" t="s">
        <v>4388</v>
      </c>
      <c r="Z54" s="81"/>
    </row>
    <row r="55" spans="1:26" x14ac:dyDescent="0.25">
      <c r="A55" s="66" t="s">
        <v>233</v>
      </c>
      <c r="B55" s="66" t="s">
        <v>632</v>
      </c>
      <c r="C55" s="67"/>
      <c r="D55" s="68"/>
      <c r="E55" s="69"/>
      <c r="F55" s="70"/>
      <c r="G55" s="67"/>
      <c r="H55" s="71"/>
      <c r="I55" s="72"/>
      <c r="J55" s="72"/>
      <c r="K55" s="36"/>
      <c r="L55" s="79">
        <v>55</v>
      </c>
      <c r="M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5" s="74"/>
      <c r="O55" s="81" t="s">
        <v>986</v>
      </c>
      <c r="P55" s="83">
        <v>44142.877118055556</v>
      </c>
      <c r="Q55" s="81" t="s">
        <v>1038</v>
      </c>
      <c r="R55" s="81"/>
      <c r="S55" s="81"/>
      <c r="T55" s="81"/>
      <c r="U55" s="83">
        <v>44142.877118055556</v>
      </c>
      <c r="V55" s="85" t="s">
        <v>3225</v>
      </c>
      <c r="W55" s="81"/>
      <c r="X55" s="81"/>
      <c r="Y55" s="87" t="s">
        <v>4389</v>
      </c>
      <c r="Z55" s="81"/>
    </row>
    <row r="56" spans="1:26" x14ac:dyDescent="0.25">
      <c r="A56" s="66" t="s">
        <v>233</v>
      </c>
      <c r="B56" s="66" t="s">
        <v>633</v>
      </c>
      <c r="C56" s="67"/>
      <c r="D56" s="68"/>
      <c r="E56" s="69"/>
      <c r="F56" s="70"/>
      <c r="G56" s="67"/>
      <c r="H56" s="71"/>
      <c r="I56" s="72"/>
      <c r="J56" s="72"/>
      <c r="K56" s="36"/>
      <c r="L56" s="79">
        <v>56</v>
      </c>
      <c r="M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6" s="74"/>
      <c r="O56" s="81" t="s">
        <v>986</v>
      </c>
      <c r="P56" s="83">
        <v>44142.877118055556</v>
      </c>
      <c r="Q56" s="81" t="s">
        <v>1038</v>
      </c>
      <c r="R56" s="81"/>
      <c r="S56" s="81"/>
      <c r="T56" s="81"/>
      <c r="U56" s="83">
        <v>44142.877118055556</v>
      </c>
      <c r="V56" s="85" t="s">
        <v>3225</v>
      </c>
      <c r="W56" s="81"/>
      <c r="X56" s="81"/>
      <c r="Y56" s="87" t="s">
        <v>4389</v>
      </c>
      <c r="Z56" s="81"/>
    </row>
    <row r="57" spans="1:26" x14ac:dyDescent="0.25">
      <c r="A57" s="66" t="s">
        <v>234</v>
      </c>
      <c r="B57" s="66" t="s">
        <v>632</v>
      </c>
      <c r="C57" s="67"/>
      <c r="D57" s="68"/>
      <c r="E57" s="69"/>
      <c r="F57" s="70"/>
      <c r="G57" s="67"/>
      <c r="H57" s="71"/>
      <c r="I57" s="72"/>
      <c r="J57" s="72"/>
      <c r="K57" s="36"/>
      <c r="L57" s="79">
        <v>57</v>
      </c>
      <c r="M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7" s="74"/>
      <c r="O57" s="81" t="s">
        <v>986</v>
      </c>
      <c r="P57" s="83">
        <v>44142.877314814818</v>
      </c>
      <c r="Q57" s="81" t="s">
        <v>1038</v>
      </c>
      <c r="R57" s="81"/>
      <c r="S57" s="81"/>
      <c r="T57" s="81"/>
      <c r="U57" s="83">
        <v>44142.877314814818</v>
      </c>
      <c r="V57" s="85" t="s">
        <v>3226</v>
      </c>
      <c r="W57" s="81"/>
      <c r="X57" s="81"/>
      <c r="Y57" s="87" t="s">
        <v>4390</v>
      </c>
      <c r="Z57" s="81"/>
    </row>
    <row r="58" spans="1:26" x14ac:dyDescent="0.25">
      <c r="A58" s="66" t="s">
        <v>234</v>
      </c>
      <c r="B58" s="66" t="s">
        <v>633</v>
      </c>
      <c r="C58" s="67"/>
      <c r="D58" s="68"/>
      <c r="E58" s="69"/>
      <c r="F58" s="70"/>
      <c r="G58" s="67"/>
      <c r="H58" s="71"/>
      <c r="I58" s="72"/>
      <c r="J58" s="72"/>
      <c r="K58" s="36"/>
      <c r="L58" s="79">
        <v>58</v>
      </c>
      <c r="M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8" s="74"/>
      <c r="O58" s="81" t="s">
        <v>986</v>
      </c>
      <c r="P58" s="83">
        <v>44142.877314814818</v>
      </c>
      <c r="Q58" s="81" t="s">
        <v>1038</v>
      </c>
      <c r="R58" s="81"/>
      <c r="S58" s="81"/>
      <c r="T58" s="81"/>
      <c r="U58" s="83">
        <v>44142.877314814818</v>
      </c>
      <c r="V58" s="85" t="s">
        <v>3226</v>
      </c>
      <c r="W58" s="81"/>
      <c r="X58" s="81"/>
      <c r="Y58" s="87" t="s">
        <v>4390</v>
      </c>
      <c r="Z58" s="81"/>
    </row>
    <row r="59" spans="1:26" x14ac:dyDescent="0.25">
      <c r="A59" s="66" t="s">
        <v>235</v>
      </c>
      <c r="B59" s="66" t="s">
        <v>572</v>
      </c>
      <c r="C59" s="67"/>
      <c r="D59" s="68"/>
      <c r="E59" s="69"/>
      <c r="F59" s="70"/>
      <c r="G59" s="67"/>
      <c r="H59" s="71"/>
      <c r="I59" s="72"/>
      <c r="J59" s="72"/>
      <c r="K59" s="36"/>
      <c r="L59" s="79">
        <v>59</v>
      </c>
      <c r="M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9" s="74"/>
      <c r="O59" s="81" t="s">
        <v>986</v>
      </c>
      <c r="P59" s="83">
        <v>44142.888356481482</v>
      </c>
      <c r="Q59" s="81" t="s">
        <v>1034</v>
      </c>
      <c r="R59" s="81"/>
      <c r="S59" s="81"/>
      <c r="T59" s="81" t="s">
        <v>2755</v>
      </c>
      <c r="U59" s="83">
        <v>44142.888356481482</v>
      </c>
      <c r="V59" s="85" t="s">
        <v>3227</v>
      </c>
      <c r="W59" s="81"/>
      <c r="X59" s="81"/>
      <c r="Y59" s="87" t="s">
        <v>4391</v>
      </c>
      <c r="Z59" s="81"/>
    </row>
    <row r="60" spans="1:26" x14ac:dyDescent="0.25">
      <c r="A60" s="66" t="s">
        <v>236</v>
      </c>
      <c r="B60" s="66" t="s">
        <v>632</v>
      </c>
      <c r="C60" s="67"/>
      <c r="D60" s="68"/>
      <c r="E60" s="69"/>
      <c r="F60" s="70"/>
      <c r="G60" s="67"/>
      <c r="H60" s="71"/>
      <c r="I60" s="72"/>
      <c r="J60" s="72"/>
      <c r="K60" s="36"/>
      <c r="L60" s="79">
        <v>60</v>
      </c>
      <c r="M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0" s="74"/>
      <c r="O60" s="81" t="s">
        <v>986</v>
      </c>
      <c r="P60" s="83">
        <v>44142.889247685183</v>
      </c>
      <c r="Q60" s="81" t="s">
        <v>1038</v>
      </c>
      <c r="R60" s="81"/>
      <c r="S60" s="81"/>
      <c r="T60" s="81"/>
      <c r="U60" s="83">
        <v>44142.889247685183</v>
      </c>
      <c r="V60" s="85" t="s">
        <v>3228</v>
      </c>
      <c r="W60" s="81"/>
      <c r="X60" s="81"/>
      <c r="Y60" s="87" t="s">
        <v>4392</v>
      </c>
      <c r="Z60" s="81"/>
    </row>
    <row r="61" spans="1:26" x14ac:dyDescent="0.25">
      <c r="A61" s="66" t="s">
        <v>236</v>
      </c>
      <c r="B61" s="66" t="s">
        <v>633</v>
      </c>
      <c r="C61" s="67"/>
      <c r="D61" s="68"/>
      <c r="E61" s="69"/>
      <c r="F61" s="70"/>
      <c r="G61" s="67"/>
      <c r="H61" s="71"/>
      <c r="I61" s="72"/>
      <c r="J61" s="72"/>
      <c r="K61" s="36"/>
      <c r="L61" s="79">
        <v>61</v>
      </c>
      <c r="M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1" s="74"/>
      <c r="O61" s="81" t="s">
        <v>986</v>
      </c>
      <c r="P61" s="83">
        <v>44142.889247685183</v>
      </c>
      <c r="Q61" s="81" t="s">
        <v>1038</v>
      </c>
      <c r="R61" s="81"/>
      <c r="S61" s="81"/>
      <c r="T61" s="81"/>
      <c r="U61" s="83">
        <v>44142.889247685183</v>
      </c>
      <c r="V61" s="85" t="s">
        <v>3228</v>
      </c>
      <c r="W61" s="81"/>
      <c r="X61" s="81"/>
      <c r="Y61" s="87" t="s">
        <v>4392</v>
      </c>
      <c r="Z61" s="81"/>
    </row>
    <row r="62" spans="1:26" x14ac:dyDescent="0.25">
      <c r="A62" s="66" t="s">
        <v>237</v>
      </c>
      <c r="B62" s="66" t="s">
        <v>815</v>
      </c>
      <c r="C62" s="67"/>
      <c r="D62" s="68"/>
      <c r="E62" s="69"/>
      <c r="F62" s="70"/>
      <c r="G62" s="67"/>
      <c r="H62" s="71"/>
      <c r="I62" s="72"/>
      <c r="J62" s="72"/>
      <c r="K62" s="36"/>
      <c r="L62" s="79">
        <v>62</v>
      </c>
      <c r="M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2" s="74"/>
      <c r="O62" s="81" t="s">
        <v>986</v>
      </c>
      <c r="P62" s="83">
        <v>44142.895381944443</v>
      </c>
      <c r="Q62" s="81" t="s">
        <v>1039</v>
      </c>
      <c r="R62" s="85" t="s">
        <v>1979</v>
      </c>
      <c r="S62" s="81" t="s">
        <v>2674</v>
      </c>
      <c r="T62" s="81" t="s">
        <v>2731</v>
      </c>
      <c r="U62" s="83">
        <v>44142.895381944443</v>
      </c>
      <c r="V62" s="85" t="s">
        <v>3229</v>
      </c>
      <c r="W62" s="81"/>
      <c r="X62" s="81"/>
      <c r="Y62" s="87" t="s">
        <v>4393</v>
      </c>
      <c r="Z62" s="81"/>
    </row>
    <row r="63" spans="1:26" x14ac:dyDescent="0.25">
      <c r="A63" s="66" t="s">
        <v>237</v>
      </c>
      <c r="B63" s="66" t="s">
        <v>767</v>
      </c>
      <c r="C63" s="67"/>
      <c r="D63" s="68"/>
      <c r="E63" s="69"/>
      <c r="F63" s="70"/>
      <c r="G63" s="67"/>
      <c r="H63" s="71"/>
      <c r="I63" s="72"/>
      <c r="J63" s="72"/>
      <c r="K63" s="36"/>
      <c r="L63" s="79">
        <v>63</v>
      </c>
      <c r="M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3" s="74"/>
      <c r="O63" s="81" t="s">
        <v>986</v>
      </c>
      <c r="P63" s="83">
        <v>44142.895381944443</v>
      </c>
      <c r="Q63" s="81" t="s">
        <v>1039</v>
      </c>
      <c r="R63" s="85" t="s">
        <v>1979</v>
      </c>
      <c r="S63" s="81" t="s">
        <v>2674</v>
      </c>
      <c r="T63" s="81" t="s">
        <v>2731</v>
      </c>
      <c r="U63" s="83">
        <v>44142.895381944443</v>
      </c>
      <c r="V63" s="85" t="s">
        <v>3229</v>
      </c>
      <c r="W63" s="81"/>
      <c r="X63" s="81"/>
      <c r="Y63" s="87" t="s">
        <v>4393</v>
      </c>
      <c r="Z63" s="81"/>
    </row>
    <row r="64" spans="1:26" x14ac:dyDescent="0.25">
      <c r="A64" s="66" t="s">
        <v>237</v>
      </c>
      <c r="B64" s="66" t="s">
        <v>631</v>
      </c>
      <c r="C64" s="67"/>
      <c r="D64" s="68"/>
      <c r="E64" s="69"/>
      <c r="F64" s="70"/>
      <c r="G64" s="67"/>
      <c r="H64" s="71"/>
      <c r="I64" s="72"/>
      <c r="J64" s="72"/>
      <c r="K64" s="36"/>
      <c r="L64" s="79">
        <v>64</v>
      </c>
      <c r="M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4" s="74"/>
      <c r="O64" s="81" t="s">
        <v>986</v>
      </c>
      <c r="P64" s="83">
        <v>44142.895381944443</v>
      </c>
      <c r="Q64" s="81" t="s">
        <v>1039</v>
      </c>
      <c r="R64" s="85" t="s">
        <v>1979</v>
      </c>
      <c r="S64" s="81" t="s">
        <v>2674</v>
      </c>
      <c r="T64" s="81" t="s">
        <v>2731</v>
      </c>
      <c r="U64" s="83">
        <v>44142.895381944443</v>
      </c>
      <c r="V64" s="85" t="s">
        <v>3229</v>
      </c>
      <c r="W64" s="81"/>
      <c r="X64" s="81"/>
      <c r="Y64" s="87" t="s">
        <v>4393</v>
      </c>
      <c r="Z64" s="81"/>
    </row>
    <row r="65" spans="1:26" x14ac:dyDescent="0.25">
      <c r="A65" s="66" t="s">
        <v>238</v>
      </c>
      <c r="B65" s="66" t="s">
        <v>238</v>
      </c>
      <c r="C65" s="67"/>
      <c r="D65" s="68"/>
      <c r="E65" s="69"/>
      <c r="F65" s="70"/>
      <c r="G65" s="67"/>
      <c r="H65" s="71"/>
      <c r="I65" s="72"/>
      <c r="J65" s="72"/>
      <c r="K65" s="36"/>
      <c r="L65" s="79">
        <v>65</v>
      </c>
      <c r="M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5" s="74"/>
      <c r="O65" s="81" t="s">
        <v>177</v>
      </c>
      <c r="P65" s="83">
        <v>44142.902754629627</v>
      </c>
      <c r="Q65" s="81" t="s">
        <v>1040</v>
      </c>
      <c r="R65" s="85" t="s">
        <v>1980</v>
      </c>
      <c r="S65" s="81" t="s">
        <v>2673</v>
      </c>
      <c r="T65" s="81" t="s">
        <v>2758</v>
      </c>
      <c r="U65" s="83">
        <v>44142.902754629627</v>
      </c>
      <c r="V65" s="85" t="s">
        <v>3230</v>
      </c>
      <c r="W65" s="81"/>
      <c r="X65" s="81"/>
      <c r="Y65" s="87" t="s">
        <v>4394</v>
      </c>
      <c r="Z65" s="81"/>
    </row>
    <row r="66" spans="1:26" x14ac:dyDescent="0.25">
      <c r="A66" s="66" t="s">
        <v>239</v>
      </c>
      <c r="B66" s="66" t="s">
        <v>632</v>
      </c>
      <c r="C66" s="67"/>
      <c r="D66" s="68"/>
      <c r="E66" s="69"/>
      <c r="F66" s="70"/>
      <c r="G66" s="67"/>
      <c r="H66" s="71"/>
      <c r="I66" s="72"/>
      <c r="J66" s="72"/>
      <c r="K66" s="36"/>
      <c r="L66" s="79">
        <v>66</v>
      </c>
      <c r="M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6" s="74"/>
      <c r="O66" s="81" t="s">
        <v>986</v>
      </c>
      <c r="P66" s="83">
        <v>44142.914768518516</v>
      </c>
      <c r="Q66" s="81" t="s">
        <v>1038</v>
      </c>
      <c r="R66" s="81"/>
      <c r="S66" s="81"/>
      <c r="T66" s="81"/>
      <c r="U66" s="83">
        <v>44142.914768518516</v>
      </c>
      <c r="V66" s="85" t="s">
        <v>3231</v>
      </c>
      <c r="W66" s="81"/>
      <c r="X66" s="81"/>
      <c r="Y66" s="87" t="s">
        <v>4395</v>
      </c>
      <c r="Z66" s="81"/>
    </row>
    <row r="67" spans="1:26" x14ac:dyDescent="0.25">
      <c r="A67" s="66" t="s">
        <v>239</v>
      </c>
      <c r="B67" s="66" t="s">
        <v>633</v>
      </c>
      <c r="C67" s="67"/>
      <c r="D67" s="68"/>
      <c r="E67" s="69"/>
      <c r="F67" s="70"/>
      <c r="G67" s="67"/>
      <c r="H67" s="71"/>
      <c r="I67" s="72"/>
      <c r="J67" s="72"/>
      <c r="K67" s="36"/>
      <c r="L67" s="79">
        <v>67</v>
      </c>
      <c r="M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7" s="74"/>
      <c r="O67" s="81" t="s">
        <v>986</v>
      </c>
      <c r="P67" s="83">
        <v>44142.914768518516</v>
      </c>
      <c r="Q67" s="81" t="s">
        <v>1038</v>
      </c>
      <c r="R67" s="81"/>
      <c r="S67" s="81"/>
      <c r="T67" s="81"/>
      <c r="U67" s="83">
        <v>44142.914768518516</v>
      </c>
      <c r="V67" s="85" t="s">
        <v>3231</v>
      </c>
      <c r="W67" s="81"/>
      <c r="X67" s="81"/>
      <c r="Y67" s="87" t="s">
        <v>4395</v>
      </c>
      <c r="Z67" s="81"/>
    </row>
    <row r="68" spans="1:26" x14ac:dyDescent="0.25">
      <c r="A68" s="66" t="s">
        <v>240</v>
      </c>
      <c r="B68" s="66" t="s">
        <v>632</v>
      </c>
      <c r="C68" s="67"/>
      <c r="D68" s="68"/>
      <c r="E68" s="69"/>
      <c r="F68" s="70"/>
      <c r="G68" s="67"/>
      <c r="H68" s="71"/>
      <c r="I68" s="72"/>
      <c r="J68" s="72"/>
      <c r="K68" s="36"/>
      <c r="L68" s="79">
        <v>68</v>
      </c>
      <c r="M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8" s="74"/>
      <c r="O68" s="81" t="s">
        <v>986</v>
      </c>
      <c r="P68" s="83">
        <v>44142.921111111114</v>
      </c>
      <c r="Q68" s="81" t="s">
        <v>1038</v>
      </c>
      <c r="R68" s="81"/>
      <c r="S68" s="81"/>
      <c r="T68" s="81"/>
      <c r="U68" s="83">
        <v>44142.921111111114</v>
      </c>
      <c r="V68" s="85" t="s">
        <v>3232</v>
      </c>
      <c r="W68" s="81"/>
      <c r="X68" s="81"/>
      <c r="Y68" s="87" t="s">
        <v>4396</v>
      </c>
      <c r="Z68" s="81"/>
    </row>
    <row r="69" spans="1:26" x14ac:dyDescent="0.25">
      <c r="A69" s="66" t="s">
        <v>240</v>
      </c>
      <c r="B69" s="66" t="s">
        <v>633</v>
      </c>
      <c r="C69" s="67"/>
      <c r="D69" s="68"/>
      <c r="E69" s="69"/>
      <c r="F69" s="70"/>
      <c r="G69" s="67"/>
      <c r="H69" s="71"/>
      <c r="I69" s="72"/>
      <c r="J69" s="72"/>
      <c r="K69" s="36"/>
      <c r="L69" s="79">
        <v>69</v>
      </c>
      <c r="M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9" s="74"/>
      <c r="O69" s="81" t="s">
        <v>986</v>
      </c>
      <c r="P69" s="83">
        <v>44142.921111111114</v>
      </c>
      <c r="Q69" s="81" t="s">
        <v>1038</v>
      </c>
      <c r="R69" s="81"/>
      <c r="S69" s="81"/>
      <c r="T69" s="81"/>
      <c r="U69" s="83">
        <v>44142.921111111114</v>
      </c>
      <c r="V69" s="85" t="s">
        <v>3232</v>
      </c>
      <c r="W69" s="81"/>
      <c r="X69" s="81"/>
      <c r="Y69" s="87" t="s">
        <v>4396</v>
      </c>
      <c r="Z69" s="81"/>
    </row>
    <row r="70" spans="1:26" x14ac:dyDescent="0.25">
      <c r="A70" s="66" t="s">
        <v>241</v>
      </c>
      <c r="B70" s="66" t="s">
        <v>259</v>
      </c>
      <c r="C70" s="67"/>
      <c r="D70" s="68"/>
      <c r="E70" s="69"/>
      <c r="F70" s="70"/>
      <c r="G70" s="67"/>
      <c r="H70" s="71"/>
      <c r="I70" s="72"/>
      <c r="J70" s="72"/>
      <c r="K70" s="36"/>
      <c r="L70" s="79">
        <v>70</v>
      </c>
      <c r="M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0" s="74"/>
      <c r="O70" s="81" t="s">
        <v>986</v>
      </c>
      <c r="P70" s="83">
        <v>44142.935324074075</v>
      </c>
      <c r="Q70" s="81" t="s">
        <v>1041</v>
      </c>
      <c r="R70" s="81"/>
      <c r="S70" s="81"/>
      <c r="T70" s="81"/>
      <c r="U70" s="83">
        <v>44142.935324074075</v>
      </c>
      <c r="V70" s="85" t="s">
        <v>3233</v>
      </c>
      <c r="W70" s="81"/>
      <c r="X70" s="81"/>
      <c r="Y70" s="87" t="s">
        <v>4397</v>
      </c>
      <c r="Z70" s="81"/>
    </row>
    <row r="71" spans="1:26" x14ac:dyDescent="0.25">
      <c r="A71" s="66" t="s">
        <v>242</v>
      </c>
      <c r="B71" s="66" t="s">
        <v>259</v>
      </c>
      <c r="C71" s="67"/>
      <c r="D71" s="68"/>
      <c r="E71" s="69"/>
      <c r="F71" s="70"/>
      <c r="G71" s="67"/>
      <c r="H71" s="71"/>
      <c r="I71" s="72"/>
      <c r="J71" s="72"/>
      <c r="K71" s="36"/>
      <c r="L71" s="79">
        <v>71</v>
      </c>
      <c r="M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1" s="74"/>
      <c r="O71" s="81" t="s">
        <v>986</v>
      </c>
      <c r="P71" s="83">
        <v>44142.941736111112</v>
      </c>
      <c r="Q71" s="81" t="s">
        <v>1041</v>
      </c>
      <c r="R71" s="81"/>
      <c r="S71" s="81"/>
      <c r="T71" s="81"/>
      <c r="U71" s="83">
        <v>44142.941736111112</v>
      </c>
      <c r="V71" s="85" t="s">
        <v>3234</v>
      </c>
      <c r="W71" s="81"/>
      <c r="X71" s="81"/>
      <c r="Y71" s="87" t="s">
        <v>4398</v>
      </c>
      <c r="Z71" s="81"/>
    </row>
    <row r="72" spans="1:26" x14ac:dyDescent="0.25">
      <c r="A72" s="66" t="s">
        <v>243</v>
      </c>
      <c r="B72" s="66" t="s">
        <v>632</v>
      </c>
      <c r="C72" s="67"/>
      <c r="D72" s="68"/>
      <c r="E72" s="69"/>
      <c r="F72" s="70"/>
      <c r="G72" s="67"/>
      <c r="H72" s="71"/>
      <c r="I72" s="72"/>
      <c r="J72" s="72"/>
      <c r="K72" s="36"/>
      <c r="L72" s="79">
        <v>72</v>
      </c>
      <c r="M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2" s="74"/>
      <c r="O72" s="81" t="s">
        <v>986</v>
      </c>
      <c r="P72" s="83">
        <v>44142.959398148145</v>
      </c>
      <c r="Q72" s="81" t="s">
        <v>1038</v>
      </c>
      <c r="R72" s="81"/>
      <c r="S72" s="81"/>
      <c r="T72" s="81"/>
      <c r="U72" s="83">
        <v>44142.959398148145</v>
      </c>
      <c r="V72" s="85" t="s">
        <v>3235</v>
      </c>
      <c r="W72" s="81"/>
      <c r="X72" s="81"/>
      <c r="Y72" s="87" t="s">
        <v>4399</v>
      </c>
      <c r="Z72" s="81"/>
    </row>
    <row r="73" spans="1:26" x14ac:dyDescent="0.25">
      <c r="A73" s="66" t="s">
        <v>243</v>
      </c>
      <c r="B73" s="66" t="s">
        <v>633</v>
      </c>
      <c r="C73" s="67"/>
      <c r="D73" s="68"/>
      <c r="E73" s="69"/>
      <c r="F73" s="70"/>
      <c r="G73" s="67"/>
      <c r="H73" s="71"/>
      <c r="I73" s="72"/>
      <c r="J73" s="72"/>
      <c r="K73" s="36"/>
      <c r="L73" s="79">
        <v>73</v>
      </c>
      <c r="M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3" s="74"/>
      <c r="O73" s="81" t="s">
        <v>986</v>
      </c>
      <c r="P73" s="83">
        <v>44142.959398148145</v>
      </c>
      <c r="Q73" s="81" t="s">
        <v>1038</v>
      </c>
      <c r="R73" s="81"/>
      <c r="S73" s="81"/>
      <c r="T73" s="81"/>
      <c r="U73" s="83">
        <v>44142.959398148145</v>
      </c>
      <c r="V73" s="85" t="s">
        <v>3235</v>
      </c>
      <c r="W73" s="81"/>
      <c r="X73" s="81"/>
      <c r="Y73" s="87" t="s">
        <v>4399</v>
      </c>
      <c r="Z73" s="81"/>
    </row>
    <row r="74" spans="1:26" x14ac:dyDescent="0.25">
      <c r="A74" s="66" t="s">
        <v>244</v>
      </c>
      <c r="B74" s="66" t="s">
        <v>259</v>
      </c>
      <c r="C74" s="67"/>
      <c r="D74" s="68"/>
      <c r="E74" s="69"/>
      <c r="F74" s="70"/>
      <c r="G74" s="67"/>
      <c r="H74" s="71"/>
      <c r="I74" s="72"/>
      <c r="J74" s="72"/>
      <c r="K74" s="36"/>
      <c r="L74" s="79">
        <v>74</v>
      </c>
      <c r="M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4" s="74"/>
      <c r="O74" s="81" t="s">
        <v>986</v>
      </c>
      <c r="P74" s="83">
        <v>44142.967314814814</v>
      </c>
      <c r="Q74" s="81" t="s">
        <v>1041</v>
      </c>
      <c r="R74" s="81"/>
      <c r="S74" s="81"/>
      <c r="T74" s="81"/>
      <c r="U74" s="83">
        <v>44142.967314814814</v>
      </c>
      <c r="V74" s="85" t="s">
        <v>3236</v>
      </c>
      <c r="W74" s="81"/>
      <c r="X74" s="81"/>
      <c r="Y74" s="87" t="s">
        <v>4400</v>
      </c>
      <c r="Z74" s="81"/>
    </row>
    <row r="75" spans="1:26" x14ac:dyDescent="0.25">
      <c r="A75" s="66" t="s">
        <v>245</v>
      </c>
      <c r="B75" s="66" t="s">
        <v>816</v>
      </c>
      <c r="C75" s="67"/>
      <c r="D75" s="68"/>
      <c r="E75" s="69"/>
      <c r="F75" s="70"/>
      <c r="G75" s="67"/>
      <c r="H75" s="71"/>
      <c r="I75" s="72"/>
      <c r="J75" s="72"/>
      <c r="K75" s="36"/>
      <c r="L75" s="79">
        <v>75</v>
      </c>
      <c r="M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5" s="74"/>
      <c r="O75" s="81" t="s">
        <v>986</v>
      </c>
      <c r="P75" s="83">
        <v>44142.983043981483</v>
      </c>
      <c r="Q75" s="81" t="s">
        <v>1042</v>
      </c>
      <c r="R75" s="81"/>
      <c r="S75" s="81"/>
      <c r="T75" s="81" t="s">
        <v>2759</v>
      </c>
      <c r="U75" s="83">
        <v>44142.983043981483</v>
      </c>
      <c r="V75" s="85" t="s">
        <v>3237</v>
      </c>
      <c r="W75" s="81"/>
      <c r="X75" s="81"/>
      <c r="Y75" s="87" t="s">
        <v>4401</v>
      </c>
      <c r="Z75" s="81"/>
    </row>
    <row r="76" spans="1:26" x14ac:dyDescent="0.25">
      <c r="A76" s="66" t="s">
        <v>245</v>
      </c>
      <c r="B76" s="66" t="s">
        <v>817</v>
      </c>
      <c r="C76" s="67"/>
      <c r="D76" s="68"/>
      <c r="E76" s="69"/>
      <c r="F76" s="70"/>
      <c r="G76" s="67"/>
      <c r="H76" s="71"/>
      <c r="I76" s="72"/>
      <c r="J76" s="72"/>
      <c r="K76" s="36"/>
      <c r="L76" s="79">
        <v>76</v>
      </c>
      <c r="M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6" s="74"/>
      <c r="O76" s="81" t="s">
        <v>986</v>
      </c>
      <c r="P76" s="83">
        <v>44142.983043981483</v>
      </c>
      <c r="Q76" s="81" t="s">
        <v>1042</v>
      </c>
      <c r="R76" s="81"/>
      <c r="S76" s="81"/>
      <c r="T76" s="81" t="s">
        <v>2759</v>
      </c>
      <c r="U76" s="83">
        <v>44142.983043981483</v>
      </c>
      <c r="V76" s="85" t="s">
        <v>3237</v>
      </c>
      <c r="W76" s="81"/>
      <c r="X76" s="81"/>
      <c r="Y76" s="87" t="s">
        <v>4401</v>
      </c>
      <c r="Z76" s="81"/>
    </row>
    <row r="77" spans="1:26" x14ac:dyDescent="0.25">
      <c r="A77" s="66" t="s">
        <v>246</v>
      </c>
      <c r="B77" s="66" t="s">
        <v>246</v>
      </c>
      <c r="C77" s="67"/>
      <c r="D77" s="68"/>
      <c r="E77" s="69"/>
      <c r="F77" s="70"/>
      <c r="G77" s="67"/>
      <c r="H77" s="71"/>
      <c r="I77" s="72"/>
      <c r="J77" s="72"/>
      <c r="K77" s="36"/>
      <c r="L77" s="79">
        <v>77</v>
      </c>
      <c r="M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7" s="74"/>
      <c r="O77" s="81" t="s">
        <v>177</v>
      </c>
      <c r="P77" s="83">
        <v>44142.976921296293</v>
      </c>
      <c r="Q77" s="81" t="s">
        <v>1043</v>
      </c>
      <c r="R77" s="85" t="s">
        <v>1981</v>
      </c>
      <c r="S77" s="81" t="s">
        <v>2667</v>
      </c>
      <c r="T77" s="81" t="s">
        <v>2760</v>
      </c>
      <c r="U77" s="83">
        <v>44142.976921296293</v>
      </c>
      <c r="V77" s="85" t="s">
        <v>3238</v>
      </c>
      <c r="W77" s="81">
        <v>39.20349221</v>
      </c>
      <c r="X77" s="81">
        <v>-86.539580720000004</v>
      </c>
      <c r="Y77" s="87" t="s">
        <v>4402</v>
      </c>
      <c r="Z77" s="81"/>
    </row>
    <row r="78" spans="1:26" x14ac:dyDescent="0.25">
      <c r="A78" s="66" t="s">
        <v>246</v>
      </c>
      <c r="B78" s="66" t="s">
        <v>246</v>
      </c>
      <c r="C78" s="67"/>
      <c r="D78" s="68"/>
      <c r="E78" s="69"/>
      <c r="F78" s="70"/>
      <c r="G78" s="67"/>
      <c r="H78" s="71"/>
      <c r="I78" s="72"/>
      <c r="J78" s="72"/>
      <c r="K78" s="36"/>
      <c r="L78" s="79">
        <v>78</v>
      </c>
      <c r="M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8" s="74"/>
      <c r="O78" s="81" t="s">
        <v>177</v>
      </c>
      <c r="P78" s="83">
        <v>44142.984166666669</v>
      </c>
      <c r="Q78" s="81" t="s">
        <v>1044</v>
      </c>
      <c r="R78" s="85" t="s">
        <v>1982</v>
      </c>
      <c r="S78" s="81" t="s">
        <v>2673</v>
      </c>
      <c r="T78" s="81" t="s">
        <v>2761</v>
      </c>
      <c r="U78" s="83">
        <v>44142.984166666669</v>
      </c>
      <c r="V78" s="85" t="s">
        <v>3239</v>
      </c>
      <c r="W78" s="81">
        <v>39.202500000000001</v>
      </c>
      <c r="X78" s="81">
        <v>-85.919799999999995</v>
      </c>
      <c r="Y78" s="87" t="s">
        <v>4403</v>
      </c>
      <c r="Z78" s="81"/>
    </row>
    <row r="79" spans="1:26" x14ac:dyDescent="0.25">
      <c r="A79" s="66" t="s">
        <v>247</v>
      </c>
      <c r="B79" s="66" t="s">
        <v>247</v>
      </c>
      <c r="C79" s="67"/>
      <c r="D79" s="68"/>
      <c r="E79" s="69"/>
      <c r="F79" s="70"/>
      <c r="G79" s="67"/>
      <c r="H79" s="71"/>
      <c r="I79" s="72"/>
      <c r="J79" s="72"/>
      <c r="K79" s="36"/>
      <c r="L79" s="79">
        <v>79</v>
      </c>
      <c r="M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9" s="74"/>
      <c r="O79" s="81" t="s">
        <v>177</v>
      </c>
      <c r="P79" s="83">
        <v>44142.986111111109</v>
      </c>
      <c r="Q79" s="81" t="s">
        <v>1045</v>
      </c>
      <c r="R79" s="85" t="s">
        <v>1983</v>
      </c>
      <c r="S79" s="81" t="s">
        <v>2675</v>
      </c>
      <c r="T79" s="81" t="s">
        <v>2731</v>
      </c>
      <c r="U79" s="83">
        <v>44142.986111111109</v>
      </c>
      <c r="V79" s="85" t="s">
        <v>3240</v>
      </c>
      <c r="W79" s="81"/>
      <c r="X79" s="81"/>
      <c r="Y79" s="87" t="s">
        <v>4404</v>
      </c>
      <c r="Z79" s="81"/>
    </row>
    <row r="80" spans="1:26" x14ac:dyDescent="0.25">
      <c r="A80" s="66" t="s">
        <v>248</v>
      </c>
      <c r="B80" s="66" t="s">
        <v>248</v>
      </c>
      <c r="C80" s="67"/>
      <c r="D80" s="68"/>
      <c r="E80" s="69"/>
      <c r="F80" s="70"/>
      <c r="G80" s="67"/>
      <c r="H80" s="71"/>
      <c r="I80" s="72"/>
      <c r="J80" s="72"/>
      <c r="K80" s="36"/>
      <c r="L80" s="79">
        <v>80</v>
      </c>
      <c r="M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0" s="74"/>
      <c r="O80" s="81" t="s">
        <v>177</v>
      </c>
      <c r="P80" s="83">
        <v>44143.003587962965</v>
      </c>
      <c r="Q80" s="81" t="s">
        <v>1046</v>
      </c>
      <c r="R80" s="81"/>
      <c r="S80" s="81"/>
      <c r="T80" s="81" t="s">
        <v>2762</v>
      </c>
      <c r="U80" s="83">
        <v>44143.003587962965</v>
      </c>
      <c r="V80" s="85" t="s">
        <v>3241</v>
      </c>
      <c r="W80" s="81"/>
      <c r="X80" s="81"/>
      <c r="Y80" s="87" t="s">
        <v>4405</v>
      </c>
      <c r="Z80" s="81"/>
    </row>
    <row r="81" spans="1:26" x14ac:dyDescent="0.25">
      <c r="A81" s="66" t="s">
        <v>249</v>
      </c>
      <c r="B81" s="66" t="s">
        <v>818</v>
      </c>
      <c r="C81" s="67"/>
      <c r="D81" s="68"/>
      <c r="E81" s="69"/>
      <c r="F81" s="70"/>
      <c r="G81" s="67"/>
      <c r="H81" s="71"/>
      <c r="I81" s="72"/>
      <c r="J81" s="72"/>
      <c r="K81" s="36"/>
      <c r="L81" s="79">
        <v>81</v>
      </c>
      <c r="M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1" s="74"/>
      <c r="O81" s="81" t="s">
        <v>986</v>
      </c>
      <c r="P81" s="83">
        <v>44143.065416666665</v>
      </c>
      <c r="Q81" s="81" t="s">
        <v>1047</v>
      </c>
      <c r="R81" s="81"/>
      <c r="S81" s="81"/>
      <c r="T81" s="81" t="s">
        <v>2763</v>
      </c>
      <c r="U81" s="83">
        <v>44143.065416666665</v>
      </c>
      <c r="V81" s="85" t="s">
        <v>3242</v>
      </c>
      <c r="W81" s="81"/>
      <c r="X81" s="81"/>
      <c r="Y81" s="87" t="s">
        <v>4406</v>
      </c>
      <c r="Z81" s="81"/>
    </row>
    <row r="82" spans="1:26" x14ac:dyDescent="0.25">
      <c r="A82" s="66" t="s">
        <v>250</v>
      </c>
      <c r="B82" s="66" t="s">
        <v>816</v>
      </c>
      <c r="C82" s="67"/>
      <c r="D82" s="68"/>
      <c r="E82" s="69"/>
      <c r="F82" s="70"/>
      <c r="G82" s="67"/>
      <c r="H82" s="71"/>
      <c r="I82" s="72"/>
      <c r="J82" s="72"/>
      <c r="K82" s="36"/>
      <c r="L82" s="79">
        <v>82</v>
      </c>
      <c r="M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2" s="74"/>
      <c r="O82" s="81" t="s">
        <v>986</v>
      </c>
      <c r="P82" s="83">
        <v>44143.095381944448</v>
      </c>
      <c r="Q82" s="81" t="s">
        <v>1042</v>
      </c>
      <c r="R82" s="81"/>
      <c r="S82" s="81"/>
      <c r="T82" s="81" t="s">
        <v>2759</v>
      </c>
      <c r="U82" s="83">
        <v>44143.095381944448</v>
      </c>
      <c r="V82" s="85" t="s">
        <v>3243</v>
      </c>
      <c r="W82" s="81"/>
      <c r="X82" s="81"/>
      <c r="Y82" s="87" t="s">
        <v>4407</v>
      </c>
      <c r="Z82" s="81"/>
    </row>
    <row r="83" spans="1:26" x14ac:dyDescent="0.25">
      <c r="A83" s="66" t="s">
        <v>250</v>
      </c>
      <c r="B83" s="66" t="s">
        <v>817</v>
      </c>
      <c r="C83" s="67"/>
      <c r="D83" s="68"/>
      <c r="E83" s="69"/>
      <c r="F83" s="70"/>
      <c r="G83" s="67"/>
      <c r="H83" s="71"/>
      <c r="I83" s="72"/>
      <c r="J83" s="72"/>
      <c r="K83" s="36"/>
      <c r="L83" s="79">
        <v>83</v>
      </c>
      <c r="M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3" s="74"/>
      <c r="O83" s="81" t="s">
        <v>986</v>
      </c>
      <c r="P83" s="83">
        <v>44143.095381944448</v>
      </c>
      <c r="Q83" s="81" t="s">
        <v>1042</v>
      </c>
      <c r="R83" s="81"/>
      <c r="S83" s="81"/>
      <c r="T83" s="81" t="s">
        <v>2759</v>
      </c>
      <c r="U83" s="83">
        <v>44143.095381944448</v>
      </c>
      <c r="V83" s="85" t="s">
        <v>3243</v>
      </c>
      <c r="W83" s="81"/>
      <c r="X83" s="81"/>
      <c r="Y83" s="87" t="s">
        <v>4407</v>
      </c>
      <c r="Z83" s="81"/>
    </row>
    <row r="84" spans="1:26" x14ac:dyDescent="0.25">
      <c r="A84" s="66" t="s">
        <v>251</v>
      </c>
      <c r="B84" s="66" t="s">
        <v>263</v>
      </c>
      <c r="C84" s="67"/>
      <c r="D84" s="68"/>
      <c r="E84" s="69"/>
      <c r="F84" s="70"/>
      <c r="G84" s="67"/>
      <c r="H84" s="71"/>
      <c r="I84" s="72"/>
      <c r="J84" s="72"/>
      <c r="K84" s="36"/>
      <c r="L84" s="79">
        <v>84</v>
      </c>
      <c r="M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4" s="74"/>
      <c r="O84" s="81" t="s">
        <v>986</v>
      </c>
      <c r="P84" s="83">
        <v>44143.114537037036</v>
      </c>
      <c r="Q84" s="81" t="s">
        <v>1048</v>
      </c>
      <c r="R84" s="81"/>
      <c r="S84" s="81"/>
      <c r="T84" s="81" t="s">
        <v>2764</v>
      </c>
      <c r="U84" s="83">
        <v>44143.114537037036</v>
      </c>
      <c r="V84" s="85" t="s">
        <v>3244</v>
      </c>
      <c r="W84" s="81"/>
      <c r="X84" s="81"/>
      <c r="Y84" s="87" t="s">
        <v>4408</v>
      </c>
      <c r="Z84" s="81"/>
    </row>
    <row r="85" spans="1:26" x14ac:dyDescent="0.25">
      <c r="A85" s="66" t="s">
        <v>252</v>
      </c>
      <c r="B85" s="66" t="s">
        <v>252</v>
      </c>
      <c r="C85" s="67"/>
      <c r="D85" s="68"/>
      <c r="E85" s="69"/>
      <c r="F85" s="70"/>
      <c r="G85" s="67"/>
      <c r="H85" s="71"/>
      <c r="I85" s="72"/>
      <c r="J85" s="72"/>
      <c r="K85" s="36"/>
      <c r="L85" s="79">
        <v>85</v>
      </c>
      <c r="M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5" s="74"/>
      <c r="O85" s="81" t="s">
        <v>177</v>
      </c>
      <c r="P85" s="83">
        <v>44143.227106481485</v>
      </c>
      <c r="Q85" s="81" t="s">
        <v>1049</v>
      </c>
      <c r="R85" s="81" t="s">
        <v>1984</v>
      </c>
      <c r="S85" s="81" t="s">
        <v>2676</v>
      </c>
      <c r="T85" s="81" t="s">
        <v>2765</v>
      </c>
      <c r="U85" s="83">
        <v>44143.227106481485</v>
      </c>
      <c r="V85" s="85" t="s">
        <v>3245</v>
      </c>
      <c r="W85" s="81"/>
      <c r="X85" s="81"/>
      <c r="Y85" s="87" t="s">
        <v>4409</v>
      </c>
      <c r="Z85" s="81"/>
    </row>
    <row r="86" spans="1:26" x14ac:dyDescent="0.25">
      <c r="A86" s="66" t="s">
        <v>253</v>
      </c>
      <c r="B86" s="66" t="s">
        <v>253</v>
      </c>
      <c r="C86" s="67"/>
      <c r="D86" s="68"/>
      <c r="E86" s="69"/>
      <c r="F86" s="70"/>
      <c r="G86" s="67"/>
      <c r="H86" s="71"/>
      <c r="I86" s="72"/>
      <c r="J86" s="72"/>
      <c r="K86" s="36"/>
      <c r="L86" s="79">
        <v>86</v>
      </c>
      <c r="M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6" s="74"/>
      <c r="O86" s="81" t="s">
        <v>177</v>
      </c>
      <c r="P86" s="83">
        <v>44143.241689814815</v>
      </c>
      <c r="Q86" s="81" t="s">
        <v>1050</v>
      </c>
      <c r="R86" s="85" t="s">
        <v>1985</v>
      </c>
      <c r="S86" s="81" t="s">
        <v>2673</v>
      </c>
      <c r="T86" s="81" t="s">
        <v>2766</v>
      </c>
      <c r="U86" s="83">
        <v>44143.241689814815</v>
      </c>
      <c r="V86" s="85" t="s">
        <v>3246</v>
      </c>
      <c r="W86" s="81"/>
      <c r="X86" s="81"/>
      <c r="Y86" s="87" t="s">
        <v>4410</v>
      </c>
      <c r="Z86" s="81"/>
    </row>
    <row r="87" spans="1:26" x14ac:dyDescent="0.25">
      <c r="A87" s="66" t="s">
        <v>254</v>
      </c>
      <c r="B87" s="66" t="s">
        <v>632</v>
      </c>
      <c r="C87" s="67"/>
      <c r="D87" s="68"/>
      <c r="E87" s="69"/>
      <c r="F87" s="70"/>
      <c r="G87" s="67"/>
      <c r="H87" s="71"/>
      <c r="I87" s="72"/>
      <c r="J87" s="72"/>
      <c r="K87" s="36"/>
      <c r="L87" s="79">
        <v>87</v>
      </c>
      <c r="M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7" s="74"/>
      <c r="O87" s="81" t="s">
        <v>986</v>
      </c>
      <c r="P87" s="83">
        <v>44143.241782407407</v>
      </c>
      <c r="Q87" s="81" t="s">
        <v>1038</v>
      </c>
      <c r="R87" s="81"/>
      <c r="S87" s="81"/>
      <c r="T87" s="81"/>
      <c r="U87" s="83">
        <v>44143.241782407407</v>
      </c>
      <c r="V87" s="85" t="s">
        <v>3247</v>
      </c>
      <c r="W87" s="81"/>
      <c r="X87" s="81"/>
      <c r="Y87" s="87" t="s">
        <v>4411</v>
      </c>
      <c r="Z87" s="81"/>
    </row>
    <row r="88" spans="1:26" x14ac:dyDescent="0.25">
      <c r="A88" s="66" t="s">
        <v>254</v>
      </c>
      <c r="B88" s="66" t="s">
        <v>633</v>
      </c>
      <c r="C88" s="67"/>
      <c r="D88" s="68"/>
      <c r="E88" s="69"/>
      <c r="F88" s="70"/>
      <c r="G88" s="67"/>
      <c r="H88" s="71"/>
      <c r="I88" s="72"/>
      <c r="J88" s="72"/>
      <c r="K88" s="36"/>
      <c r="L88" s="79">
        <v>88</v>
      </c>
      <c r="M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8" s="74"/>
      <c r="O88" s="81" t="s">
        <v>986</v>
      </c>
      <c r="P88" s="83">
        <v>44143.241782407407</v>
      </c>
      <c r="Q88" s="81" t="s">
        <v>1038</v>
      </c>
      <c r="R88" s="81"/>
      <c r="S88" s="81"/>
      <c r="T88" s="81"/>
      <c r="U88" s="83">
        <v>44143.241782407407</v>
      </c>
      <c r="V88" s="85" t="s">
        <v>3247</v>
      </c>
      <c r="W88" s="81"/>
      <c r="X88" s="81"/>
      <c r="Y88" s="87" t="s">
        <v>4411</v>
      </c>
      <c r="Z88" s="81"/>
    </row>
    <row r="89" spans="1:26" x14ac:dyDescent="0.25">
      <c r="A89" s="66" t="s">
        <v>255</v>
      </c>
      <c r="B89" s="66" t="s">
        <v>255</v>
      </c>
      <c r="C89" s="67"/>
      <c r="D89" s="68"/>
      <c r="E89" s="69"/>
      <c r="F89" s="70"/>
      <c r="G89" s="67"/>
      <c r="H89" s="71"/>
      <c r="I89" s="72"/>
      <c r="J89" s="72"/>
      <c r="K89" s="36"/>
      <c r="L89" s="79">
        <v>89</v>
      </c>
      <c r="M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9" s="74"/>
      <c r="O89" s="81" t="s">
        <v>177</v>
      </c>
      <c r="P89" s="83">
        <v>44143.312916666669</v>
      </c>
      <c r="Q89" s="81" t="s">
        <v>1051</v>
      </c>
      <c r="R89" s="85" t="s">
        <v>1986</v>
      </c>
      <c r="S89" s="81" t="s">
        <v>2673</v>
      </c>
      <c r="T89" s="81" t="s">
        <v>2767</v>
      </c>
      <c r="U89" s="83">
        <v>44143.312916666669</v>
      </c>
      <c r="V89" s="85" t="s">
        <v>3248</v>
      </c>
      <c r="W89" s="81"/>
      <c r="X89" s="81"/>
      <c r="Y89" s="87" t="s">
        <v>4412</v>
      </c>
      <c r="Z89" s="81"/>
    </row>
    <row r="90" spans="1:26" x14ac:dyDescent="0.25">
      <c r="A90" s="66" t="s">
        <v>256</v>
      </c>
      <c r="B90" s="66" t="s">
        <v>256</v>
      </c>
      <c r="C90" s="67"/>
      <c r="D90" s="68"/>
      <c r="E90" s="69"/>
      <c r="F90" s="70"/>
      <c r="G90" s="67"/>
      <c r="H90" s="71"/>
      <c r="I90" s="72"/>
      <c r="J90" s="72"/>
      <c r="K90" s="36"/>
      <c r="L90" s="79">
        <v>90</v>
      </c>
      <c r="M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0" s="74"/>
      <c r="O90" s="81" t="s">
        <v>177</v>
      </c>
      <c r="P90" s="83">
        <v>44143.317800925928</v>
      </c>
      <c r="Q90" s="81" t="s">
        <v>1052</v>
      </c>
      <c r="R90" s="81"/>
      <c r="S90" s="81"/>
      <c r="T90" s="81" t="s">
        <v>2768</v>
      </c>
      <c r="U90" s="83">
        <v>44143.317800925928</v>
      </c>
      <c r="V90" s="85" t="s">
        <v>3249</v>
      </c>
      <c r="W90" s="81"/>
      <c r="X90" s="81"/>
      <c r="Y90" s="87" t="s">
        <v>4413</v>
      </c>
      <c r="Z90" s="81"/>
    </row>
    <row r="91" spans="1:26" x14ac:dyDescent="0.25">
      <c r="A91" s="66" t="s">
        <v>257</v>
      </c>
      <c r="B91" s="66" t="s">
        <v>819</v>
      </c>
      <c r="C91" s="67"/>
      <c r="D91" s="68"/>
      <c r="E91" s="69"/>
      <c r="F91" s="70"/>
      <c r="G91" s="67"/>
      <c r="H91" s="71"/>
      <c r="I91" s="72"/>
      <c r="J91" s="72"/>
      <c r="K91" s="36"/>
      <c r="L91" s="79">
        <v>91</v>
      </c>
      <c r="M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1" s="74"/>
      <c r="O91" s="81" t="s">
        <v>986</v>
      </c>
      <c r="P91" s="83">
        <v>44143.348553240743</v>
      </c>
      <c r="Q91" s="81" t="s">
        <v>1053</v>
      </c>
      <c r="R91" s="81"/>
      <c r="S91" s="81"/>
      <c r="T91" s="81"/>
      <c r="U91" s="83">
        <v>44143.348553240743</v>
      </c>
      <c r="V91" s="85" t="s">
        <v>3250</v>
      </c>
      <c r="W91" s="81"/>
      <c r="X91" s="81"/>
      <c r="Y91" s="87" t="s">
        <v>4414</v>
      </c>
      <c r="Z91" s="81"/>
    </row>
    <row r="92" spans="1:26" x14ac:dyDescent="0.25">
      <c r="A92" s="66" t="s">
        <v>258</v>
      </c>
      <c r="B92" s="66" t="s">
        <v>820</v>
      </c>
      <c r="C92" s="67"/>
      <c r="D92" s="68"/>
      <c r="E92" s="69"/>
      <c r="F92" s="70"/>
      <c r="G92" s="67"/>
      <c r="H92" s="71"/>
      <c r="I92" s="72"/>
      <c r="J92" s="72"/>
      <c r="K92" s="36"/>
      <c r="L92" s="79">
        <v>92</v>
      </c>
      <c r="M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2" s="74"/>
      <c r="O92" s="81" t="s">
        <v>986</v>
      </c>
      <c r="P92" s="83">
        <v>44143.352164351854</v>
      </c>
      <c r="Q92" s="81" t="s">
        <v>1054</v>
      </c>
      <c r="R92" s="85" t="s">
        <v>1987</v>
      </c>
      <c r="S92" s="81" t="s">
        <v>2667</v>
      </c>
      <c r="T92" s="81" t="s">
        <v>2769</v>
      </c>
      <c r="U92" s="83">
        <v>44143.352164351854</v>
      </c>
      <c r="V92" s="85" t="s">
        <v>3251</v>
      </c>
      <c r="W92" s="81"/>
      <c r="X92" s="81"/>
      <c r="Y92" s="87" t="s">
        <v>4415</v>
      </c>
      <c r="Z92" s="81"/>
    </row>
    <row r="93" spans="1:26" x14ac:dyDescent="0.25">
      <c r="A93" s="66" t="s">
        <v>259</v>
      </c>
      <c r="B93" s="66" t="s">
        <v>259</v>
      </c>
      <c r="C93" s="67"/>
      <c r="D93" s="68"/>
      <c r="E93" s="69"/>
      <c r="F93" s="70"/>
      <c r="G93" s="67"/>
      <c r="H93" s="71"/>
      <c r="I93" s="72"/>
      <c r="J93" s="72"/>
      <c r="K93" s="36"/>
      <c r="L93" s="79">
        <v>93</v>
      </c>
      <c r="M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3" s="74"/>
      <c r="O93" s="81" t="s">
        <v>177</v>
      </c>
      <c r="P93" s="83">
        <v>44142.928460648145</v>
      </c>
      <c r="Q93" s="81" t="s">
        <v>1055</v>
      </c>
      <c r="R93" s="85" t="s">
        <v>1988</v>
      </c>
      <c r="S93" s="81" t="s">
        <v>2667</v>
      </c>
      <c r="T93" s="81"/>
      <c r="U93" s="83">
        <v>44142.928460648145</v>
      </c>
      <c r="V93" s="85" t="s">
        <v>3252</v>
      </c>
      <c r="W93" s="81"/>
      <c r="X93" s="81"/>
      <c r="Y93" s="87" t="s">
        <v>4416</v>
      </c>
      <c r="Z93" s="81"/>
    </row>
    <row r="94" spans="1:26" x14ac:dyDescent="0.25">
      <c r="A94" s="66" t="s">
        <v>260</v>
      </c>
      <c r="B94" s="66" t="s">
        <v>259</v>
      </c>
      <c r="C94" s="67"/>
      <c r="D94" s="68"/>
      <c r="E94" s="69"/>
      <c r="F94" s="70"/>
      <c r="G94" s="67"/>
      <c r="H94" s="71"/>
      <c r="I94" s="72"/>
      <c r="J94" s="72"/>
      <c r="K94" s="36"/>
      <c r="L94" s="79">
        <v>94</v>
      </c>
      <c r="M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4" s="74"/>
      <c r="O94" s="81" t="s">
        <v>986</v>
      </c>
      <c r="P94" s="83">
        <v>44143.369074074071</v>
      </c>
      <c r="Q94" s="81" t="s">
        <v>1041</v>
      </c>
      <c r="R94" s="81"/>
      <c r="S94" s="81"/>
      <c r="T94" s="81"/>
      <c r="U94" s="83">
        <v>44143.369074074071</v>
      </c>
      <c r="V94" s="85" t="s">
        <v>3253</v>
      </c>
      <c r="W94" s="81"/>
      <c r="X94" s="81"/>
      <c r="Y94" s="87" t="s">
        <v>4417</v>
      </c>
      <c r="Z94" s="81"/>
    </row>
    <row r="95" spans="1:26" x14ac:dyDescent="0.25">
      <c r="A95" s="66" t="s">
        <v>261</v>
      </c>
      <c r="B95" s="66" t="s">
        <v>271</v>
      </c>
      <c r="C95" s="67"/>
      <c r="D95" s="68"/>
      <c r="E95" s="69"/>
      <c r="F95" s="70"/>
      <c r="G95" s="67"/>
      <c r="H95" s="71"/>
      <c r="I95" s="72"/>
      <c r="J95" s="72"/>
      <c r="K95" s="36"/>
      <c r="L95" s="79">
        <v>95</v>
      </c>
      <c r="M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5" s="74"/>
      <c r="O95" s="81" t="s">
        <v>986</v>
      </c>
      <c r="P95" s="83">
        <v>44143.385763888888</v>
      </c>
      <c r="Q95" s="81" t="s">
        <v>1056</v>
      </c>
      <c r="R95" s="81"/>
      <c r="S95" s="81"/>
      <c r="T95" s="81"/>
      <c r="U95" s="83">
        <v>44143.385763888888</v>
      </c>
      <c r="V95" s="85" t="s">
        <v>3254</v>
      </c>
      <c r="W95" s="81"/>
      <c r="X95" s="81"/>
      <c r="Y95" s="87" t="s">
        <v>4418</v>
      </c>
      <c r="Z95" s="81"/>
    </row>
    <row r="96" spans="1:26" x14ac:dyDescent="0.25">
      <c r="A96" s="66" t="s">
        <v>262</v>
      </c>
      <c r="B96" s="66" t="s">
        <v>262</v>
      </c>
      <c r="C96" s="67"/>
      <c r="D96" s="68"/>
      <c r="E96" s="69"/>
      <c r="F96" s="70"/>
      <c r="G96" s="67"/>
      <c r="H96" s="71"/>
      <c r="I96" s="72"/>
      <c r="J96" s="72"/>
      <c r="K96" s="36"/>
      <c r="L96" s="79">
        <v>96</v>
      </c>
      <c r="M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6" s="74"/>
      <c r="O96" s="81" t="s">
        <v>177</v>
      </c>
      <c r="P96" s="83">
        <v>44143.400879629633</v>
      </c>
      <c r="Q96" s="81" t="s">
        <v>1057</v>
      </c>
      <c r="R96" s="85" t="s">
        <v>1989</v>
      </c>
      <c r="S96" s="81" t="s">
        <v>2667</v>
      </c>
      <c r="T96" s="81"/>
      <c r="U96" s="83">
        <v>44143.400879629633</v>
      </c>
      <c r="V96" s="85" t="s">
        <v>3255</v>
      </c>
      <c r="W96" s="81"/>
      <c r="X96" s="81"/>
      <c r="Y96" s="87" t="s">
        <v>4419</v>
      </c>
      <c r="Z96" s="81"/>
    </row>
    <row r="97" spans="1:26" x14ac:dyDescent="0.25">
      <c r="A97" s="66" t="s">
        <v>263</v>
      </c>
      <c r="B97" s="66" t="s">
        <v>263</v>
      </c>
      <c r="C97" s="67"/>
      <c r="D97" s="68"/>
      <c r="E97" s="69"/>
      <c r="F97" s="70"/>
      <c r="G97" s="67"/>
      <c r="H97" s="71"/>
      <c r="I97" s="72"/>
      <c r="J97" s="72"/>
      <c r="K97" s="36"/>
      <c r="L97" s="79">
        <v>97</v>
      </c>
      <c r="M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7" s="74"/>
      <c r="O97" s="81" t="s">
        <v>177</v>
      </c>
      <c r="P97" s="83">
        <v>44143.102453703701</v>
      </c>
      <c r="Q97" s="81" t="s">
        <v>1058</v>
      </c>
      <c r="R97" s="85" t="s">
        <v>1990</v>
      </c>
      <c r="S97" s="81" t="s">
        <v>2667</v>
      </c>
      <c r="T97" s="81" t="s">
        <v>2770</v>
      </c>
      <c r="U97" s="83">
        <v>44143.102453703701</v>
      </c>
      <c r="V97" s="85" t="s">
        <v>3256</v>
      </c>
      <c r="W97" s="81"/>
      <c r="X97" s="81"/>
      <c r="Y97" s="87" t="s">
        <v>4420</v>
      </c>
      <c r="Z97" s="81"/>
    </row>
    <row r="98" spans="1:26" x14ac:dyDescent="0.25">
      <c r="A98" s="66" t="s">
        <v>264</v>
      </c>
      <c r="B98" s="66" t="s">
        <v>263</v>
      </c>
      <c r="C98" s="67"/>
      <c r="D98" s="68"/>
      <c r="E98" s="69"/>
      <c r="F98" s="70"/>
      <c r="G98" s="67"/>
      <c r="H98" s="71"/>
      <c r="I98" s="72"/>
      <c r="J98" s="72"/>
      <c r="K98" s="36"/>
      <c r="L98" s="79">
        <v>98</v>
      </c>
      <c r="M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8" s="74"/>
      <c r="O98" s="81" t="s">
        <v>986</v>
      </c>
      <c r="P98" s="83">
        <v>44143.40730324074</v>
      </c>
      <c r="Q98" s="81" t="s">
        <v>1048</v>
      </c>
      <c r="R98" s="81"/>
      <c r="S98" s="81"/>
      <c r="T98" s="81" t="s">
        <v>2764</v>
      </c>
      <c r="U98" s="83">
        <v>44143.40730324074</v>
      </c>
      <c r="V98" s="85" t="s">
        <v>3257</v>
      </c>
      <c r="W98" s="81"/>
      <c r="X98" s="81"/>
      <c r="Y98" s="87" t="s">
        <v>4421</v>
      </c>
      <c r="Z98" s="81"/>
    </row>
    <row r="99" spans="1:26" x14ac:dyDescent="0.25">
      <c r="A99" s="66" t="s">
        <v>265</v>
      </c>
      <c r="B99" s="66" t="s">
        <v>265</v>
      </c>
      <c r="C99" s="67"/>
      <c r="D99" s="68"/>
      <c r="E99" s="69"/>
      <c r="F99" s="70"/>
      <c r="G99" s="67"/>
      <c r="H99" s="71"/>
      <c r="I99" s="72"/>
      <c r="J99" s="72"/>
      <c r="K99" s="36"/>
      <c r="L99" s="79">
        <v>99</v>
      </c>
      <c r="M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9" s="74"/>
      <c r="O99" s="81" t="s">
        <v>177</v>
      </c>
      <c r="P99" s="83">
        <v>44143.512199074074</v>
      </c>
      <c r="Q99" s="81" t="s">
        <v>1059</v>
      </c>
      <c r="R99" s="81"/>
      <c r="S99" s="81"/>
      <c r="T99" s="81" t="s">
        <v>2771</v>
      </c>
      <c r="U99" s="83">
        <v>44143.512199074074</v>
      </c>
      <c r="V99" s="85" t="s">
        <v>3258</v>
      </c>
      <c r="W99" s="81"/>
      <c r="X99" s="81"/>
      <c r="Y99" s="87" t="s">
        <v>4422</v>
      </c>
      <c r="Z99" s="81"/>
    </row>
    <row r="100" spans="1:26" x14ac:dyDescent="0.25">
      <c r="A100" s="66" t="s">
        <v>266</v>
      </c>
      <c r="B100" s="66" t="s">
        <v>266</v>
      </c>
      <c r="C100" s="67"/>
      <c r="D100" s="68"/>
      <c r="E100" s="69"/>
      <c r="F100" s="70"/>
      <c r="G100" s="67"/>
      <c r="H100" s="71"/>
      <c r="I100" s="72"/>
      <c r="J100" s="72"/>
      <c r="K100" s="36"/>
      <c r="L100" s="79">
        <v>100</v>
      </c>
      <c r="M1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0" s="74"/>
      <c r="O100" s="81" t="s">
        <v>177</v>
      </c>
      <c r="P100" s="83">
        <v>44143.575439814813</v>
      </c>
      <c r="Q100" s="81" t="s">
        <v>1060</v>
      </c>
      <c r="R100" s="81"/>
      <c r="S100" s="81"/>
      <c r="T100" s="81" t="s">
        <v>2731</v>
      </c>
      <c r="U100" s="83">
        <v>44143.575439814813</v>
      </c>
      <c r="V100" s="85" t="s">
        <v>3259</v>
      </c>
      <c r="W100" s="81"/>
      <c r="X100" s="81"/>
      <c r="Y100" s="87" t="s">
        <v>4423</v>
      </c>
      <c r="Z100" s="81"/>
    </row>
    <row r="101" spans="1:26" x14ac:dyDescent="0.25">
      <c r="A101" s="66" t="s">
        <v>267</v>
      </c>
      <c r="B101" s="66" t="s">
        <v>267</v>
      </c>
      <c r="C101" s="67"/>
      <c r="D101" s="68"/>
      <c r="E101" s="69"/>
      <c r="F101" s="70"/>
      <c r="G101" s="67"/>
      <c r="H101" s="71"/>
      <c r="I101" s="72"/>
      <c r="J101" s="72"/>
      <c r="K101" s="36"/>
      <c r="L101" s="79">
        <v>101</v>
      </c>
      <c r="M1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1" s="74"/>
      <c r="O101" s="81" t="s">
        <v>177</v>
      </c>
      <c r="P101" s="83">
        <v>44143.576296296298</v>
      </c>
      <c r="Q101" s="81" t="s">
        <v>1061</v>
      </c>
      <c r="R101" s="85" t="s">
        <v>1991</v>
      </c>
      <c r="S101" s="81" t="s">
        <v>2667</v>
      </c>
      <c r="T101" s="81" t="s">
        <v>2772</v>
      </c>
      <c r="U101" s="83">
        <v>44143.576296296298</v>
      </c>
      <c r="V101" s="85" t="s">
        <v>3260</v>
      </c>
      <c r="W101" s="81"/>
      <c r="X101" s="81"/>
      <c r="Y101" s="87" t="s">
        <v>4424</v>
      </c>
      <c r="Z101" s="81"/>
    </row>
    <row r="102" spans="1:26" x14ac:dyDescent="0.25">
      <c r="A102" s="66" t="s">
        <v>268</v>
      </c>
      <c r="B102" s="66" t="s">
        <v>268</v>
      </c>
      <c r="C102" s="67"/>
      <c r="D102" s="68"/>
      <c r="E102" s="69"/>
      <c r="F102" s="70"/>
      <c r="G102" s="67"/>
      <c r="H102" s="71"/>
      <c r="I102" s="72"/>
      <c r="J102" s="72"/>
      <c r="K102" s="36"/>
      <c r="L102" s="79">
        <v>102</v>
      </c>
      <c r="M1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2" s="74"/>
      <c r="O102" s="81" t="s">
        <v>177</v>
      </c>
      <c r="P102" s="83">
        <v>44143.580208333333</v>
      </c>
      <c r="Q102" s="81" t="s">
        <v>1062</v>
      </c>
      <c r="R102" s="85" t="s">
        <v>1992</v>
      </c>
      <c r="S102" s="81" t="s">
        <v>2673</v>
      </c>
      <c r="T102" s="81" t="s">
        <v>2773</v>
      </c>
      <c r="U102" s="83">
        <v>44143.580208333333</v>
      </c>
      <c r="V102" s="85" t="s">
        <v>3261</v>
      </c>
      <c r="W102" s="81"/>
      <c r="X102" s="81"/>
      <c r="Y102" s="87" t="s">
        <v>4425</v>
      </c>
      <c r="Z102" s="81"/>
    </row>
    <row r="103" spans="1:26" x14ac:dyDescent="0.25">
      <c r="A103" s="66" t="s">
        <v>269</v>
      </c>
      <c r="B103" s="66" t="s">
        <v>269</v>
      </c>
      <c r="C103" s="67"/>
      <c r="D103" s="68"/>
      <c r="E103" s="69"/>
      <c r="F103" s="70"/>
      <c r="G103" s="67"/>
      <c r="H103" s="71"/>
      <c r="I103" s="72"/>
      <c r="J103" s="72"/>
      <c r="K103" s="36"/>
      <c r="L103" s="79">
        <v>103</v>
      </c>
      <c r="M1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3" s="74"/>
      <c r="O103" s="81" t="s">
        <v>177</v>
      </c>
      <c r="P103" s="83">
        <v>44143.667523148149</v>
      </c>
      <c r="Q103" s="81" t="s">
        <v>1063</v>
      </c>
      <c r="R103" s="85" t="s">
        <v>1993</v>
      </c>
      <c r="S103" s="81" t="s">
        <v>2667</v>
      </c>
      <c r="T103" s="81"/>
      <c r="U103" s="83">
        <v>44143.667523148149</v>
      </c>
      <c r="V103" s="85" t="s">
        <v>3262</v>
      </c>
      <c r="W103" s="81"/>
      <c r="X103" s="81"/>
      <c r="Y103" s="87" t="s">
        <v>4426</v>
      </c>
      <c r="Z103" s="81"/>
    </row>
    <row r="104" spans="1:26" x14ac:dyDescent="0.25">
      <c r="A104" s="66" t="s">
        <v>270</v>
      </c>
      <c r="B104" s="66" t="s">
        <v>270</v>
      </c>
      <c r="C104" s="67"/>
      <c r="D104" s="68"/>
      <c r="E104" s="69"/>
      <c r="F104" s="70"/>
      <c r="G104" s="67"/>
      <c r="H104" s="71"/>
      <c r="I104" s="72"/>
      <c r="J104" s="72"/>
      <c r="K104" s="36"/>
      <c r="L104" s="79">
        <v>104</v>
      </c>
      <c r="M1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4" s="74"/>
      <c r="O104" s="81" t="s">
        <v>177</v>
      </c>
      <c r="P104" s="83">
        <v>44143.612349537034</v>
      </c>
      <c r="Q104" s="81" t="s">
        <v>1064</v>
      </c>
      <c r="R104" s="85" t="s">
        <v>1994</v>
      </c>
      <c r="S104" s="81" t="s">
        <v>2673</v>
      </c>
      <c r="T104" s="81" t="s">
        <v>2774</v>
      </c>
      <c r="U104" s="83">
        <v>44143.612349537034</v>
      </c>
      <c r="V104" s="85" t="s">
        <v>3263</v>
      </c>
      <c r="W104" s="81"/>
      <c r="X104" s="81"/>
      <c r="Y104" s="87" t="s">
        <v>4427</v>
      </c>
      <c r="Z104" s="81"/>
    </row>
    <row r="105" spans="1:26" x14ac:dyDescent="0.25">
      <c r="A105" s="66" t="s">
        <v>270</v>
      </c>
      <c r="B105" s="66" t="s">
        <v>270</v>
      </c>
      <c r="C105" s="67"/>
      <c r="D105" s="68"/>
      <c r="E105" s="69"/>
      <c r="F105" s="70"/>
      <c r="G105" s="67"/>
      <c r="H105" s="71"/>
      <c r="I105" s="72"/>
      <c r="J105" s="72"/>
      <c r="K105" s="36"/>
      <c r="L105" s="79">
        <v>105</v>
      </c>
      <c r="M1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5" s="74"/>
      <c r="O105" s="81" t="s">
        <v>177</v>
      </c>
      <c r="P105" s="83">
        <v>44143.6796875</v>
      </c>
      <c r="Q105" s="81" t="s">
        <v>1065</v>
      </c>
      <c r="R105" s="85" t="s">
        <v>1995</v>
      </c>
      <c r="S105" s="81" t="s">
        <v>2667</v>
      </c>
      <c r="T105" s="81" t="s">
        <v>2775</v>
      </c>
      <c r="U105" s="83">
        <v>44143.6796875</v>
      </c>
      <c r="V105" s="85" t="s">
        <v>3264</v>
      </c>
      <c r="W105" s="81"/>
      <c r="X105" s="81"/>
      <c r="Y105" s="87" t="s">
        <v>4428</v>
      </c>
      <c r="Z105" s="81"/>
    </row>
    <row r="106" spans="1:26" x14ac:dyDescent="0.25">
      <c r="A106" s="66" t="s">
        <v>271</v>
      </c>
      <c r="B106" s="66" t="s">
        <v>271</v>
      </c>
      <c r="C106" s="67"/>
      <c r="D106" s="68"/>
      <c r="E106" s="69"/>
      <c r="F106" s="70"/>
      <c r="G106" s="67"/>
      <c r="H106" s="71"/>
      <c r="I106" s="72"/>
      <c r="J106" s="72"/>
      <c r="K106" s="36"/>
      <c r="L106" s="79">
        <v>106</v>
      </c>
      <c r="M1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6" s="74"/>
      <c r="O106" s="81" t="s">
        <v>177</v>
      </c>
      <c r="P106" s="83">
        <v>44143.385509259257</v>
      </c>
      <c r="Q106" s="81" t="s">
        <v>1066</v>
      </c>
      <c r="R106" s="85" t="s">
        <v>1996</v>
      </c>
      <c r="S106" s="81" t="s">
        <v>2667</v>
      </c>
      <c r="T106" s="81"/>
      <c r="U106" s="83">
        <v>44143.385509259257</v>
      </c>
      <c r="V106" s="85" t="s">
        <v>3265</v>
      </c>
      <c r="W106" s="81"/>
      <c r="X106" s="81"/>
      <c r="Y106" s="87" t="s">
        <v>4429</v>
      </c>
      <c r="Z106" s="81"/>
    </row>
    <row r="107" spans="1:26" x14ac:dyDescent="0.25">
      <c r="A107" s="66" t="s">
        <v>272</v>
      </c>
      <c r="B107" s="66" t="s">
        <v>271</v>
      </c>
      <c r="C107" s="67"/>
      <c r="D107" s="68"/>
      <c r="E107" s="69"/>
      <c r="F107" s="70"/>
      <c r="G107" s="67"/>
      <c r="H107" s="71"/>
      <c r="I107" s="72"/>
      <c r="J107" s="72"/>
      <c r="K107" s="36"/>
      <c r="L107" s="79">
        <v>107</v>
      </c>
      <c r="M1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7" s="74"/>
      <c r="O107" s="81" t="s">
        <v>986</v>
      </c>
      <c r="P107" s="83">
        <v>44143.681979166664</v>
      </c>
      <c r="Q107" s="81" t="s">
        <v>1056</v>
      </c>
      <c r="R107" s="81"/>
      <c r="S107" s="81"/>
      <c r="T107" s="81"/>
      <c r="U107" s="83">
        <v>44143.681979166664</v>
      </c>
      <c r="V107" s="85" t="s">
        <v>3266</v>
      </c>
      <c r="W107" s="81"/>
      <c r="X107" s="81"/>
      <c r="Y107" s="87" t="s">
        <v>4430</v>
      </c>
      <c r="Z107" s="81"/>
    </row>
    <row r="108" spans="1:26" x14ac:dyDescent="0.25">
      <c r="A108" s="66" t="s">
        <v>273</v>
      </c>
      <c r="B108" s="66" t="s">
        <v>273</v>
      </c>
      <c r="C108" s="67"/>
      <c r="D108" s="68"/>
      <c r="E108" s="69"/>
      <c r="F108" s="70"/>
      <c r="G108" s="67"/>
      <c r="H108" s="71"/>
      <c r="I108" s="72"/>
      <c r="J108" s="72"/>
      <c r="K108" s="36"/>
      <c r="L108" s="79">
        <v>108</v>
      </c>
      <c r="M1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8" s="74"/>
      <c r="O108" s="81" t="s">
        <v>177</v>
      </c>
      <c r="P108" s="83">
        <v>44142.418043981481</v>
      </c>
      <c r="Q108" s="81" t="s">
        <v>1067</v>
      </c>
      <c r="R108" s="85" t="s">
        <v>1997</v>
      </c>
      <c r="S108" s="81" t="s">
        <v>2677</v>
      </c>
      <c r="T108" s="81" t="s">
        <v>2776</v>
      </c>
      <c r="U108" s="83">
        <v>44142.418043981481</v>
      </c>
      <c r="V108" s="85" t="s">
        <v>3267</v>
      </c>
      <c r="W108" s="81"/>
      <c r="X108" s="81"/>
      <c r="Y108" s="87" t="s">
        <v>4431</v>
      </c>
      <c r="Z108" s="81"/>
    </row>
    <row r="109" spans="1:26" x14ac:dyDescent="0.25">
      <c r="A109" s="66" t="s">
        <v>273</v>
      </c>
      <c r="B109" s="66" t="s">
        <v>273</v>
      </c>
      <c r="C109" s="67"/>
      <c r="D109" s="68"/>
      <c r="E109" s="69"/>
      <c r="F109" s="70"/>
      <c r="G109" s="67"/>
      <c r="H109" s="71"/>
      <c r="I109" s="72"/>
      <c r="J109" s="72"/>
      <c r="K109" s="36"/>
      <c r="L109" s="79">
        <v>109</v>
      </c>
      <c r="M1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9" s="74"/>
      <c r="O109" s="81" t="s">
        <v>177</v>
      </c>
      <c r="P109" s="83">
        <v>44143.70758101852</v>
      </c>
      <c r="Q109" s="81" t="s">
        <v>1068</v>
      </c>
      <c r="R109" s="85" t="s">
        <v>1998</v>
      </c>
      <c r="S109" s="81" t="s">
        <v>2677</v>
      </c>
      <c r="T109" s="81" t="s">
        <v>2776</v>
      </c>
      <c r="U109" s="83">
        <v>44143.70758101852</v>
      </c>
      <c r="V109" s="85" t="s">
        <v>3268</v>
      </c>
      <c r="W109" s="81"/>
      <c r="X109" s="81"/>
      <c r="Y109" s="87" t="s">
        <v>4432</v>
      </c>
      <c r="Z109" s="81"/>
    </row>
    <row r="110" spans="1:26" x14ac:dyDescent="0.25">
      <c r="A110" s="66" t="s">
        <v>274</v>
      </c>
      <c r="B110" s="66" t="s">
        <v>274</v>
      </c>
      <c r="C110" s="67"/>
      <c r="D110" s="68"/>
      <c r="E110" s="69"/>
      <c r="F110" s="70"/>
      <c r="G110" s="67"/>
      <c r="H110" s="71"/>
      <c r="I110" s="72"/>
      <c r="J110" s="72"/>
      <c r="K110" s="36"/>
      <c r="L110" s="79">
        <v>110</v>
      </c>
      <c r="M1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0" s="74"/>
      <c r="O110" s="81" t="s">
        <v>177</v>
      </c>
      <c r="P110" s="83">
        <v>44143.71398148148</v>
      </c>
      <c r="Q110" s="81" t="s">
        <v>1069</v>
      </c>
      <c r="R110" s="85" t="s">
        <v>1999</v>
      </c>
      <c r="S110" s="81" t="s">
        <v>2667</v>
      </c>
      <c r="T110" s="81"/>
      <c r="U110" s="83">
        <v>44143.71398148148</v>
      </c>
      <c r="V110" s="85" t="s">
        <v>3269</v>
      </c>
      <c r="W110" s="81"/>
      <c r="X110" s="81"/>
      <c r="Y110" s="87" t="s">
        <v>4433</v>
      </c>
      <c r="Z110" s="81"/>
    </row>
    <row r="111" spans="1:26" x14ac:dyDescent="0.25">
      <c r="A111" s="66" t="s">
        <v>275</v>
      </c>
      <c r="B111" s="66" t="s">
        <v>797</v>
      </c>
      <c r="C111" s="67"/>
      <c r="D111" s="68"/>
      <c r="E111" s="69"/>
      <c r="F111" s="70"/>
      <c r="G111" s="67"/>
      <c r="H111" s="71"/>
      <c r="I111" s="72"/>
      <c r="J111" s="72"/>
      <c r="K111" s="36"/>
      <c r="L111" s="79">
        <v>111</v>
      </c>
      <c r="M1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1" s="74"/>
      <c r="O111" s="81" t="s">
        <v>986</v>
      </c>
      <c r="P111" s="83">
        <v>44143.733506944445</v>
      </c>
      <c r="Q111" s="81" t="s">
        <v>1070</v>
      </c>
      <c r="R111" s="81"/>
      <c r="S111" s="81"/>
      <c r="T111" s="81" t="s">
        <v>2731</v>
      </c>
      <c r="U111" s="83">
        <v>44143.733506944445</v>
      </c>
      <c r="V111" s="85" t="s">
        <v>3270</v>
      </c>
      <c r="W111" s="81"/>
      <c r="X111" s="81"/>
      <c r="Y111" s="87" t="s">
        <v>4434</v>
      </c>
      <c r="Z111" s="81"/>
    </row>
    <row r="112" spans="1:26" x14ac:dyDescent="0.25">
      <c r="A112" s="66" t="s">
        <v>276</v>
      </c>
      <c r="B112" s="66" t="s">
        <v>276</v>
      </c>
      <c r="C112" s="67"/>
      <c r="D112" s="68"/>
      <c r="E112" s="69"/>
      <c r="F112" s="70"/>
      <c r="G112" s="67"/>
      <c r="H112" s="71"/>
      <c r="I112" s="72"/>
      <c r="J112" s="72"/>
      <c r="K112" s="36"/>
      <c r="L112" s="79">
        <v>112</v>
      </c>
      <c r="M1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2" s="74"/>
      <c r="O112" s="81" t="s">
        <v>177</v>
      </c>
      <c r="P112" s="83">
        <v>44143.736168981479</v>
      </c>
      <c r="Q112" s="81" t="s">
        <v>1071</v>
      </c>
      <c r="R112" s="81"/>
      <c r="S112" s="81"/>
      <c r="T112" s="81" t="s">
        <v>2731</v>
      </c>
      <c r="U112" s="83">
        <v>44143.736168981479</v>
      </c>
      <c r="V112" s="85" t="s">
        <v>3271</v>
      </c>
      <c r="W112" s="81"/>
      <c r="X112" s="81"/>
      <c r="Y112" s="87" t="s">
        <v>4435</v>
      </c>
      <c r="Z112" s="81"/>
    </row>
    <row r="113" spans="1:26" x14ac:dyDescent="0.25">
      <c r="A113" s="66" t="s">
        <v>277</v>
      </c>
      <c r="B113" s="66" t="s">
        <v>797</v>
      </c>
      <c r="C113" s="67"/>
      <c r="D113" s="68"/>
      <c r="E113" s="69"/>
      <c r="F113" s="70"/>
      <c r="G113" s="67"/>
      <c r="H113" s="71"/>
      <c r="I113" s="72"/>
      <c r="J113" s="72"/>
      <c r="K113" s="36"/>
      <c r="L113" s="79">
        <v>113</v>
      </c>
      <c r="M1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3" s="74"/>
      <c r="O113" s="81" t="s">
        <v>986</v>
      </c>
      <c r="P113" s="83">
        <v>44143.737314814818</v>
      </c>
      <c r="Q113" s="81" t="s">
        <v>1070</v>
      </c>
      <c r="R113" s="81"/>
      <c r="S113" s="81"/>
      <c r="T113" s="81" t="s">
        <v>2731</v>
      </c>
      <c r="U113" s="83">
        <v>44143.737314814818</v>
      </c>
      <c r="V113" s="85" t="s">
        <v>3272</v>
      </c>
      <c r="W113" s="81"/>
      <c r="X113" s="81"/>
      <c r="Y113" s="87" t="s">
        <v>4436</v>
      </c>
      <c r="Z113" s="81"/>
    </row>
    <row r="114" spans="1:26" x14ac:dyDescent="0.25">
      <c r="A114" s="66" t="s">
        <v>278</v>
      </c>
      <c r="B114" s="66" t="s">
        <v>797</v>
      </c>
      <c r="C114" s="67"/>
      <c r="D114" s="68"/>
      <c r="E114" s="69"/>
      <c r="F114" s="70"/>
      <c r="G114" s="67"/>
      <c r="H114" s="71"/>
      <c r="I114" s="72"/>
      <c r="J114" s="72"/>
      <c r="K114" s="36"/>
      <c r="L114" s="79">
        <v>114</v>
      </c>
      <c r="M1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4" s="74"/>
      <c r="O114" s="81" t="s">
        <v>986</v>
      </c>
      <c r="P114" s="83">
        <v>44143.766898148147</v>
      </c>
      <c r="Q114" s="81" t="s">
        <v>1070</v>
      </c>
      <c r="R114" s="81"/>
      <c r="S114" s="81"/>
      <c r="T114" s="81" t="s">
        <v>2731</v>
      </c>
      <c r="U114" s="83">
        <v>44143.766898148147</v>
      </c>
      <c r="V114" s="85" t="s">
        <v>3273</v>
      </c>
      <c r="W114" s="81"/>
      <c r="X114" s="81"/>
      <c r="Y114" s="87" t="s">
        <v>4437</v>
      </c>
      <c r="Z114" s="81"/>
    </row>
    <row r="115" spans="1:26" x14ac:dyDescent="0.25">
      <c r="A115" s="66" t="s">
        <v>279</v>
      </c>
      <c r="B115" s="66" t="s">
        <v>279</v>
      </c>
      <c r="C115" s="67"/>
      <c r="D115" s="68"/>
      <c r="E115" s="69"/>
      <c r="F115" s="70"/>
      <c r="G115" s="67"/>
      <c r="H115" s="71"/>
      <c r="I115" s="72"/>
      <c r="J115" s="72"/>
      <c r="K115" s="36"/>
      <c r="L115" s="79">
        <v>115</v>
      </c>
      <c r="M1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5" s="74"/>
      <c r="O115" s="81" t="s">
        <v>177</v>
      </c>
      <c r="P115" s="83">
        <v>44143.771585648145</v>
      </c>
      <c r="Q115" s="81" t="s">
        <v>1072</v>
      </c>
      <c r="R115" s="85" t="s">
        <v>2000</v>
      </c>
      <c r="S115" s="81" t="s">
        <v>2673</v>
      </c>
      <c r="T115" s="81" t="s">
        <v>2777</v>
      </c>
      <c r="U115" s="83">
        <v>44143.771585648145</v>
      </c>
      <c r="V115" s="85" t="s">
        <v>3274</v>
      </c>
      <c r="W115" s="81">
        <v>-23.570068750000001</v>
      </c>
      <c r="X115" s="81">
        <v>-46.411051559999997</v>
      </c>
      <c r="Y115" s="87" t="s">
        <v>4438</v>
      </c>
      <c r="Z115" s="81"/>
    </row>
    <row r="116" spans="1:26" x14ac:dyDescent="0.25">
      <c r="A116" s="66" t="s">
        <v>280</v>
      </c>
      <c r="B116" s="66" t="s">
        <v>797</v>
      </c>
      <c r="C116" s="67"/>
      <c r="D116" s="68"/>
      <c r="E116" s="69"/>
      <c r="F116" s="70"/>
      <c r="G116" s="67"/>
      <c r="H116" s="71"/>
      <c r="I116" s="72"/>
      <c r="J116" s="72"/>
      <c r="K116" s="36"/>
      <c r="L116" s="79">
        <v>116</v>
      </c>
      <c r="M1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6" s="74"/>
      <c r="O116" s="81" t="s">
        <v>986</v>
      </c>
      <c r="P116" s="83">
        <v>44143.776203703703</v>
      </c>
      <c r="Q116" s="81" t="s">
        <v>1070</v>
      </c>
      <c r="R116" s="81"/>
      <c r="S116" s="81"/>
      <c r="T116" s="81" t="s">
        <v>2731</v>
      </c>
      <c r="U116" s="83">
        <v>44143.776203703703</v>
      </c>
      <c r="V116" s="85" t="s">
        <v>3275</v>
      </c>
      <c r="W116" s="81"/>
      <c r="X116" s="81"/>
      <c r="Y116" s="87" t="s">
        <v>4439</v>
      </c>
      <c r="Z116" s="81"/>
    </row>
    <row r="117" spans="1:26" x14ac:dyDescent="0.25">
      <c r="A117" s="66" t="s">
        <v>281</v>
      </c>
      <c r="B117" s="66" t="s">
        <v>281</v>
      </c>
      <c r="C117" s="67"/>
      <c r="D117" s="68"/>
      <c r="E117" s="69"/>
      <c r="F117" s="70"/>
      <c r="G117" s="67"/>
      <c r="H117" s="71"/>
      <c r="I117" s="72"/>
      <c r="J117" s="72"/>
      <c r="K117" s="36"/>
      <c r="L117" s="79">
        <v>117</v>
      </c>
      <c r="M1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7" s="74"/>
      <c r="O117" s="81" t="s">
        <v>177</v>
      </c>
      <c r="P117" s="83">
        <v>44143.803113425929</v>
      </c>
      <c r="Q117" s="81" t="s">
        <v>1073</v>
      </c>
      <c r="R117" s="81"/>
      <c r="S117" s="81"/>
      <c r="T117" s="81" t="s">
        <v>2778</v>
      </c>
      <c r="U117" s="83">
        <v>44143.803113425929</v>
      </c>
      <c r="V117" s="85" t="s">
        <v>3276</v>
      </c>
      <c r="W117" s="81"/>
      <c r="X117" s="81"/>
      <c r="Y117" s="87" t="s">
        <v>4440</v>
      </c>
      <c r="Z117" s="81"/>
    </row>
    <row r="118" spans="1:26" x14ac:dyDescent="0.25">
      <c r="A118" s="66" t="s">
        <v>282</v>
      </c>
      <c r="B118" s="66" t="s">
        <v>282</v>
      </c>
      <c r="C118" s="67"/>
      <c r="D118" s="68"/>
      <c r="E118" s="69"/>
      <c r="F118" s="70"/>
      <c r="G118" s="67"/>
      <c r="H118" s="71"/>
      <c r="I118" s="72"/>
      <c r="J118" s="72"/>
      <c r="K118" s="36"/>
      <c r="L118" s="79">
        <v>118</v>
      </c>
      <c r="M1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8" s="74"/>
      <c r="O118" s="81" t="s">
        <v>177</v>
      </c>
      <c r="P118" s="83">
        <v>44143.804942129631</v>
      </c>
      <c r="Q118" s="81" t="s">
        <v>1074</v>
      </c>
      <c r="R118" s="85" t="s">
        <v>2001</v>
      </c>
      <c r="S118" s="81" t="s">
        <v>2667</v>
      </c>
      <c r="T118" s="81" t="s">
        <v>2779</v>
      </c>
      <c r="U118" s="83">
        <v>44143.804942129631</v>
      </c>
      <c r="V118" s="85" t="s">
        <v>3277</v>
      </c>
      <c r="W118" s="81"/>
      <c r="X118" s="81"/>
      <c r="Y118" s="87" t="s">
        <v>4441</v>
      </c>
      <c r="Z118" s="81"/>
    </row>
    <row r="119" spans="1:26" x14ac:dyDescent="0.25">
      <c r="A119" s="66" t="s">
        <v>283</v>
      </c>
      <c r="B119" s="66" t="s">
        <v>282</v>
      </c>
      <c r="C119" s="67"/>
      <c r="D119" s="68"/>
      <c r="E119" s="69"/>
      <c r="F119" s="70"/>
      <c r="G119" s="67"/>
      <c r="H119" s="71"/>
      <c r="I119" s="72"/>
      <c r="J119" s="72"/>
      <c r="K119" s="36"/>
      <c r="L119" s="79">
        <v>119</v>
      </c>
      <c r="M1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9" s="74"/>
      <c r="O119" s="81" t="s">
        <v>986</v>
      </c>
      <c r="P119" s="83">
        <v>44143.818530092591</v>
      </c>
      <c r="Q119" s="81" t="s">
        <v>1075</v>
      </c>
      <c r="R119" s="81"/>
      <c r="S119" s="81"/>
      <c r="T119" s="81" t="s">
        <v>2779</v>
      </c>
      <c r="U119" s="83">
        <v>44143.818530092591</v>
      </c>
      <c r="V119" s="85" t="s">
        <v>3278</v>
      </c>
      <c r="W119" s="81"/>
      <c r="X119" s="81"/>
      <c r="Y119" s="87" t="s">
        <v>4442</v>
      </c>
      <c r="Z119" s="81"/>
    </row>
    <row r="120" spans="1:26" x14ac:dyDescent="0.25">
      <c r="A120" s="66" t="s">
        <v>284</v>
      </c>
      <c r="B120" s="66" t="s">
        <v>632</v>
      </c>
      <c r="C120" s="67"/>
      <c r="D120" s="68"/>
      <c r="E120" s="69"/>
      <c r="F120" s="70"/>
      <c r="G120" s="67"/>
      <c r="H120" s="71"/>
      <c r="I120" s="72"/>
      <c r="J120" s="72"/>
      <c r="K120" s="36"/>
      <c r="L120" s="79">
        <v>120</v>
      </c>
      <c r="M1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0" s="74"/>
      <c r="O120" s="81" t="s">
        <v>986</v>
      </c>
      <c r="P120" s="83">
        <v>44143.829421296294</v>
      </c>
      <c r="Q120" s="81" t="s">
        <v>1076</v>
      </c>
      <c r="R120" s="85" t="s">
        <v>2002</v>
      </c>
      <c r="S120" s="81" t="s">
        <v>2672</v>
      </c>
      <c r="T120" s="81" t="s">
        <v>2780</v>
      </c>
      <c r="U120" s="83">
        <v>44143.829421296294</v>
      </c>
      <c r="V120" s="85" t="s">
        <v>3279</v>
      </c>
      <c r="W120" s="81"/>
      <c r="X120" s="81"/>
      <c r="Y120" s="87" t="s">
        <v>4443</v>
      </c>
      <c r="Z120" s="81"/>
    </row>
    <row r="121" spans="1:26" x14ac:dyDescent="0.25">
      <c r="A121" s="66" t="s">
        <v>284</v>
      </c>
      <c r="B121" s="66" t="s">
        <v>288</v>
      </c>
      <c r="C121" s="67"/>
      <c r="D121" s="68"/>
      <c r="E121" s="69"/>
      <c r="F121" s="70"/>
      <c r="G121" s="67"/>
      <c r="H121" s="71"/>
      <c r="I121" s="72"/>
      <c r="J121" s="72"/>
      <c r="K121" s="36"/>
      <c r="L121" s="79">
        <v>121</v>
      </c>
      <c r="M1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1" s="74"/>
      <c r="O121" s="81" t="s">
        <v>986</v>
      </c>
      <c r="P121" s="83">
        <v>44143.829421296294</v>
      </c>
      <c r="Q121" s="81" t="s">
        <v>1076</v>
      </c>
      <c r="R121" s="85" t="s">
        <v>2002</v>
      </c>
      <c r="S121" s="81" t="s">
        <v>2672</v>
      </c>
      <c r="T121" s="81" t="s">
        <v>2780</v>
      </c>
      <c r="U121" s="83">
        <v>44143.829421296294</v>
      </c>
      <c r="V121" s="85" t="s">
        <v>3279</v>
      </c>
      <c r="W121" s="81"/>
      <c r="X121" s="81"/>
      <c r="Y121" s="87" t="s">
        <v>4443</v>
      </c>
      <c r="Z121" s="81"/>
    </row>
    <row r="122" spans="1:26" x14ac:dyDescent="0.25">
      <c r="A122" s="66" t="s">
        <v>285</v>
      </c>
      <c r="B122" s="66" t="s">
        <v>821</v>
      </c>
      <c r="C122" s="67"/>
      <c r="D122" s="68"/>
      <c r="E122" s="69"/>
      <c r="F122" s="70"/>
      <c r="G122" s="67"/>
      <c r="H122" s="71"/>
      <c r="I122" s="72"/>
      <c r="J122" s="72"/>
      <c r="K122" s="36"/>
      <c r="L122" s="79">
        <v>122</v>
      </c>
      <c r="M1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2" s="74"/>
      <c r="O122" s="81" t="s">
        <v>986</v>
      </c>
      <c r="P122" s="83">
        <v>44143.830011574071</v>
      </c>
      <c r="Q122" s="81" t="s">
        <v>1077</v>
      </c>
      <c r="R122" s="81"/>
      <c r="S122" s="81"/>
      <c r="T122" s="81" t="s">
        <v>2781</v>
      </c>
      <c r="U122" s="83">
        <v>44143.830011574071</v>
      </c>
      <c r="V122" s="85" t="s">
        <v>3280</v>
      </c>
      <c r="W122" s="81"/>
      <c r="X122" s="81"/>
      <c r="Y122" s="87" t="s">
        <v>4444</v>
      </c>
      <c r="Z122" s="81"/>
    </row>
    <row r="123" spans="1:26" x14ac:dyDescent="0.25">
      <c r="A123" s="66" t="s">
        <v>286</v>
      </c>
      <c r="B123" s="66" t="s">
        <v>822</v>
      </c>
      <c r="C123" s="67"/>
      <c r="D123" s="68"/>
      <c r="E123" s="69"/>
      <c r="F123" s="70"/>
      <c r="G123" s="67"/>
      <c r="H123" s="71"/>
      <c r="I123" s="72"/>
      <c r="J123" s="72"/>
      <c r="K123" s="36"/>
      <c r="L123" s="79">
        <v>123</v>
      </c>
      <c r="M1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3" s="74"/>
      <c r="O123" s="81" t="s">
        <v>986</v>
      </c>
      <c r="P123" s="83">
        <v>44143.834166666667</v>
      </c>
      <c r="Q123" s="81" t="s">
        <v>1078</v>
      </c>
      <c r="R123" s="81"/>
      <c r="S123" s="81"/>
      <c r="T123" s="81" t="s">
        <v>2782</v>
      </c>
      <c r="U123" s="83">
        <v>44143.834166666667</v>
      </c>
      <c r="V123" s="85" t="s">
        <v>3281</v>
      </c>
      <c r="W123" s="81"/>
      <c r="X123" s="81"/>
      <c r="Y123" s="87" t="s">
        <v>4445</v>
      </c>
      <c r="Z123" s="81"/>
    </row>
    <row r="124" spans="1:26" x14ac:dyDescent="0.25">
      <c r="A124" s="66" t="s">
        <v>286</v>
      </c>
      <c r="B124" s="66" t="s">
        <v>572</v>
      </c>
      <c r="C124" s="67"/>
      <c r="D124" s="68"/>
      <c r="E124" s="69"/>
      <c r="F124" s="70"/>
      <c r="G124" s="67"/>
      <c r="H124" s="71"/>
      <c r="I124" s="72"/>
      <c r="J124" s="72"/>
      <c r="K124" s="36"/>
      <c r="L124" s="79">
        <v>124</v>
      </c>
      <c r="M1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4" s="74"/>
      <c r="O124" s="81" t="s">
        <v>986</v>
      </c>
      <c r="P124" s="83">
        <v>44143.834166666667</v>
      </c>
      <c r="Q124" s="81" t="s">
        <v>1078</v>
      </c>
      <c r="R124" s="81"/>
      <c r="S124" s="81"/>
      <c r="T124" s="81" t="s">
        <v>2782</v>
      </c>
      <c r="U124" s="83">
        <v>44143.834166666667</v>
      </c>
      <c r="V124" s="85" t="s">
        <v>3281</v>
      </c>
      <c r="W124" s="81"/>
      <c r="X124" s="81"/>
      <c r="Y124" s="87" t="s">
        <v>4445</v>
      </c>
      <c r="Z124" s="81"/>
    </row>
    <row r="125" spans="1:26" x14ac:dyDescent="0.25">
      <c r="A125" s="66" t="s">
        <v>287</v>
      </c>
      <c r="B125" s="66" t="s">
        <v>632</v>
      </c>
      <c r="C125" s="67"/>
      <c r="D125" s="68"/>
      <c r="E125" s="69"/>
      <c r="F125" s="70"/>
      <c r="G125" s="67"/>
      <c r="H125" s="71"/>
      <c r="I125" s="72"/>
      <c r="J125" s="72"/>
      <c r="K125" s="36"/>
      <c r="L125" s="79">
        <v>125</v>
      </c>
      <c r="M1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5" s="74"/>
      <c r="O125" s="81" t="s">
        <v>986</v>
      </c>
      <c r="P125" s="83">
        <v>44143.842245370368</v>
      </c>
      <c r="Q125" s="81" t="s">
        <v>1076</v>
      </c>
      <c r="R125" s="85" t="s">
        <v>2002</v>
      </c>
      <c r="S125" s="81" t="s">
        <v>2672</v>
      </c>
      <c r="T125" s="81" t="s">
        <v>2780</v>
      </c>
      <c r="U125" s="83">
        <v>44143.842245370368</v>
      </c>
      <c r="V125" s="85" t="s">
        <v>3282</v>
      </c>
      <c r="W125" s="81"/>
      <c r="X125" s="81"/>
      <c r="Y125" s="87" t="s">
        <v>4446</v>
      </c>
      <c r="Z125" s="81"/>
    </row>
    <row r="126" spans="1:26" x14ac:dyDescent="0.25">
      <c r="A126" s="66" t="s">
        <v>287</v>
      </c>
      <c r="B126" s="66" t="s">
        <v>288</v>
      </c>
      <c r="C126" s="67"/>
      <c r="D126" s="68"/>
      <c r="E126" s="69"/>
      <c r="F126" s="70"/>
      <c r="G126" s="67"/>
      <c r="H126" s="71"/>
      <c r="I126" s="72"/>
      <c r="J126" s="72"/>
      <c r="K126" s="36"/>
      <c r="L126" s="79">
        <v>126</v>
      </c>
      <c r="M1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6" s="74"/>
      <c r="O126" s="81" t="s">
        <v>986</v>
      </c>
      <c r="P126" s="83">
        <v>44143.842245370368</v>
      </c>
      <c r="Q126" s="81" t="s">
        <v>1076</v>
      </c>
      <c r="R126" s="85" t="s">
        <v>2002</v>
      </c>
      <c r="S126" s="81" t="s">
        <v>2672</v>
      </c>
      <c r="T126" s="81" t="s">
        <v>2780</v>
      </c>
      <c r="U126" s="83">
        <v>44143.842245370368</v>
      </c>
      <c r="V126" s="85" t="s">
        <v>3282</v>
      </c>
      <c r="W126" s="81"/>
      <c r="X126" s="81"/>
      <c r="Y126" s="87" t="s">
        <v>4446</v>
      </c>
      <c r="Z126" s="81"/>
    </row>
    <row r="127" spans="1:26" x14ac:dyDescent="0.25">
      <c r="A127" s="66" t="s">
        <v>288</v>
      </c>
      <c r="B127" s="66" t="s">
        <v>632</v>
      </c>
      <c r="C127" s="67"/>
      <c r="D127" s="68"/>
      <c r="E127" s="69"/>
      <c r="F127" s="70"/>
      <c r="G127" s="67"/>
      <c r="H127" s="71"/>
      <c r="I127" s="72"/>
      <c r="J127" s="72"/>
      <c r="K127" s="36"/>
      <c r="L127" s="79">
        <v>127</v>
      </c>
      <c r="M1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7" s="74"/>
      <c r="O127" s="81" t="s">
        <v>986</v>
      </c>
      <c r="P127" s="83">
        <v>44143.828287037039</v>
      </c>
      <c r="Q127" s="81" t="s">
        <v>1079</v>
      </c>
      <c r="R127" s="85" t="s">
        <v>2002</v>
      </c>
      <c r="S127" s="81" t="s">
        <v>2672</v>
      </c>
      <c r="T127" s="81" t="s">
        <v>2780</v>
      </c>
      <c r="U127" s="83">
        <v>44143.828287037039</v>
      </c>
      <c r="V127" s="85" t="s">
        <v>3283</v>
      </c>
      <c r="W127" s="81"/>
      <c r="X127" s="81"/>
      <c r="Y127" s="87" t="s">
        <v>4447</v>
      </c>
      <c r="Z127" s="81"/>
    </row>
    <row r="128" spans="1:26" x14ac:dyDescent="0.25">
      <c r="A128" s="66" t="s">
        <v>289</v>
      </c>
      <c r="B128" s="66" t="s">
        <v>288</v>
      </c>
      <c r="C128" s="67"/>
      <c r="D128" s="68"/>
      <c r="E128" s="69"/>
      <c r="F128" s="70"/>
      <c r="G128" s="67"/>
      <c r="H128" s="71"/>
      <c r="I128" s="72"/>
      <c r="J128" s="72"/>
      <c r="K128" s="36"/>
      <c r="L128" s="79">
        <v>128</v>
      </c>
      <c r="M1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8" s="74"/>
      <c r="O128" s="81" t="s">
        <v>986</v>
      </c>
      <c r="P128" s="83">
        <v>44143.843263888892</v>
      </c>
      <c r="Q128" s="81" t="s">
        <v>1076</v>
      </c>
      <c r="R128" s="85" t="s">
        <v>2002</v>
      </c>
      <c r="S128" s="81" t="s">
        <v>2672</v>
      </c>
      <c r="T128" s="81" t="s">
        <v>2780</v>
      </c>
      <c r="U128" s="83">
        <v>44143.843263888892</v>
      </c>
      <c r="V128" s="85" t="s">
        <v>3284</v>
      </c>
      <c r="W128" s="81"/>
      <c r="X128" s="81"/>
      <c r="Y128" s="87" t="s">
        <v>4448</v>
      </c>
      <c r="Z128" s="81"/>
    </row>
    <row r="129" spans="1:26" x14ac:dyDescent="0.25">
      <c r="A129" s="66" t="s">
        <v>289</v>
      </c>
      <c r="B129" s="66" t="s">
        <v>632</v>
      </c>
      <c r="C129" s="67"/>
      <c r="D129" s="68"/>
      <c r="E129" s="69"/>
      <c r="F129" s="70"/>
      <c r="G129" s="67"/>
      <c r="H129" s="71"/>
      <c r="I129" s="72"/>
      <c r="J129" s="72"/>
      <c r="K129" s="36"/>
      <c r="L129" s="79">
        <v>129</v>
      </c>
      <c r="M1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9" s="74"/>
      <c r="O129" s="81" t="s">
        <v>986</v>
      </c>
      <c r="P129" s="83">
        <v>44143.843263888892</v>
      </c>
      <c r="Q129" s="81" t="s">
        <v>1076</v>
      </c>
      <c r="R129" s="85" t="s">
        <v>2002</v>
      </c>
      <c r="S129" s="81" t="s">
        <v>2672</v>
      </c>
      <c r="T129" s="81" t="s">
        <v>2780</v>
      </c>
      <c r="U129" s="83">
        <v>44143.843263888892</v>
      </c>
      <c r="V129" s="85" t="s">
        <v>3284</v>
      </c>
      <c r="W129" s="81"/>
      <c r="X129" s="81"/>
      <c r="Y129" s="87" t="s">
        <v>4448</v>
      </c>
      <c r="Z129" s="81"/>
    </row>
    <row r="130" spans="1:26" x14ac:dyDescent="0.25">
      <c r="A130" s="66" t="s">
        <v>290</v>
      </c>
      <c r="B130" s="66" t="s">
        <v>290</v>
      </c>
      <c r="C130" s="67"/>
      <c r="D130" s="68"/>
      <c r="E130" s="69"/>
      <c r="F130" s="70"/>
      <c r="G130" s="67"/>
      <c r="H130" s="71"/>
      <c r="I130" s="72"/>
      <c r="J130" s="72"/>
      <c r="K130" s="36"/>
      <c r="L130" s="79">
        <v>130</v>
      </c>
      <c r="M1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0" s="74"/>
      <c r="O130" s="81" t="s">
        <v>177</v>
      </c>
      <c r="P130" s="83">
        <v>44143.881319444445</v>
      </c>
      <c r="Q130" s="81" t="s">
        <v>1080</v>
      </c>
      <c r="R130" s="85" t="s">
        <v>2003</v>
      </c>
      <c r="S130" s="81" t="s">
        <v>2673</v>
      </c>
      <c r="T130" s="81" t="s">
        <v>2783</v>
      </c>
      <c r="U130" s="83">
        <v>44143.881319444445</v>
      </c>
      <c r="V130" s="85" t="s">
        <v>3285</v>
      </c>
      <c r="W130" s="81">
        <v>40.94465675</v>
      </c>
      <c r="X130" s="81">
        <v>-72.868175730000004</v>
      </c>
      <c r="Y130" s="87" t="s">
        <v>4449</v>
      </c>
      <c r="Z130" s="81"/>
    </row>
    <row r="131" spans="1:26" x14ac:dyDescent="0.25">
      <c r="A131" s="66" t="s">
        <v>291</v>
      </c>
      <c r="B131" s="66" t="s">
        <v>797</v>
      </c>
      <c r="C131" s="67"/>
      <c r="D131" s="68"/>
      <c r="E131" s="69"/>
      <c r="F131" s="70"/>
      <c r="G131" s="67"/>
      <c r="H131" s="71"/>
      <c r="I131" s="72"/>
      <c r="J131" s="72"/>
      <c r="K131" s="36"/>
      <c r="L131" s="79">
        <v>131</v>
      </c>
      <c r="M1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1" s="74"/>
      <c r="O131" s="81" t="s">
        <v>986</v>
      </c>
      <c r="P131" s="83">
        <v>44143.917997685188</v>
      </c>
      <c r="Q131" s="81" t="s">
        <v>1070</v>
      </c>
      <c r="R131" s="81"/>
      <c r="S131" s="81"/>
      <c r="T131" s="81" t="s">
        <v>2731</v>
      </c>
      <c r="U131" s="83">
        <v>44143.917997685188</v>
      </c>
      <c r="V131" s="85" t="s">
        <v>3286</v>
      </c>
      <c r="W131" s="81"/>
      <c r="X131" s="81"/>
      <c r="Y131" s="87" t="s">
        <v>4450</v>
      </c>
      <c r="Z131" s="81"/>
    </row>
    <row r="132" spans="1:26" x14ac:dyDescent="0.25">
      <c r="A132" s="66" t="s">
        <v>292</v>
      </c>
      <c r="B132" s="66" t="s">
        <v>797</v>
      </c>
      <c r="C132" s="67"/>
      <c r="D132" s="68"/>
      <c r="E132" s="69"/>
      <c r="F132" s="70"/>
      <c r="G132" s="67"/>
      <c r="H132" s="71"/>
      <c r="I132" s="72"/>
      <c r="J132" s="72"/>
      <c r="K132" s="36"/>
      <c r="L132" s="79">
        <v>132</v>
      </c>
      <c r="M1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2" s="74"/>
      <c r="O132" s="81" t="s">
        <v>986</v>
      </c>
      <c r="P132" s="83">
        <v>44143.944733796299</v>
      </c>
      <c r="Q132" s="81" t="s">
        <v>1070</v>
      </c>
      <c r="R132" s="81"/>
      <c r="S132" s="81"/>
      <c r="T132" s="81" t="s">
        <v>2731</v>
      </c>
      <c r="U132" s="83">
        <v>44143.944733796299</v>
      </c>
      <c r="V132" s="85" t="s">
        <v>3287</v>
      </c>
      <c r="W132" s="81"/>
      <c r="X132" s="81"/>
      <c r="Y132" s="87" t="s">
        <v>4451</v>
      </c>
      <c r="Z132" s="81"/>
    </row>
    <row r="133" spans="1:26" x14ac:dyDescent="0.25">
      <c r="A133" s="66" t="s">
        <v>293</v>
      </c>
      <c r="B133" s="66" t="s">
        <v>293</v>
      </c>
      <c r="C133" s="67"/>
      <c r="D133" s="68"/>
      <c r="E133" s="69"/>
      <c r="F133" s="70"/>
      <c r="G133" s="67"/>
      <c r="H133" s="71"/>
      <c r="I133" s="72"/>
      <c r="J133" s="72"/>
      <c r="K133" s="36"/>
      <c r="L133" s="79">
        <v>133</v>
      </c>
      <c r="M1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3" s="74"/>
      <c r="O133" s="81" t="s">
        <v>177</v>
      </c>
      <c r="P133" s="83">
        <v>44143.951331018521</v>
      </c>
      <c r="Q133" s="81" t="s">
        <v>1081</v>
      </c>
      <c r="R133" s="81"/>
      <c r="S133" s="81"/>
      <c r="T133" s="81" t="s">
        <v>2731</v>
      </c>
      <c r="U133" s="83">
        <v>44143.951331018521</v>
      </c>
      <c r="V133" s="85" t="s">
        <v>3288</v>
      </c>
      <c r="W133" s="81"/>
      <c r="X133" s="81"/>
      <c r="Y133" s="87" t="s">
        <v>4452</v>
      </c>
      <c r="Z133" s="81"/>
    </row>
    <row r="134" spans="1:26" x14ac:dyDescent="0.25">
      <c r="A134" s="66" t="s">
        <v>294</v>
      </c>
      <c r="B134" s="66" t="s">
        <v>294</v>
      </c>
      <c r="C134" s="67"/>
      <c r="D134" s="68"/>
      <c r="E134" s="69"/>
      <c r="F134" s="70"/>
      <c r="G134" s="67"/>
      <c r="H134" s="71"/>
      <c r="I134" s="72"/>
      <c r="J134" s="72"/>
      <c r="K134" s="36"/>
      <c r="L134" s="79">
        <v>134</v>
      </c>
      <c r="M1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4" s="74"/>
      <c r="O134" s="81" t="s">
        <v>177</v>
      </c>
      <c r="P134" s="83">
        <v>44144.069467592592</v>
      </c>
      <c r="Q134" s="81" t="s">
        <v>1082</v>
      </c>
      <c r="R134" s="81"/>
      <c r="S134" s="81"/>
      <c r="T134" s="81" t="s">
        <v>2731</v>
      </c>
      <c r="U134" s="83">
        <v>44144.069467592592</v>
      </c>
      <c r="V134" s="85" t="s">
        <v>3289</v>
      </c>
      <c r="W134" s="81"/>
      <c r="X134" s="81"/>
      <c r="Y134" s="87" t="s">
        <v>4453</v>
      </c>
      <c r="Z134" s="81"/>
    </row>
    <row r="135" spans="1:26" x14ac:dyDescent="0.25">
      <c r="A135" s="66" t="s">
        <v>295</v>
      </c>
      <c r="B135" s="66" t="s">
        <v>572</v>
      </c>
      <c r="C135" s="67"/>
      <c r="D135" s="68"/>
      <c r="E135" s="69"/>
      <c r="F135" s="70"/>
      <c r="G135" s="67"/>
      <c r="H135" s="71"/>
      <c r="I135" s="72"/>
      <c r="J135" s="72"/>
      <c r="K135" s="36"/>
      <c r="L135" s="79">
        <v>135</v>
      </c>
      <c r="M1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5" s="74"/>
      <c r="O135" s="81" t="s">
        <v>986</v>
      </c>
      <c r="P135" s="83">
        <v>44144.086354166669</v>
      </c>
      <c r="Q135" s="81" t="s">
        <v>1083</v>
      </c>
      <c r="R135" s="81"/>
      <c r="S135" s="81"/>
      <c r="T135" s="81" t="s">
        <v>2784</v>
      </c>
      <c r="U135" s="83">
        <v>44144.086354166669</v>
      </c>
      <c r="V135" s="85" t="s">
        <v>3290</v>
      </c>
      <c r="W135" s="81"/>
      <c r="X135" s="81"/>
      <c r="Y135" s="87" t="s">
        <v>4454</v>
      </c>
      <c r="Z135" s="81"/>
    </row>
    <row r="136" spans="1:26" x14ac:dyDescent="0.25">
      <c r="A136" s="66" t="s">
        <v>296</v>
      </c>
      <c r="B136" s="66" t="s">
        <v>572</v>
      </c>
      <c r="C136" s="67"/>
      <c r="D136" s="68"/>
      <c r="E136" s="69"/>
      <c r="F136" s="70"/>
      <c r="G136" s="67"/>
      <c r="H136" s="71"/>
      <c r="I136" s="72"/>
      <c r="J136" s="72"/>
      <c r="K136" s="36"/>
      <c r="L136" s="79">
        <v>136</v>
      </c>
      <c r="M1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6" s="74"/>
      <c r="O136" s="81" t="s">
        <v>986</v>
      </c>
      <c r="P136" s="83">
        <v>44144.088946759257</v>
      </c>
      <c r="Q136" s="81" t="s">
        <v>1083</v>
      </c>
      <c r="R136" s="81"/>
      <c r="S136" s="81"/>
      <c r="T136" s="81" t="s">
        <v>2784</v>
      </c>
      <c r="U136" s="83">
        <v>44144.088946759257</v>
      </c>
      <c r="V136" s="85" t="s">
        <v>3291</v>
      </c>
      <c r="W136" s="81"/>
      <c r="X136" s="81"/>
      <c r="Y136" s="87" t="s">
        <v>4455</v>
      </c>
      <c r="Z136" s="81"/>
    </row>
    <row r="137" spans="1:26" x14ac:dyDescent="0.25">
      <c r="A137" s="66" t="s">
        <v>297</v>
      </c>
      <c r="B137" s="66" t="s">
        <v>572</v>
      </c>
      <c r="C137" s="67"/>
      <c r="D137" s="68"/>
      <c r="E137" s="69"/>
      <c r="F137" s="70"/>
      <c r="G137" s="67"/>
      <c r="H137" s="71"/>
      <c r="I137" s="72"/>
      <c r="J137" s="72"/>
      <c r="K137" s="36"/>
      <c r="L137" s="79">
        <v>137</v>
      </c>
      <c r="M1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7" s="74"/>
      <c r="O137" s="81" t="s">
        <v>986</v>
      </c>
      <c r="P137" s="83">
        <v>44144.097280092596</v>
      </c>
      <c r="Q137" s="81" t="s">
        <v>1083</v>
      </c>
      <c r="R137" s="81"/>
      <c r="S137" s="81"/>
      <c r="T137" s="81" t="s">
        <v>2784</v>
      </c>
      <c r="U137" s="83">
        <v>44144.097280092596</v>
      </c>
      <c r="V137" s="85" t="s">
        <v>3292</v>
      </c>
      <c r="W137" s="81"/>
      <c r="X137" s="81"/>
      <c r="Y137" s="87" t="s">
        <v>4456</v>
      </c>
      <c r="Z137" s="81"/>
    </row>
    <row r="138" spans="1:26" x14ac:dyDescent="0.25">
      <c r="A138" s="66" t="s">
        <v>298</v>
      </c>
      <c r="B138" s="66" t="s">
        <v>572</v>
      </c>
      <c r="C138" s="67"/>
      <c r="D138" s="68"/>
      <c r="E138" s="69"/>
      <c r="F138" s="70"/>
      <c r="G138" s="67"/>
      <c r="H138" s="71"/>
      <c r="I138" s="72"/>
      <c r="J138" s="72"/>
      <c r="K138" s="36"/>
      <c r="L138" s="79">
        <v>138</v>
      </c>
      <c r="M1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8" s="74"/>
      <c r="O138" s="81" t="s">
        <v>986</v>
      </c>
      <c r="P138" s="83">
        <v>44144.106782407405</v>
      </c>
      <c r="Q138" s="81" t="s">
        <v>1083</v>
      </c>
      <c r="R138" s="81"/>
      <c r="S138" s="81"/>
      <c r="T138" s="81" t="s">
        <v>2784</v>
      </c>
      <c r="U138" s="83">
        <v>44144.106782407405</v>
      </c>
      <c r="V138" s="85" t="s">
        <v>3293</v>
      </c>
      <c r="W138" s="81"/>
      <c r="X138" s="81"/>
      <c r="Y138" s="87" t="s">
        <v>4457</v>
      </c>
      <c r="Z138" s="81"/>
    </row>
    <row r="139" spans="1:26" x14ac:dyDescent="0.25">
      <c r="A139" s="66" t="s">
        <v>299</v>
      </c>
      <c r="B139" s="66" t="s">
        <v>572</v>
      </c>
      <c r="C139" s="67"/>
      <c r="D139" s="68"/>
      <c r="E139" s="69"/>
      <c r="F139" s="70"/>
      <c r="G139" s="67"/>
      <c r="H139" s="71"/>
      <c r="I139" s="72"/>
      <c r="J139" s="72"/>
      <c r="K139" s="36"/>
      <c r="L139" s="79">
        <v>139</v>
      </c>
      <c r="M1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9" s="74"/>
      <c r="O139" s="81" t="s">
        <v>986</v>
      </c>
      <c r="P139" s="83">
        <v>44144.106956018521</v>
      </c>
      <c r="Q139" s="81" t="s">
        <v>1083</v>
      </c>
      <c r="R139" s="81"/>
      <c r="S139" s="81"/>
      <c r="T139" s="81" t="s">
        <v>2784</v>
      </c>
      <c r="U139" s="83">
        <v>44144.106956018521</v>
      </c>
      <c r="V139" s="85" t="s">
        <v>3294</v>
      </c>
      <c r="W139" s="81"/>
      <c r="X139" s="81"/>
      <c r="Y139" s="87" t="s">
        <v>4458</v>
      </c>
      <c r="Z139" s="81"/>
    </row>
    <row r="140" spans="1:26" x14ac:dyDescent="0.25">
      <c r="A140" s="66" t="s">
        <v>300</v>
      </c>
      <c r="B140" s="66" t="s">
        <v>572</v>
      </c>
      <c r="C140" s="67"/>
      <c r="D140" s="68"/>
      <c r="E140" s="69"/>
      <c r="F140" s="70"/>
      <c r="G140" s="67"/>
      <c r="H140" s="71"/>
      <c r="I140" s="72"/>
      <c r="J140" s="72"/>
      <c r="K140" s="36"/>
      <c r="L140" s="79">
        <v>140</v>
      </c>
      <c r="M1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40" s="74"/>
      <c r="O140" s="81" t="s">
        <v>986</v>
      </c>
      <c r="P140" s="83">
        <v>44144.109583333331</v>
      </c>
      <c r="Q140" s="81" t="s">
        <v>1083</v>
      </c>
      <c r="R140" s="81"/>
      <c r="S140" s="81"/>
      <c r="T140" s="81" t="s">
        <v>2784</v>
      </c>
      <c r="U140" s="83">
        <v>44144.109583333331</v>
      </c>
      <c r="V140" s="85" t="s">
        <v>3295</v>
      </c>
      <c r="W140" s="81"/>
      <c r="X140" s="81"/>
      <c r="Y140" s="87" t="s">
        <v>4459</v>
      </c>
      <c r="Z140" s="81"/>
    </row>
    <row r="141" spans="1:26" x14ac:dyDescent="0.25">
      <c r="A141" s="66" t="s">
        <v>301</v>
      </c>
      <c r="B141" s="66" t="s">
        <v>301</v>
      </c>
      <c r="C141" s="67"/>
      <c r="D141" s="68"/>
      <c r="E141" s="69"/>
      <c r="F141" s="70"/>
      <c r="G141" s="67"/>
      <c r="H141" s="71"/>
      <c r="I141" s="72"/>
      <c r="J141" s="72"/>
      <c r="K141" s="36"/>
      <c r="L141" s="79">
        <v>141</v>
      </c>
      <c r="M1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41" s="74"/>
      <c r="O141" s="81" t="s">
        <v>177</v>
      </c>
      <c r="P141" s="83">
        <v>44144.114699074074</v>
      </c>
      <c r="Q141" s="81" t="s">
        <v>1084</v>
      </c>
      <c r="R141" s="81"/>
      <c r="S141" s="81"/>
      <c r="T141" s="81" t="s">
        <v>2785</v>
      </c>
      <c r="U141" s="83">
        <v>44144.114699074074</v>
      </c>
      <c r="V141" s="85" t="s">
        <v>3296</v>
      </c>
      <c r="W141" s="81"/>
      <c r="X141" s="81"/>
      <c r="Y141" s="87" t="s">
        <v>4460</v>
      </c>
      <c r="Z141" s="81"/>
    </row>
    <row r="142" spans="1:26" x14ac:dyDescent="0.25">
      <c r="A142" s="66" t="s">
        <v>302</v>
      </c>
      <c r="B142" s="66" t="s">
        <v>572</v>
      </c>
      <c r="C142" s="67"/>
      <c r="D142" s="68"/>
      <c r="E142" s="69"/>
      <c r="F142" s="70"/>
      <c r="G142" s="67"/>
      <c r="H142" s="71"/>
      <c r="I142" s="72"/>
      <c r="J142" s="72"/>
      <c r="K142" s="36"/>
      <c r="L142" s="79">
        <v>142</v>
      </c>
      <c r="M1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42" s="74"/>
      <c r="O142" s="81" t="s">
        <v>986</v>
      </c>
      <c r="P142" s="83">
        <v>44144.118877314817</v>
      </c>
      <c r="Q142" s="81" t="s">
        <v>1083</v>
      </c>
      <c r="R142" s="81"/>
      <c r="S142" s="81"/>
      <c r="T142" s="81" t="s">
        <v>2784</v>
      </c>
      <c r="U142" s="83">
        <v>44144.118877314817</v>
      </c>
      <c r="V142" s="85" t="s">
        <v>3297</v>
      </c>
      <c r="W142" s="81"/>
      <c r="X142" s="81"/>
      <c r="Y142" s="87" t="s">
        <v>4461</v>
      </c>
      <c r="Z142" s="81"/>
    </row>
    <row r="143" spans="1:26" x14ac:dyDescent="0.25">
      <c r="A143" s="66" t="s">
        <v>303</v>
      </c>
      <c r="B143" s="66" t="s">
        <v>303</v>
      </c>
      <c r="C143" s="67"/>
      <c r="D143" s="68"/>
      <c r="E143" s="69"/>
      <c r="F143" s="70"/>
      <c r="G143" s="67"/>
      <c r="H143" s="71"/>
      <c r="I143" s="72"/>
      <c r="J143" s="72"/>
      <c r="K143" s="36"/>
      <c r="L143" s="79">
        <v>143</v>
      </c>
      <c r="M1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43" s="74"/>
      <c r="O143" s="81" t="s">
        <v>177</v>
      </c>
      <c r="P143" s="83">
        <v>44144.139293981483</v>
      </c>
      <c r="Q143" s="81" t="s">
        <v>1085</v>
      </c>
      <c r="R143" s="85" t="s">
        <v>2004</v>
      </c>
      <c r="S143" s="81" t="s">
        <v>2673</v>
      </c>
      <c r="T143" s="81" t="s">
        <v>2786</v>
      </c>
      <c r="U143" s="83">
        <v>44144.139293981483</v>
      </c>
      <c r="V143" s="85" t="s">
        <v>3298</v>
      </c>
      <c r="W143" s="81"/>
      <c r="X143" s="81"/>
      <c r="Y143" s="87" t="s">
        <v>4462</v>
      </c>
      <c r="Z143" s="81"/>
    </row>
    <row r="144" spans="1:26" x14ac:dyDescent="0.25">
      <c r="A144" s="66" t="s">
        <v>304</v>
      </c>
      <c r="B144" s="66" t="s">
        <v>304</v>
      </c>
      <c r="C144" s="67"/>
      <c r="D144" s="68"/>
      <c r="E144" s="69"/>
      <c r="F144" s="70"/>
      <c r="G144" s="67"/>
      <c r="H144" s="71"/>
      <c r="I144" s="72"/>
      <c r="J144" s="72"/>
      <c r="K144" s="36"/>
      <c r="L144" s="79">
        <v>144</v>
      </c>
      <c r="M1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44" s="74"/>
      <c r="O144" s="81" t="s">
        <v>177</v>
      </c>
      <c r="P144" s="83">
        <v>44144.146550925929</v>
      </c>
      <c r="Q144" s="81" t="s">
        <v>1086</v>
      </c>
      <c r="R144" s="85" t="s">
        <v>2005</v>
      </c>
      <c r="S144" s="81" t="s">
        <v>2678</v>
      </c>
      <c r="T144" s="81" t="s">
        <v>2787</v>
      </c>
      <c r="U144" s="83">
        <v>44144.146550925929</v>
      </c>
      <c r="V144" s="85" t="s">
        <v>3299</v>
      </c>
      <c r="W144" s="81"/>
      <c r="X144" s="81"/>
      <c r="Y144" s="87" t="s">
        <v>4463</v>
      </c>
      <c r="Z144" s="81"/>
    </row>
    <row r="145" spans="1:26" x14ac:dyDescent="0.25">
      <c r="A145" s="66" t="s">
        <v>305</v>
      </c>
      <c r="B145" s="66" t="s">
        <v>305</v>
      </c>
      <c r="C145" s="67"/>
      <c r="D145" s="68"/>
      <c r="E145" s="69"/>
      <c r="F145" s="70"/>
      <c r="G145" s="67"/>
      <c r="H145" s="71"/>
      <c r="I145" s="72"/>
      <c r="J145" s="72"/>
      <c r="K145" s="36"/>
      <c r="L145" s="79">
        <v>145</v>
      </c>
      <c r="M1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45" s="74"/>
      <c r="O145" s="81" t="s">
        <v>177</v>
      </c>
      <c r="P145" s="83">
        <v>44144.158530092594</v>
      </c>
      <c r="Q145" s="81" t="s">
        <v>1087</v>
      </c>
      <c r="R145" s="85" t="s">
        <v>2006</v>
      </c>
      <c r="S145" s="81" t="s">
        <v>2667</v>
      </c>
      <c r="T145" s="81" t="s">
        <v>2788</v>
      </c>
      <c r="U145" s="83">
        <v>44144.158530092594</v>
      </c>
      <c r="V145" s="85" t="s">
        <v>3300</v>
      </c>
      <c r="W145" s="81"/>
      <c r="X145" s="81"/>
      <c r="Y145" s="87" t="s">
        <v>4464</v>
      </c>
      <c r="Z145" s="81"/>
    </row>
    <row r="146" spans="1:26" x14ac:dyDescent="0.25">
      <c r="A146" s="66" t="s">
        <v>306</v>
      </c>
      <c r="B146" s="66" t="s">
        <v>306</v>
      </c>
      <c r="C146" s="67"/>
      <c r="D146" s="68"/>
      <c r="E146" s="69"/>
      <c r="F146" s="70"/>
      <c r="G146" s="67"/>
      <c r="H146" s="71"/>
      <c r="I146" s="72"/>
      <c r="J146" s="72"/>
      <c r="K146" s="36"/>
      <c r="L146" s="79">
        <v>146</v>
      </c>
      <c r="M1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46" s="74"/>
      <c r="O146" s="81" t="s">
        <v>177</v>
      </c>
      <c r="P146" s="83">
        <v>44144.165821759256</v>
      </c>
      <c r="Q146" s="81" t="s">
        <v>1088</v>
      </c>
      <c r="R146" s="81"/>
      <c r="S146" s="81"/>
      <c r="T146" s="81" t="s">
        <v>2731</v>
      </c>
      <c r="U146" s="83">
        <v>44144.165821759256</v>
      </c>
      <c r="V146" s="85" t="s">
        <v>3301</v>
      </c>
      <c r="W146" s="81"/>
      <c r="X146" s="81"/>
      <c r="Y146" s="87" t="s">
        <v>4465</v>
      </c>
      <c r="Z146" s="81"/>
    </row>
    <row r="147" spans="1:26" x14ac:dyDescent="0.25">
      <c r="A147" s="66" t="s">
        <v>307</v>
      </c>
      <c r="B147" s="66" t="s">
        <v>307</v>
      </c>
      <c r="C147" s="67"/>
      <c r="D147" s="68"/>
      <c r="E147" s="69"/>
      <c r="F147" s="70"/>
      <c r="G147" s="67"/>
      <c r="H147" s="71"/>
      <c r="I147" s="72"/>
      <c r="J147" s="72"/>
      <c r="K147" s="36"/>
      <c r="L147" s="79">
        <v>147</v>
      </c>
      <c r="M1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47" s="74"/>
      <c r="O147" s="81" t="s">
        <v>177</v>
      </c>
      <c r="P147" s="83">
        <v>44144.174988425926</v>
      </c>
      <c r="Q147" s="81" t="s">
        <v>1089</v>
      </c>
      <c r="R147" s="81"/>
      <c r="S147" s="81"/>
      <c r="T147" s="81" t="s">
        <v>2731</v>
      </c>
      <c r="U147" s="83">
        <v>44144.174988425926</v>
      </c>
      <c r="V147" s="85" t="s">
        <v>3302</v>
      </c>
      <c r="W147" s="81"/>
      <c r="X147" s="81"/>
      <c r="Y147" s="87" t="s">
        <v>4466</v>
      </c>
      <c r="Z147" s="81"/>
    </row>
    <row r="148" spans="1:26" x14ac:dyDescent="0.25">
      <c r="A148" s="66" t="s">
        <v>307</v>
      </c>
      <c r="B148" s="66" t="s">
        <v>307</v>
      </c>
      <c r="C148" s="67"/>
      <c r="D148" s="68"/>
      <c r="E148" s="69"/>
      <c r="F148" s="70"/>
      <c r="G148" s="67"/>
      <c r="H148" s="71"/>
      <c r="I148" s="72"/>
      <c r="J148" s="72"/>
      <c r="K148" s="36"/>
      <c r="L148" s="79">
        <v>148</v>
      </c>
      <c r="M1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48" s="74"/>
      <c r="O148" s="81" t="s">
        <v>177</v>
      </c>
      <c r="P148" s="83">
        <v>44144.175092592595</v>
      </c>
      <c r="Q148" s="81" t="s">
        <v>1090</v>
      </c>
      <c r="R148" s="81"/>
      <c r="S148" s="81"/>
      <c r="T148" s="81" t="s">
        <v>2731</v>
      </c>
      <c r="U148" s="83">
        <v>44144.175092592595</v>
      </c>
      <c r="V148" s="85" t="s">
        <v>3303</v>
      </c>
      <c r="W148" s="81"/>
      <c r="X148" s="81"/>
      <c r="Y148" s="87" t="s">
        <v>4467</v>
      </c>
      <c r="Z148" s="81"/>
    </row>
    <row r="149" spans="1:26" x14ac:dyDescent="0.25">
      <c r="A149" s="66" t="s">
        <v>308</v>
      </c>
      <c r="B149" s="66" t="s">
        <v>572</v>
      </c>
      <c r="C149" s="67"/>
      <c r="D149" s="68"/>
      <c r="E149" s="69"/>
      <c r="F149" s="70"/>
      <c r="G149" s="67"/>
      <c r="H149" s="71"/>
      <c r="I149" s="72"/>
      <c r="J149" s="72"/>
      <c r="K149" s="36"/>
      <c r="L149" s="79">
        <v>149</v>
      </c>
      <c r="M1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49" s="74"/>
      <c r="O149" s="81" t="s">
        <v>986</v>
      </c>
      <c r="P149" s="83">
        <v>44144.201354166667</v>
      </c>
      <c r="Q149" s="81" t="s">
        <v>1083</v>
      </c>
      <c r="R149" s="81"/>
      <c r="S149" s="81"/>
      <c r="T149" s="81" t="s">
        <v>2784</v>
      </c>
      <c r="U149" s="83">
        <v>44144.201354166667</v>
      </c>
      <c r="V149" s="85" t="s">
        <v>3304</v>
      </c>
      <c r="W149" s="81"/>
      <c r="X149" s="81"/>
      <c r="Y149" s="87" t="s">
        <v>4468</v>
      </c>
      <c r="Z149" s="81"/>
    </row>
    <row r="150" spans="1:26" x14ac:dyDescent="0.25">
      <c r="A150" s="66" t="s">
        <v>309</v>
      </c>
      <c r="B150" s="66" t="s">
        <v>797</v>
      </c>
      <c r="C150" s="67"/>
      <c r="D150" s="68"/>
      <c r="E150" s="69"/>
      <c r="F150" s="70"/>
      <c r="G150" s="67"/>
      <c r="H150" s="71"/>
      <c r="I150" s="72"/>
      <c r="J150" s="72"/>
      <c r="K150" s="36"/>
      <c r="L150" s="79">
        <v>150</v>
      </c>
      <c r="M1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50" s="74"/>
      <c r="O150" s="81" t="s">
        <v>986</v>
      </c>
      <c r="P150" s="83">
        <v>44144.204189814816</v>
      </c>
      <c r="Q150" s="81" t="s">
        <v>1070</v>
      </c>
      <c r="R150" s="81"/>
      <c r="S150" s="81"/>
      <c r="T150" s="81" t="s">
        <v>2731</v>
      </c>
      <c r="U150" s="83">
        <v>44144.204189814816</v>
      </c>
      <c r="V150" s="85" t="s">
        <v>3305</v>
      </c>
      <c r="W150" s="81"/>
      <c r="X150" s="81"/>
      <c r="Y150" s="87" t="s">
        <v>4469</v>
      </c>
      <c r="Z150" s="81"/>
    </row>
    <row r="151" spans="1:26" x14ac:dyDescent="0.25">
      <c r="A151" s="66" t="s">
        <v>310</v>
      </c>
      <c r="B151" s="66" t="s">
        <v>735</v>
      </c>
      <c r="C151" s="67"/>
      <c r="D151" s="68"/>
      <c r="E151" s="69"/>
      <c r="F151" s="70"/>
      <c r="G151" s="67"/>
      <c r="H151" s="71"/>
      <c r="I151" s="72"/>
      <c r="J151" s="72"/>
      <c r="K151" s="36"/>
      <c r="L151" s="79">
        <v>151</v>
      </c>
      <c r="M1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51" s="74"/>
      <c r="O151" s="81" t="s">
        <v>986</v>
      </c>
      <c r="P151" s="83">
        <v>44144.222407407404</v>
      </c>
      <c r="Q151" s="81" t="s">
        <v>1091</v>
      </c>
      <c r="R151" s="81"/>
      <c r="S151" s="81"/>
      <c r="T151" s="81" t="s">
        <v>2789</v>
      </c>
      <c r="U151" s="83">
        <v>44144.222407407404</v>
      </c>
      <c r="V151" s="85" t="s">
        <v>3306</v>
      </c>
      <c r="W151" s="81"/>
      <c r="X151" s="81"/>
      <c r="Y151" s="87" t="s">
        <v>4470</v>
      </c>
      <c r="Z151" s="81"/>
    </row>
    <row r="152" spans="1:26" x14ac:dyDescent="0.25">
      <c r="A152" s="66" t="s">
        <v>311</v>
      </c>
      <c r="B152" s="66" t="s">
        <v>572</v>
      </c>
      <c r="C152" s="67"/>
      <c r="D152" s="68"/>
      <c r="E152" s="69"/>
      <c r="F152" s="70"/>
      <c r="G152" s="67"/>
      <c r="H152" s="71"/>
      <c r="I152" s="72"/>
      <c r="J152" s="72"/>
      <c r="K152" s="36"/>
      <c r="L152" s="79">
        <v>152</v>
      </c>
      <c r="M1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52" s="74"/>
      <c r="O152" s="81" t="s">
        <v>986</v>
      </c>
      <c r="P152" s="83">
        <v>44144.232118055559</v>
      </c>
      <c r="Q152" s="81" t="s">
        <v>1083</v>
      </c>
      <c r="R152" s="81"/>
      <c r="S152" s="81"/>
      <c r="T152" s="81" t="s">
        <v>2784</v>
      </c>
      <c r="U152" s="83">
        <v>44144.232118055559</v>
      </c>
      <c r="V152" s="85" t="s">
        <v>3307</v>
      </c>
      <c r="W152" s="81"/>
      <c r="X152" s="81"/>
      <c r="Y152" s="87" t="s">
        <v>4471</v>
      </c>
      <c r="Z152" s="81"/>
    </row>
    <row r="153" spans="1:26" x14ac:dyDescent="0.25">
      <c r="A153" s="66" t="s">
        <v>312</v>
      </c>
      <c r="B153" s="66" t="s">
        <v>312</v>
      </c>
      <c r="C153" s="67"/>
      <c r="D153" s="68"/>
      <c r="E153" s="69"/>
      <c r="F153" s="70"/>
      <c r="G153" s="67"/>
      <c r="H153" s="71"/>
      <c r="I153" s="72"/>
      <c r="J153" s="72"/>
      <c r="K153" s="36"/>
      <c r="L153" s="79">
        <v>153</v>
      </c>
      <c r="M1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53" s="74"/>
      <c r="O153" s="81" t="s">
        <v>177</v>
      </c>
      <c r="P153" s="83">
        <v>44144.3437037037</v>
      </c>
      <c r="Q153" s="81" t="s">
        <v>1092</v>
      </c>
      <c r="R153" s="85" t="s">
        <v>2007</v>
      </c>
      <c r="S153" s="81" t="s">
        <v>2667</v>
      </c>
      <c r="T153" s="81" t="s">
        <v>2731</v>
      </c>
      <c r="U153" s="83">
        <v>44144.3437037037</v>
      </c>
      <c r="V153" s="85" t="s">
        <v>3308</v>
      </c>
      <c r="W153" s="81"/>
      <c r="X153" s="81"/>
      <c r="Y153" s="87" t="s">
        <v>4472</v>
      </c>
      <c r="Z153" s="81"/>
    </row>
    <row r="154" spans="1:26" x14ac:dyDescent="0.25">
      <c r="A154" s="66" t="s">
        <v>313</v>
      </c>
      <c r="B154" s="66" t="s">
        <v>797</v>
      </c>
      <c r="C154" s="67"/>
      <c r="D154" s="68"/>
      <c r="E154" s="69"/>
      <c r="F154" s="70"/>
      <c r="G154" s="67"/>
      <c r="H154" s="71"/>
      <c r="I154" s="72"/>
      <c r="J154" s="72"/>
      <c r="K154" s="36"/>
      <c r="L154" s="79">
        <v>154</v>
      </c>
      <c r="M1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54" s="74"/>
      <c r="O154" s="81" t="s">
        <v>986</v>
      </c>
      <c r="P154" s="83">
        <v>44144.354074074072</v>
      </c>
      <c r="Q154" s="81" t="s">
        <v>1070</v>
      </c>
      <c r="R154" s="81"/>
      <c r="S154" s="81"/>
      <c r="T154" s="81" t="s">
        <v>2731</v>
      </c>
      <c r="U154" s="83">
        <v>44144.354074074072</v>
      </c>
      <c r="V154" s="85" t="s">
        <v>3309</v>
      </c>
      <c r="W154" s="81"/>
      <c r="X154" s="81"/>
      <c r="Y154" s="87" t="s">
        <v>4473</v>
      </c>
      <c r="Z154" s="81"/>
    </row>
    <row r="155" spans="1:26" x14ac:dyDescent="0.25">
      <c r="A155" s="66" t="s">
        <v>314</v>
      </c>
      <c r="B155" s="66" t="s">
        <v>314</v>
      </c>
      <c r="C155" s="67"/>
      <c r="D155" s="68"/>
      <c r="E155" s="69"/>
      <c r="F155" s="70"/>
      <c r="G155" s="67"/>
      <c r="H155" s="71"/>
      <c r="I155" s="72"/>
      <c r="J155" s="72"/>
      <c r="K155" s="36"/>
      <c r="L155" s="79">
        <v>155</v>
      </c>
      <c r="M1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55" s="74"/>
      <c r="O155" s="81" t="s">
        <v>177</v>
      </c>
      <c r="P155" s="83">
        <v>44144.364745370367</v>
      </c>
      <c r="Q155" s="81" t="s">
        <v>1093</v>
      </c>
      <c r="R155" s="85" t="s">
        <v>2008</v>
      </c>
      <c r="S155" s="81" t="s">
        <v>2667</v>
      </c>
      <c r="T155" s="81" t="s">
        <v>2790</v>
      </c>
      <c r="U155" s="83">
        <v>44144.364745370367</v>
      </c>
      <c r="V155" s="85" t="s">
        <v>3310</v>
      </c>
      <c r="W155" s="81"/>
      <c r="X155" s="81"/>
      <c r="Y155" s="87" t="s">
        <v>4474</v>
      </c>
      <c r="Z155" s="81"/>
    </row>
    <row r="156" spans="1:26" x14ac:dyDescent="0.25">
      <c r="A156" s="66" t="s">
        <v>315</v>
      </c>
      <c r="B156" s="66" t="s">
        <v>823</v>
      </c>
      <c r="C156" s="67"/>
      <c r="D156" s="68"/>
      <c r="E156" s="69"/>
      <c r="F156" s="70"/>
      <c r="G156" s="67"/>
      <c r="H156" s="71"/>
      <c r="I156" s="72"/>
      <c r="J156" s="72"/>
      <c r="K156" s="36"/>
      <c r="L156" s="79">
        <v>156</v>
      </c>
      <c r="M1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56" s="74"/>
      <c r="O156" s="81" t="s">
        <v>986</v>
      </c>
      <c r="P156" s="83">
        <v>44144.375196759262</v>
      </c>
      <c r="Q156" s="81" t="s">
        <v>1094</v>
      </c>
      <c r="R156" s="85" t="s">
        <v>2009</v>
      </c>
      <c r="S156" s="81" t="s">
        <v>2667</v>
      </c>
      <c r="T156" s="81" t="s">
        <v>2791</v>
      </c>
      <c r="U156" s="83">
        <v>44144.375196759262</v>
      </c>
      <c r="V156" s="85" t="s">
        <v>3311</v>
      </c>
      <c r="W156" s="81"/>
      <c r="X156" s="81"/>
      <c r="Y156" s="87" t="s">
        <v>4475</v>
      </c>
      <c r="Z156" s="81"/>
    </row>
    <row r="157" spans="1:26" x14ac:dyDescent="0.25">
      <c r="A157" s="66" t="s">
        <v>316</v>
      </c>
      <c r="B157" s="66" t="s">
        <v>536</v>
      </c>
      <c r="C157" s="67"/>
      <c r="D157" s="68"/>
      <c r="E157" s="69"/>
      <c r="F157" s="70"/>
      <c r="G157" s="67"/>
      <c r="H157" s="71"/>
      <c r="I157" s="72"/>
      <c r="J157" s="72"/>
      <c r="K157" s="36"/>
      <c r="L157" s="79">
        <v>157</v>
      </c>
      <c r="M1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57" s="74"/>
      <c r="O157" s="81" t="s">
        <v>986</v>
      </c>
      <c r="P157" s="83">
        <v>44144.378865740742</v>
      </c>
      <c r="Q157" s="81" t="s">
        <v>1095</v>
      </c>
      <c r="R157" s="81"/>
      <c r="S157" s="81"/>
      <c r="T157" s="81"/>
      <c r="U157" s="83">
        <v>44144.378865740742</v>
      </c>
      <c r="V157" s="85" t="s">
        <v>3312</v>
      </c>
      <c r="W157" s="81"/>
      <c r="X157" s="81"/>
      <c r="Y157" s="87" t="s">
        <v>4476</v>
      </c>
      <c r="Z157" s="81"/>
    </row>
    <row r="158" spans="1:26" x14ac:dyDescent="0.25">
      <c r="A158" s="66" t="s">
        <v>317</v>
      </c>
      <c r="B158" s="66" t="s">
        <v>670</v>
      </c>
      <c r="C158" s="67"/>
      <c r="D158" s="68"/>
      <c r="E158" s="69"/>
      <c r="F158" s="70"/>
      <c r="G158" s="67"/>
      <c r="H158" s="71"/>
      <c r="I158" s="72"/>
      <c r="J158" s="72"/>
      <c r="K158" s="36"/>
      <c r="L158" s="79">
        <v>158</v>
      </c>
      <c r="M1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58" s="74"/>
      <c r="O158" s="81" t="s">
        <v>986</v>
      </c>
      <c r="P158" s="83">
        <v>44144.379884259259</v>
      </c>
      <c r="Q158" s="81" t="s">
        <v>1096</v>
      </c>
      <c r="R158" s="81"/>
      <c r="S158" s="81"/>
      <c r="T158" s="81" t="s">
        <v>2792</v>
      </c>
      <c r="U158" s="83">
        <v>44144.379884259259</v>
      </c>
      <c r="V158" s="85" t="s">
        <v>3313</v>
      </c>
      <c r="W158" s="81"/>
      <c r="X158" s="81"/>
      <c r="Y158" s="87" t="s">
        <v>4477</v>
      </c>
      <c r="Z158" s="81"/>
    </row>
    <row r="159" spans="1:26" x14ac:dyDescent="0.25">
      <c r="A159" s="66" t="s">
        <v>318</v>
      </c>
      <c r="B159" s="66" t="s">
        <v>318</v>
      </c>
      <c r="C159" s="67"/>
      <c r="D159" s="68"/>
      <c r="E159" s="69"/>
      <c r="F159" s="70"/>
      <c r="G159" s="67"/>
      <c r="H159" s="71"/>
      <c r="I159" s="72"/>
      <c r="J159" s="72"/>
      <c r="K159" s="36"/>
      <c r="L159" s="79">
        <v>159</v>
      </c>
      <c r="M1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59" s="74"/>
      <c r="O159" s="81" t="s">
        <v>177</v>
      </c>
      <c r="P159" s="83">
        <v>44144.395532407405</v>
      </c>
      <c r="Q159" s="81" t="s">
        <v>1097</v>
      </c>
      <c r="R159" s="85" t="s">
        <v>2010</v>
      </c>
      <c r="S159" s="81" t="s">
        <v>2679</v>
      </c>
      <c r="T159" s="81" t="s">
        <v>2793</v>
      </c>
      <c r="U159" s="83">
        <v>44144.395532407405</v>
      </c>
      <c r="V159" s="85" t="s">
        <v>3314</v>
      </c>
      <c r="W159" s="81"/>
      <c r="X159" s="81"/>
      <c r="Y159" s="87" t="s">
        <v>4478</v>
      </c>
      <c r="Z159" s="81"/>
    </row>
    <row r="160" spans="1:26" x14ac:dyDescent="0.25">
      <c r="A160" s="66" t="s">
        <v>319</v>
      </c>
      <c r="B160" s="66" t="s">
        <v>319</v>
      </c>
      <c r="C160" s="67"/>
      <c r="D160" s="68"/>
      <c r="E160" s="69"/>
      <c r="F160" s="70"/>
      <c r="G160" s="67"/>
      <c r="H160" s="71"/>
      <c r="I160" s="72"/>
      <c r="J160" s="72"/>
      <c r="K160" s="36"/>
      <c r="L160" s="79">
        <v>160</v>
      </c>
      <c r="M1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60" s="74"/>
      <c r="O160" s="81" t="s">
        <v>177</v>
      </c>
      <c r="P160" s="83">
        <v>44144.407743055555</v>
      </c>
      <c r="Q160" s="81" t="s">
        <v>1098</v>
      </c>
      <c r="R160" s="85" t="s">
        <v>2011</v>
      </c>
      <c r="S160" s="81" t="s">
        <v>2667</v>
      </c>
      <c r="T160" s="81"/>
      <c r="U160" s="83">
        <v>44144.407743055555</v>
      </c>
      <c r="V160" s="85" t="s">
        <v>3315</v>
      </c>
      <c r="W160" s="81"/>
      <c r="X160" s="81"/>
      <c r="Y160" s="87" t="s">
        <v>4479</v>
      </c>
      <c r="Z160" s="81"/>
    </row>
    <row r="161" spans="1:26" x14ac:dyDescent="0.25">
      <c r="A161" s="66" t="s">
        <v>320</v>
      </c>
      <c r="B161" s="66" t="s">
        <v>320</v>
      </c>
      <c r="C161" s="67"/>
      <c r="D161" s="68"/>
      <c r="E161" s="69"/>
      <c r="F161" s="70"/>
      <c r="G161" s="67"/>
      <c r="H161" s="71"/>
      <c r="I161" s="72"/>
      <c r="J161" s="72"/>
      <c r="K161" s="36"/>
      <c r="L161" s="79">
        <v>161</v>
      </c>
      <c r="M1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61" s="74"/>
      <c r="O161" s="81" t="s">
        <v>177</v>
      </c>
      <c r="P161" s="83">
        <v>44144.458310185182</v>
      </c>
      <c r="Q161" s="81" t="s">
        <v>1099</v>
      </c>
      <c r="R161" s="81"/>
      <c r="S161" s="81"/>
      <c r="T161" s="81" t="s">
        <v>2794</v>
      </c>
      <c r="U161" s="83">
        <v>44144.458310185182</v>
      </c>
      <c r="V161" s="85" t="s">
        <v>3316</v>
      </c>
      <c r="W161" s="81"/>
      <c r="X161" s="81"/>
      <c r="Y161" s="87" t="s">
        <v>4480</v>
      </c>
      <c r="Z161" s="81"/>
    </row>
    <row r="162" spans="1:26" x14ac:dyDescent="0.25">
      <c r="A162" s="66" t="s">
        <v>321</v>
      </c>
      <c r="B162" s="66" t="s">
        <v>572</v>
      </c>
      <c r="C162" s="67"/>
      <c r="D162" s="68"/>
      <c r="E162" s="69"/>
      <c r="F162" s="70"/>
      <c r="G162" s="67"/>
      <c r="H162" s="71"/>
      <c r="I162" s="72"/>
      <c r="J162" s="72"/>
      <c r="K162" s="36"/>
      <c r="L162" s="79">
        <v>162</v>
      </c>
      <c r="M1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62" s="74"/>
      <c r="O162" s="81" t="s">
        <v>986</v>
      </c>
      <c r="P162" s="83">
        <v>44144.470370370371</v>
      </c>
      <c r="Q162" s="81" t="s">
        <v>1083</v>
      </c>
      <c r="R162" s="81"/>
      <c r="S162" s="81"/>
      <c r="T162" s="81" t="s">
        <v>2784</v>
      </c>
      <c r="U162" s="83">
        <v>44144.470370370371</v>
      </c>
      <c r="V162" s="85" t="s">
        <v>3317</v>
      </c>
      <c r="W162" s="81"/>
      <c r="X162" s="81"/>
      <c r="Y162" s="87" t="s">
        <v>4481</v>
      </c>
      <c r="Z162" s="81"/>
    </row>
    <row r="163" spans="1:26" x14ac:dyDescent="0.25">
      <c r="A163" s="66" t="s">
        <v>322</v>
      </c>
      <c r="B163" s="66" t="s">
        <v>390</v>
      </c>
      <c r="C163" s="67"/>
      <c r="D163" s="68"/>
      <c r="E163" s="69"/>
      <c r="F163" s="70"/>
      <c r="G163" s="67"/>
      <c r="H163" s="71"/>
      <c r="I163" s="72"/>
      <c r="J163" s="72"/>
      <c r="K163" s="36"/>
      <c r="L163" s="79">
        <v>163</v>
      </c>
      <c r="M1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63" s="74"/>
      <c r="O163" s="81" t="s">
        <v>986</v>
      </c>
      <c r="P163" s="83">
        <v>44144.492650462962</v>
      </c>
      <c r="Q163" s="81" t="s">
        <v>1100</v>
      </c>
      <c r="R163" s="81"/>
      <c r="S163" s="81"/>
      <c r="T163" s="81" t="s">
        <v>2795</v>
      </c>
      <c r="U163" s="83">
        <v>44144.492650462962</v>
      </c>
      <c r="V163" s="85" t="s">
        <v>3318</v>
      </c>
      <c r="W163" s="81"/>
      <c r="X163" s="81"/>
      <c r="Y163" s="87" t="s">
        <v>4482</v>
      </c>
      <c r="Z163" s="81"/>
    </row>
    <row r="164" spans="1:26" x14ac:dyDescent="0.25">
      <c r="A164" s="66" t="s">
        <v>323</v>
      </c>
      <c r="B164" s="66" t="s">
        <v>323</v>
      </c>
      <c r="C164" s="67"/>
      <c r="D164" s="68"/>
      <c r="E164" s="69"/>
      <c r="F164" s="70"/>
      <c r="G164" s="67"/>
      <c r="H164" s="71"/>
      <c r="I164" s="72"/>
      <c r="J164" s="72"/>
      <c r="K164" s="36"/>
      <c r="L164" s="79">
        <v>164</v>
      </c>
      <c r="M1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64" s="74"/>
      <c r="O164" s="81" t="s">
        <v>177</v>
      </c>
      <c r="P164" s="83">
        <v>44144.51122685185</v>
      </c>
      <c r="Q164" s="81" t="s">
        <v>1101</v>
      </c>
      <c r="R164" s="85" t="s">
        <v>2012</v>
      </c>
      <c r="S164" s="81" t="s">
        <v>2672</v>
      </c>
      <c r="T164" s="81" t="s">
        <v>2796</v>
      </c>
      <c r="U164" s="83">
        <v>44144.51122685185</v>
      </c>
      <c r="V164" s="85" t="s">
        <v>3319</v>
      </c>
      <c r="W164" s="81"/>
      <c r="X164" s="81"/>
      <c r="Y164" s="87" t="s">
        <v>4483</v>
      </c>
      <c r="Z164" s="81"/>
    </row>
    <row r="165" spans="1:26" x14ac:dyDescent="0.25">
      <c r="A165" s="66" t="s">
        <v>324</v>
      </c>
      <c r="B165" s="66" t="s">
        <v>324</v>
      </c>
      <c r="C165" s="67"/>
      <c r="D165" s="68"/>
      <c r="E165" s="69"/>
      <c r="F165" s="70"/>
      <c r="G165" s="67"/>
      <c r="H165" s="71"/>
      <c r="I165" s="72"/>
      <c r="J165" s="72"/>
      <c r="K165" s="36"/>
      <c r="L165" s="79">
        <v>165</v>
      </c>
      <c r="M1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65" s="74"/>
      <c r="O165" s="81" t="s">
        <v>177</v>
      </c>
      <c r="P165" s="83">
        <v>44144.520613425928</v>
      </c>
      <c r="Q165" s="81" t="s">
        <v>1102</v>
      </c>
      <c r="R165" s="85" t="s">
        <v>2013</v>
      </c>
      <c r="S165" s="81" t="s">
        <v>2667</v>
      </c>
      <c r="T165" s="81" t="s">
        <v>2797</v>
      </c>
      <c r="U165" s="83">
        <v>44144.520613425928</v>
      </c>
      <c r="V165" s="85" t="s">
        <v>3320</v>
      </c>
      <c r="W165" s="81"/>
      <c r="X165" s="81"/>
      <c r="Y165" s="87" t="s">
        <v>4484</v>
      </c>
      <c r="Z165" s="81"/>
    </row>
    <row r="166" spans="1:26" x14ac:dyDescent="0.25">
      <c r="A166" s="66" t="s">
        <v>325</v>
      </c>
      <c r="B166" s="66" t="s">
        <v>572</v>
      </c>
      <c r="C166" s="67"/>
      <c r="D166" s="68"/>
      <c r="E166" s="69"/>
      <c r="F166" s="70"/>
      <c r="G166" s="67"/>
      <c r="H166" s="71"/>
      <c r="I166" s="72"/>
      <c r="J166" s="72"/>
      <c r="K166" s="36"/>
      <c r="L166" s="79">
        <v>166</v>
      </c>
      <c r="M1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66" s="74"/>
      <c r="O166" s="81" t="s">
        <v>986</v>
      </c>
      <c r="P166" s="83">
        <v>44144.541574074072</v>
      </c>
      <c r="Q166" s="81" t="s">
        <v>1083</v>
      </c>
      <c r="R166" s="81"/>
      <c r="S166" s="81"/>
      <c r="T166" s="81" t="s">
        <v>2784</v>
      </c>
      <c r="U166" s="83">
        <v>44144.541574074072</v>
      </c>
      <c r="V166" s="85" t="s">
        <v>3321</v>
      </c>
      <c r="W166" s="81"/>
      <c r="X166" s="81"/>
      <c r="Y166" s="87" t="s">
        <v>4485</v>
      </c>
      <c r="Z166" s="81"/>
    </row>
    <row r="167" spans="1:26" x14ac:dyDescent="0.25">
      <c r="A167" s="66" t="s">
        <v>326</v>
      </c>
      <c r="B167" s="66" t="s">
        <v>766</v>
      </c>
      <c r="C167" s="67"/>
      <c r="D167" s="68"/>
      <c r="E167" s="69"/>
      <c r="F167" s="70"/>
      <c r="G167" s="67"/>
      <c r="H167" s="71"/>
      <c r="I167" s="72"/>
      <c r="J167" s="72"/>
      <c r="K167" s="36"/>
      <c r="L167" s="79">
        <v>167</v>
      </c>
      <c r="M1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67" s="74"/>
      <c r="O167" s="81" t="s">
        <v>986</v>
      </c>
      <c r="P167" s="83">
        <v>44144.585081018522</v>
      </c>
      <c r="Q167" s="81" t="s">
        <v>1103</v>
      </c>
      <c r="R167" s="81"/>
      <c r="S167" s="81"/>
      <c r="T167" s="81" t="s">
        <v>2731</v>
      </c>
      <c r="U167" s="83">
        <v>44144.585081018522</v>
      </c>
      <c r="V167" s="85" t="s">
        <v>3322</v>
      </c>
      <c r="W167" s="81"/>
      <c r="X167" s="81"/>
      <c r="Y167" s="87" t="s">
        <v>4486</v>
      </c>
      <c r="Z167" s="81"/>
    </row>
    <row r="168" spans="1:26" x14ac:dyDescent="0.25">
      <c r="A168" s="66" t="s">
        <v>327</v>
      </c>
      <c r="B168" s="66" t="s">
        <v>572</v>
      </c>
      <c r="C168" s="67"/>
      <c r="D168" s="68"/>
      <c r="E168" s="69"/>
      <c r="F168" s="70"/>
      <c r="G168" s="67"/>
      <c r="H168" s="71"/>
      <c r="I168" s="72"/>
      <c r="J168" s="72"/>
      <c r="K168" s="36"/>
      <c r="L168" s="79">
        <v>168</v>
      </c>
      <c r="M1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68" s="74"/>
      <c r="O168" s="81" t="s">
        <v>986</v>
      </c>
      <c r="P168" s="83">
        <v>44144.616307870368</v>
      </c>
      <c r="Q168" s="81" t="s">
        <v>1083</v>
      </c>
      <c r="R168" s="81"/>
      <c r="S168" s="81"/>
      <c r="T168" s="81" t="s">
        <v>2784</v>
      </c>
      <c r="U168" s="83">
        <v>44144.616307870368</v>
      </c>
      <c r="V168" s="85" t="s">
        <v>3323</v>
      </c>
      <c r="W168" s="81"/>
      <c r="X168" s="81"/>
      <c r="Y168" s="87" t="s">
        <v>4487</v>
      </c>
      <c r="Z168" s="81"/>
    </row>
    <row r="169" spans="1:26" x14ac:dyDescent="0.25">
      <c r="A169" s="66" t="s">
        <v>328</v>
      </c>
      <c r="B169" s="66" t="s">
        <v>632</v>
      </c>
      <c r="C169" s="67"/>
      <c r="D169" s="68"/>
      <c r="E169" s="69"/>
      <c r="F169" s="70"/>
      <c r="G169" s="67"/>
      <c r="H169" s="71"/>
      <c r="I169" s="72"/>
      <c r="J169" s="72"/>
      <c r="K169" s="36"/>
      <c r="L169" s="79">
        <v>169</v>
      </c>
      <c r="M1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69" s="74"/>
      <c r="O169" s="81" t="s">
        <v>986</v>
      </c>
      <c r="P169" s="83">
        <v>44144.627986111111</v>
      </c>
      <c r="Q169" s="81" t="s">
        <v>1104</v>
      </c>
      <c r="R169" s="81"/>
      <c r="S169" s="81"/>
      <c r="T169" s="81" t="s">
        <v>2798</v>
      </c>
      <c r="U169" s="83">
        <v>44144.627986111111</v>
      </c>
      <c r="V169" s="85" t="s">
        <v>3324</v>
      </c>
      <c r="W169" s="81"/>
      <c r="X169" s="81"/>
      <c r="Y169" s="87" t="s">
        <v>4488</v>
      </c>
      <c r="Z169" s="81"/>
    </row>
    <row r="170" spans="1:26" x14ac:dyDescent="0.25">
      <c r="A170" s="66" t="s">
        <v>328</v>
      </c>
      <c r="B170" s="66" t="s">
        <v>633</v>
      </c>
      <c r="C170" s="67"/>
      <c r="D170" s="68"/>
      <c r="E170" s="69"/>
      <c r="F170" s="70"/>
      <c r="G170" s="67"/>
      <c r="H170" s="71"/>
      <c r="I170" s="72"/>
      <c r="J170" s="72"/>
      <c r="K170" s="36"/>
      <c r="L170" s="79">
        <v>170</v>
      </c>
      <c r="M1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70" s="74"/>
      <c r="O170" s="81" t="s">
        <v>986</v>
      </c>
      <c r="P170" s="83">
        <v>44144.627986111111</v>
      </c>
      <c r="Q170" s="81" t="s">
        <v>1104</v>
      </c>
      <c r="R170" s="81"/>
      <c r="S170" s="81"/>
      <c r="T170" s="81" t="s">
        <v>2798</v>
      </c>
      <c r="U170" s="83">
        <v>44144.627986111111</v>
      </c>
      <c r="V170" s="85" t="s">
        <v>3324</v>
      </c>
      <c r="W170" s="81"/>
      <c r="X170" s="81"/>
      <c r="Y170" s="87" t="s">
        <v>4488</v>
      </c>
      <c r="Z170" s="81"/>
    </row>
    <row r="171" spans="1:26" x14ac:dyDescent="0.25">
      <c r="A171" s="66" t="s">
        <v>329</v>
      </c>
      <c r="B171" s="66" t="s">
        <v>333</v>
      </c>
      <c r="C171" s="67"/>
      <c r="D171" s="68"/>
      <c r="E171" s="69"/>
      <c r="F171" s="70"/>
      <c r="G171" s="67"/>
      <c r="H171" s="71"/>
      <c r="I171" s="72"/>
      <c r="J171" s="72"/>
      <c r="K171" s="36"/>
      <c r="L171" s="79">
        <v>171</v>
      </c>
      <c r="M1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71" s="74"/>
      <c r="O171" s="81" t="s">
        <v>986</v>
      </c>
      <c r="P171" s="83">
        <v>44144.62835648148</v>
      </c>
      <c r="Q171" s="81" t="s">
        <v>1105</v>
      </c>
      <c r="R171" s="85" t="s">
        <v>2014</v>
      </c>
      <c r="S171" s="81" t="s">
        <v>2680</v>
      </c>
      <c r="T171" s="81" t="s">
        <v>2799</v>
      </c>
      <c r="U171" s="83">
        <v>44144.62835648148</v>
      </c>
      <c r="V171" s="85" t="s">
        <v>3325</v>
      </c>
      <c r="W171" s="81"/>
      <c r="X171" s="81"/>
      <c r="Y171" s="87" t="s">
        <v>4489</v>
      </c>
      <c r="Z171" s="81"/>
    </row>
    <row r="172" spans="1:26" x14ac:dyDescent="0.25">
      <c r="A172" s="66" t="s">
        <v>330</v>
      </c>
      <c r="B172" s="66" t="s">
        <v>333</v>
      </c>
      <c r="C172" s="67"/>
      <c r="D172" s="68"/>
      <c r="E172" s="69"/>
      <c r="F172" s="70"/>
      <c r="G172" s="67"/>
      <c r="H172" s="71"/>
      <c r="I172" s="72"/>
      <c r="J172" s="72"/>
      <c r="K172" s="36"/>
      <c r="L172" s="79">
        <v>172</v>
      </c>
      <c r="M1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72" s="74"/>
      <c r="O172" s="81" t="s">
        <v>986</v>
      </c>
      <c r="P172" s="83">
        <v>44144.639398148145</v>
      </c>
      <c r="Q172" s="81" t="s">
        <v>1105</v>
      </c>
      <c r="R172" s="85" t="s">
        <v>2014</v>
      </c>
      <c r="S172" s="81" t="s">
        <v>2680</v>
      </c>
      <c r="T172" s="81" t="s">
        <v>2799</v>
      </c>
      <c r="U172" s="83">
        <v>44144.639398148145</v>
      </c>
      <c r="V172" s="85" t="s">
        <v>3326</v>
      </c>
      <c r="W172" s="81"/>
      <c r="X172" s="81"/>
      <c r="Y172" s="87" t="s">
        <v>4490</v>
      </c>
      <c r="Z172" s="81"/>
    </row>
    <row r="173" spans="1:26" x14ac:dyDescent="0.25">
      <c r="A173" s="66" t="s">
        <v>331</v>
      </c>
      <c r="B173" s="66" t="s">
        <v>331</v>
      </c>
      <c r="C173" s="67"/>
      <c r="D173" s="68"/>
      <c r="E173" s="69"/>
      <c r="F173" s="70"/>
      <c r="G173" s="67"/>
      <c r="H173" s="71"/>
      <c r="I173" s="72"/>
      <c r="J173" s="72"/>
      <c r="K173" s="36"/>
      <c r="L173" s="79">
        <v>173</v>
      </c>
      <c r="M1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73" s="74"/>
      <c r="O173" s="81" t="s">
        <v>177</v>
      </c>
      <c r="P173" s="83">
        <v>44144.660358796296</v>
      </c>
      <c r="Q173" s="81" t="s">
        <v>1106</v>
      </c>
      <c r="R173" s="81"/>
      <c r="S173" s="81"/>
      <c r="T173" s="81" t="s">
        <v>2731</v>
      </c>
      <c r="U173" s="83">
        <v>44144.660358796296</v>
      </c>
      <c r="V173" s="85" t="s">
        <v>3327</v>
      </c>
      <c r="W173" s="81"/>
      <c r="X173" s="81"/>
      <c r="Y173" s="87" t="s">
        <v>4491</v>
      </c>
      <c r="Z173" s="81"/>
    </row>
    <row r="174" spans="1:26" x14ac:dyDescent="0.25">
      <c r="A174" s="66" t="s">
        <v>332</v>
      </c>
      <c r="B174" s="66" t="s">
        <v>824</v>
      </c>
      <c r="C174" s="67"/>
      <c r="D174" s="68"/>
      <c r="E174" s="69"/>
      <c r="F174" s="70"/>
      <c r="G174" s="67"/>
      <c r="H174" s="71"/>
      <c r="I174" s="72"/>
      <c r="J174" s="72"/>
      <c r="K174" s="36"/>
      <c r="L174" s="79">
        <v>174</v>
      </c>
      <c r="M1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74" s="74"/>
      <c r="O174" s="81" t="s">
        <v>986</v>
      </c>
      <c r="P174" s="83">
        <v>44144.664733796293</v>
      </c>
      <c r="Q174" s="81" t="s">
        <v>1107</v>
      </c>
      <c r="R174" s="85" t="s">
        <v>2015</v>
      </c>
      <c r="S174" s="81" t="s">
        <v>2667</v>
      </c>
      <c r="T174" s="81"/>
      <c r="U174" s="83">
        <v>44144.664733796293</v>
      </c>
      <c r="V174" s="85" t="s">
        <v>3328</v>
      </c>
      <c r="W174" s="81"/>
      <c r="X174" s="81"/>
      <c r="Y174" s="87" t="s">
        <v>4492</v>
      </c>
      <c r="Z174" s="81"/>
    </row>
    <row r="175" spans="1:26" x14ac:dyDescent="0.25">
      <c r="A175" s="66" t="s">
        <v>333</v>
      </c>
      <c r="B175" s="66" t="s">
        <v>333</v>
      </c>
      <c r="C175" s="67"/>
      <c r="D175" s="68"/>
      <c r="E175" s="69"/>
      <c r="F175" s="70"/>
      <c r="G175" s="67"/>
      <c r="H175" s="71"/>
      <c r="I175" s="72"/>
      <c r="J175" s="72"/>
      <c r="K175" s="36"/>
      <c r="L175" s="79">
        <v>175</v>
      </c>
      <c r="M1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75" s="74"/>
      <c r="O175" s="81" t="s">
        <v>177</v>
      </c>
      <c r="P175" s="83">
        <v>44144.627824074072</v>
      </c>
      <c r="Q175" s="81" t="s">
        <v>1108</v>
      </c>
      <c r="R175" s="81" t="s">
        <v>2016</v>
      </c>
      <c r="S175" s="81" t="s">
        <v>2681</v>
      </c>
      <c r="T175" s="81" t="s">
        <v>2799</v>
      </c>
      <c r="U175" s="83">
        <v>44144.627824074072</v>
      </c>
      <c r="V175" s="85" t="s">
        <v>3329</v>
      </c>
      <c r="W175" s="81"/>
      <c r="X175" s="81"/>
      <c r="Y175" s="87" t="s">
        <v>4493</v>
      </c>
      <c r="Z175" s="81"/>
    </row>
    <row r="176" spans="1:26" x14ac:dyDescent="0.25">
      <c r="A176" s="66" t="s">
        <v>334</v>
      </c>
      <c r="B176" s="66" t="s">
        <v>333</v>
      </c>
      <c r="C176" s="67"/>
      <c r="D176" s="68"/>
      <c r="E176" s="69"/>
      <c r="F176" s="70"/>
      <c r="G176" s="67"/>
      <c r="H176" s="71"/>
      <c r="I176" s="72"/>
      <c r="J176" s="72"/>
      <c r="K176" s="36"/>
      <c r="L176" s="79">
        <v>176</v>
      </c>
      <c r="M1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76" s="74"/>
      <c r="O176" s="81" t="s">
        <v>986</v>
      </c>
      <c r="P176" s="83">
        <v>44144.681388888886</v>
      </c>
      <c r="Q176" s="81" t="s">
        <v>1105</v>
      </c>
      <c r="R176" s="85" t="s">
        <v>2014</v>
      </c>
      <c r="S176" s="81" t="s">
        <v>2680</v>
      </c>
      <c r="T176" s="81" t="s">
        <v>2799</v>
      </c>
      <c r="U176" s="83">
        <v>44144.681388888886</v>
      </c>
      <c r="V176" s="85" t="s">
        <v>3330</v>
      </c>
      <c r="W176" s="81"/>
      <c r="X176" s="81"/>
      <c r="Y176" s="87" t="s">
        <v>4494</v>
      </c>
      <c r="Z176" s="81"/>
    </row>
    <row r="177" spans="1:26" x14ac:dyDescent="0.25">
      <c r="A177" s="66" t="s">
        <v>335</v>
      </c>
      <c r="B177" s="66" t="s">
        <v>335</v>
      </c>
      <c r="C177" s="67"/>
      <c r="D177" s="68"/>
      <c r="E177" s="69"/>
      <c r="F177" s="70"/>
      <c r="G177" s="67"/>
      <c r="H177" s="71"/>
      <c r="I177" s="72"/>
      <c r="J177" s="72"/>
      <c r="K177" s="36"/>
      <c r="L177" s="79">
        <v>177</v>
      </c>
      <c r="M1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77" s="74"/>
      <c r="O177" s="81" t="s">
        <v>177</v>
      </c>
      <c r="P177" s="83">
        <v>44144.699189814812</v>
      </c>
      <c r="Q177" s="81" t="s">
        <v>1109</v>
      </c>
      <c r="R177" s="85" t="s">
        <v>2017</v>
      </c>
      <c r="S177" s="81" t="s">
        <v>2667</v>
      </c>
      <c r="T177" s="81" t="s">
        <v>2800</v>
      </c>
      <c r="U177" s="83">
        <v>44144.699189814812</v>
      </c>
      <c r="V177" s="85" t="s">
        <v>3331</v>
      </c>
      <c r="W177" s="81"/>
      <c r="X177" s="81"/>
      <c r="Y177" s="87" t="s">
        <v>4495</v>
      </c>
      <c r="Z177" s="81"/>
    </row>
    <row r="178" spans="1:26" x14ac:dyDescent="0.25">
      <c r="A178" s="66" t="s">
        <v>336</v>
      </c>
      <c r="B178" s="66" t="s">
        <v>572</v>
      </c>
      <c r="C178" s="67"/>
      <c r="D178" s="68"/>
      <c r="E178" s="69"/>
      <c r="F178" s="70"/>
      <c r="G178" s="67"/>
      <c r="H178" s="71"/>
      <c r="I178" s="72"/>
      <c r="J178" s="72"/>
      <c r="K178" s="36"/>
      <c r="L178" s="79">
        <v>178</v>
      </c>
      <c r="M1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78" s="74"/>
      <c r="O178" s="81" t="s">
        <v>986</v>
      </c>
      <c r="P178" s="83">
        <v>44144.712222222224</v>
      </c>
      <c r="Q178" s="81" t="s">
        <v>1110</v>
      </c>
      <c r="R178" s="81"/>
      <c r="S178" s="81"/>
      <c r="T178" s="81"/>
      <c r="U178" s="83">
        <v>44144.712222222224</v>
      </c>
      <c r="V178" s="85" t="s">
        <v>3332</v>
      </c>
      <c r="W178" s="81"/>
      <c r="X178" s="81"/>
      <c r="Y178" s="87" t="s">
        <v>4496</v>
      </c>
      <c r="Z178" s="81"/>
    </row>
    <row r="179" spans="1:26" x14ac:dyDescent="0.25">
      <c r="A179" s="66" t="s">
        <v>337</v>
      </c>
      <c r="B179" s="66" t="s">
        <v>572</v>
      </c>
      <c r="C179" s="67"/>
      <c r="D179" s="68"/>
      <c r="E179" s="69"/>
      <c r="F179" s="70"/>
      <c r="G179" s="67"/>
      <c r="H179" s="71"/>
      <c r="I179" s="72"/>
      <c r="J179" s="72"/>
      <c r="K179" s="36"/>
      <c r="L179" s="79">
        <v>179</v>
      </c>
      <c r="M1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79" s="74"/>
      <c r="O179" s="81" t="s">
        <v>986</v>
      </c>
      <c r="P179" s="83">
        <v>44144.724293981482</v>
      </c>
      <c r="Q179" s="81" t="s">
        <v>1083</v>
      </c>
      <c r="R179" s="81"/>
      <c r="S179" s="81"/>
      <c r="T179" s="81" t="s">
        <v>2784</v>
      </c>
      <c r="U179" s="83">
        <v>44144.724293981482</v>
      </c>
      <c r="V179" s="85" t="s">
        <v>3333</v>
      </c>
      <c r="W179" s="81"/>
      <c r="X179" s="81"/>
      <c r="Y179" s="87" t="s">
        <v>4497</v>
      </c>
      <c r="Z179" s="81"/>
    </row>
    <row r="180" spans="1:26" x14ac:dyDescent="0.25">
      <c r="A180" s="66" t="s">
        <v>338</v>
      </c>
      <c r="B180" s="66" t="s">
        <v>572</v>
      </c>
      <c r="C180" s="67"/>
      <c r="D180" s="68"/>
      <c r="E180" s="69"/>
      <c r="F180" s="70"/>
      <c r="G180" s="67"/>
      <c r="H180" s="71"/>
      <c r="I180" s="72"/>
      <c r="J180" s="72"/>
      <c r="K180" s="36"/>
      <c r="L180" s="79">
        <v>180</v>
      </c>
      <c r="M1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80" s="74"/>
      <c r="O180" s="81" t="s">
        <v>986</v>
      </c>
      <c r="P180" s="83">
        <v>44144.735671296294</v>
      </c>
      <c r="Q180" s="81" t="s">
        <v>1110</v>
      </c>
      <c r="R180" s="81"/>
      <c r="S180" s="81"/>
      <c r="T180" s="81"/>
      <c r="U180" s="83">
        <v>44144.735671296294</v>
      </c>
      <c r="V180" s="85" t="s">
        <v>3334</v>
      </c>
      <c r="W180" s="81"/>
      <c r="X180" s="81"/>
      <c r="Y180" s="87" t="s">
        <v>4498</v>
      </c>
      <c r="Z180" s="81"/>
    </row>
    <row r="181" spans="1:26" x14ac:dyDescent="0.25">
      <c r="A181" s="66" t="s">
        <v>339</v>
      </c>
      <c r="B181" s="66" t="s">
        <v>339</v>
      </c>
      <c r="C181" s="67"/>
      <c r="D181" s="68"/>
      <c r="E181" s="69"/>
      <c r="F181" s="70"/>
      <c r="G181" s="67"/>
      <c r="H181" s="71"/>
      <c r="I181" s="72"/>
      <c r="J181" s="72"/>
      <c r="K181" s="36"/>
      <c r="L181" s="79">
        <v>181</v>
      </c>
      <c r="M1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81" s="74"/>
      <c r="O181" s="81" t="s">
        <v>177</v>
      </c>
      <c r="P181" s="83">
        <v>44144.740740740737</v>
      </c>
      <c r="Q181" s="81" t="s">
        <v>1111</v>
      </c>
      <c r="R181" s="85" t="s">
        <v>2018</v>
      </c>
      <c r="S181" s="81" t="s">
        <v>2682</v>
      </c>
      <c r="T181" s="81" t="s">
        <v>2801</v>
      </c>
      <c r="U181" s="83">
        <v>44144.740740740737</v>
      </c>
      <c r="V181" s="85" t="s">
        <v>3335</v>
      </c>
      <c r="W181" s="81"/>
      <c r="X181" s="81"/>
      <c r="Y181" s="87" t="s">
        <v>4499</v>
      </c>
      <c r="Z181" s="81"/>
    </row>
    <row r="182" spans="1:26" x14ac:dyDescent="0.25">
      <c r="A182" s="66" t="s">
        <v>340</v>
      </c>
      <c r="B182" s="66" t="s">
        <v>340</v>
      </c>
      <c r="C182" s="67"/>
      <c r="D182" s="68"/>
      <c r="E182" s="69"/>
      <c r="F182" s="70"/>
      <c r="G182" s="67"/>
      <c r="H182" s="71"/>
      <c r="I182" s="72"/>
      <c r="J182" s="72"/>
      <c r="K182" s="36"/>
      <c r="L182" s="79">
        <v>182</v>
      </c>
      <c r="M1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82" s="74"/>
      <c r="O182" s="81" t="s">
        <v>177</v>
      </c>
      <c r="P182" s="83">
        <v>44144.760949074072</v>
      </c>
      <c r="Q182" s="81" t="s">
        <v>1112</v>
      </c>
      <c r="R182" s="81"/>
      <c r="S182" s="81"/>
      <c r="T182" s="81" t="s">
        <v>2802</v>
      </c>
      <c r="U182" s="83">
        <v>44144.760949074072</v>
      </c>
      <c r="V182" s="85" t="s">
        <v>3336</v>
      </c>
      <c r="W182" s="81"/>
      <c r="X182" s="81"/>
      <c r="Y182" s="87" t="s">
        <v>4500</v>
      </c>
      <c r="Z182" s="81"/>
    </row>
    <row r="183" spans="1:26" x14ac:dyDescent="0.25">
      <c r="A183" s="66" t="s">
        <v>341</v>
      </c>
      <c r="B183" s="66" t="s">
        <v>825</v>
      </c>
      <c r="C183" s="67"/>
      <c r="D183" s="68"/>
      <c r="E183" s="69"/>
      <c r="F183" s="70"/>
      <c r="G183" s="67"/>
      <c r="H183" s="71"/>
      <c r="I183" s="72"/>
      <c r="J183" s="72"/>
      <c r="K183" s="36"/>
      <c r="L183" s="79">
        <v>183</v>
      </c>
      <c r="M1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83" s="74"/>
      <c r="O183" s="81" t="s">
        <v>986</v>
      </c>
      <c r="P183" s="83">
        <v>44144.778229166666</v>
      </c>
      <c r="Q183" s="81" t="s">
        <v>1113</v>
      </c>
      <c r="R183" s="85" t="s">
        <v>2019</v>
      </c>
      <c r="S183" s="81" t="s">
        <v>2683</v>
      </c>
      <c r="T183" s="81" t="s">
        <v>2803</v>
      </c>
      <c r="U183" s="83">
        <v>44144.778229166666</v>
      </c>
      <c r="V183" s="85" t="s">
        <v>3337</v>
      </c>
      <c r="W183" s="81"/>
      <c r="X183" s="81"/>
      <c r="Y183" s="87" t="s">
        <v>4501</v>
      </c>
      <c r="Z183" s="81"/>
    </row>
    <row r="184" spans="1:26" x14ac:dyDescent="0.25">
      <c r="A184" s="66" t="s">
        <v>341</v>
      </c>
      <c r="B184" s="66" t="s">
        <v>826</v>
      </c>
      <c r="C184" s="67"/>
      <c r="D184" s="68"/>
      <c r="E184" s="69"/>
      <c r="F184" s="70"/>
      <c r="G184" s="67"/>
      <c r="H184" s="71"/>
      <c r="I184" s="72"/>
      <c r="J184" s="72"/>
      <c r="K184" s="36"/>
      <c r="L184" s="79">
        <v>184</v>
      </c>
      <c r="M1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84" s="74"/>
      <c r="O184" s="81" t="s">
        <v>986</v>
      </c>
      <c r="P184" s="83">
        <v>44144.778229166666</v>
      </c>
      <c r="Q184" s="81" t="s">
        <v>1113</v>
      </c>
      <c r="R184" s="85" t="s">
        <v>2019</v>
      </c>
      <c r="S184" s="81" t="s">
        <v>2683</v>
      </c>
      <c r="T184" s="81" t="s">
        <v>2803</v>
      </c>
      <c r="U184" s="83">
        <v>44144.778229166666</v>
      </c>
      <c r="V184" s="85" t="s">
        <v>3337</v>
      </c>
      <c r="W184" s="81"/>
      <c r="X184" s="81"/>
      <c r="Y184" s="87" t="s">
        <v>4501</v>
      </c>
      <c r="Z184" s="81"/>
    </row>
    <row r="185" spans="1:26" x14ac:dyDescent="0.25">
      <c r="A185" s="66" t="s">
        <v>342</v>
      </c>
      <c r="B185" s="66" t="s">
        <v>342</v>
      </c>
      <c r="C185" s="67"/>
      <c r="D185" s="68"/>
      <c r="E185" s="69"/>
      <c r="F185" s="70"/>
      <c r="G185" s="67"/>
      <c r="H185" s="71"/>
      <c r="I185" s="72"/>
      <c r="J185" s="72"/>
      <c r="K185" s="36"/>
      <c r="L185" s="79">
        <v>185</v>
      </c>
      <c r="M1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85" s="74"/>
      <c r="O185" s="81" t="s">
        <v>177</v>
      </c>
      <c r="P185" s="83">
        <v>44144.774247685185</v>
      </c>
      <c r="Q185" s="81" t="s">
        <v>1114</v>
      </c>
      <c r="R185" s="81" t="s">
        <v>2020</v>
      </c>
      <c r="S185" s="81" t="s">
        <v>2684</v>
      </c>
      <c r="T185" s="81" t="s">
        <v>2803</v>
      </c>
      <c r="U185" s="83">
        <v>44144.774247685185</v>
      </c>
      <c r="V185" s="85" t="s">
        <v>3338</v>
      </c>
      <c r="W185" s="81"/>
      <c r="X185" s="81"/>
      <c r="Y185" s="87" t="s">
        <v>4502</v>
      </c>
      <c r="Z185" s="81"/>
    </row>
    <row r="186" spans="1:26" x14ac:dyDescent="0.25">
      <c r="A186" s="66" t="s">
        <v>341</v>
      </c>
      <c r="B186" s="66" t="s">
        <v>342</v>
      </c>
      <c r="C186" s="67"/>
      <c r="D186" s="68"/>
      <c r="E186" s="69"/>
      <c r="F186" s="70"/>
      <c r="G186" s="67"/>
      <c r="H186" s="71"/>
      <c r="I186" s="72"/>
      <c r="J186" s="72"/>
      <c r="K186" s="36"/>
      <c r="L186" s="79">
        <v>186</v>
      </c>
      <c r="M1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86" s="74"/>
      <c r="O186" s="81" t="s">
        <v>986</v>
      </c>
      <c r="P186" s="83">
        <v>44144.778229166666</v>
      </c>
      <c r="Q186" s="81" t="s">
        <v>1113</v>
      </c>
      <c r="R186" s="85" t="s">
        <v>2019</v>
      </c>
      <c r="S186" s="81" t="s">
        <v>2683</v>
      </c>
      <c r="T186" s="81" t="s">
        <v>2803</v>
      </c>
      <c r="U186" s="83">
        <v>44144.778229166666</v>
      </c>
      <c r="V186" s="85" t="s">
        <v>3337</v>
      </c>
      <c r="W186" s="81"/>
      <c r="X186" s="81"/>
      <c r="Y186" s="87" t="s">
        <v>4501</v>
      </c>
      <c r="Z186" s="81"/>
    </row>
    <row r="187" spans="1:26" x14ac:dyDescent="0.25">
      <c r="A187" s="66" t="s">
        <v>343</v>
      </c>
      <c r="B187" s="66" t="s">
        <v>827</v>
      </c>
      <c r="C187" s="67"/>
      <c r="D187" s="68"/>
      <c r="E187" s="69"/>
      <c r="F187" s="70"/>
      <c r="G187" s="67"/>
      <c r="H187" s="71"/>
      <c r="I187" s="72"/>
      <c r="J187" s="72"/>
      <c r="K187" s="36"/>
      <c r="L187" s="79">
        <v>187</v>
      </c>
      <c r="M1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87" s="74"/>
      <c r="O187" s="81" t="s">
        <v>986</v>
      </c>
      <c r="P187" s="83">
        <v>44144.805162037039</v>
      </c>
      <c r="Q187" s="81" t="s">
        <v>1115</v>
      </c>
      <c r="R187" s="85" t="s">
        <v>2021</v>
      </c>
      <c r="S187" s="81" t="s">
        <v>2674</v>
      </c>
      <c r="T187" s="81" t="s">
        <v>2731</v>
      </c>
      <c r="U187" s="83">
        <v>44144.805162037039</v>
      </c>
      <c r="V187" s="85" t="s">
        <v>3339</v>
      </c>
      <c r="W187" s="81"/>
      <c r="X187" s="81"/>
      <c r="Y187" s="87" t="s">
        <v>4503</v>
      </c>
      <c r="Z187" s="81"/>
    </row>
    <row r="188" spans="1:26" x14ac:dyDescent="0.25">
      <c r="A188" s="66" t="s">
        <v>343</v>
      </c>
      <c r="B188" s="66" t="s">
        <v>767</v>
      </c>
      <c r="C188" s="67"/>
      <c r="D188" s="68"/>
      <c r="E188" s="69"/>
      <c r="F188" s="70"/>
      <c r="G188" s="67"/>
      <c r="H188" s="71"/>
      <c r="I188" s="72"/>
      <c r="J188" s="72"/>
      <c r="K188" s="36"/>
      <c r="L188" s="79">
        <v>188</v>
      </c>
      <c r="M1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88" s="74"/>
      <c r="O188" s="81" t="s">
        <v>986</v>
      </c>
      <c r="P188" s="83">
        <v>44144.805162037039</v>
      </c>
      <c r="Q188" s="81" t="s">
        <v>1115</v>
      </c>
      <c r="R188" s="85" t="s">
        <v>2021</v>
      </c>
      <c r="S188" s="81" t="s">
        <v>2674</v>
      </c>
      <c r="T188" s="81" t="s">
        <v>2731</v>
      </c>
      <c r="U188" s="83">
        <v>44144.805162037039</v>
      </c>
      <c r="V188" s="85" t="s">
        <v>3339</v>
      </c>
      <c r="W188" s="81"/>
      <c r="X188" s="81"/>
      <c r="Y188" s="87" t="s">
        <v>4503</v>
      </c>
      <c r="Z188" s="81"/>
    </row>
    <row r="189" spans="1:26" x14ac:dyDescent="0.25">
      <c r="A189" s="66" t="s">
        <v>344</v>
      </c>
      <c r="B189" s="66" t="s">
        <v>828</v>
      </c>
      <c r="C189" s="67"/>
      <c r="D189" s="68"/>
      <c r="E189" s="69"/>
      <c r="F189" s="70"/>
      <c r="G189" s="67"/>
      <c r="H189" s="71"/>
      <c r="I189" s="72"/>
      <c r="J189" s="72"/>
      <c r="K189" s="36"/>
      <c r="L189" s="79">
        <v>189</v>
      </c>
      <c r="M1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89" s="74"/>
      <c r="O189" s="81" t="s">
        <v>986</v>
      </c>
      <c r="P189" s="83">
        <v>44144.82303240741</v>
      </c>
      <c r="Q189" s="81" t="s">
        <v>1116</v>
      </c>
      <c r="R189" s="81"/>
      <c r="S189" s="81"/>
      <c r="T189" s="81" t="s">
        <v>2804</v>
      </c>
      <c r="U189" s="83">
        <v>44144.82303240741</v>
      </c>
      <c r="V189" s="85" t="s">
        <v>3340</v>
      </c>
      <c r="W189" s="81"/>
      <c r="X189" s="81"/>
      <c r="Y189" s="87" t="s">
        <v>4504</v>
      </c>
      <c r="Z189" s="81"/>
    </row>
    <row r="190" spans="1:26" x14ac:dyDescent="0.25">
      <c r="A190" s="66" t="s">
        <v>344</v>
      </c>
      <c r="B190" s="66" t="s">
        <v>829</v>
      </c>
      <c r="C190" s="67"/>
      <c r="D190" s="68"/>
      <c r="E190" s="69"/>
      <c r="F190" s="70"/>
      <c r="G190" s="67"/>
      <c r="H190" s="71"/>
      <c r="I190" s="72"/>
      <c r="J190" s="72"/>
      <c r="K190" s="36"/>
      <c r="L190" s="79">
        <v>190</v>
      </c>
      <c r="M1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90" s="74"/>
      <c r="O190" s="81" t="s">
        <v>986</v>
      </c>
      <c r="P190" s="83">
        <v>44144.82303240741</v>
      </c>
      <c r="Q190" s="81" t="s">
        <v>1116</v>
      </c>
      <c r="R190" s="81"/>
      <c r="S190" s="81"/>
      <c r="T190" s="81" t="s">
        <v>2804</v>
      </c>
      <c r="U190" s="83">
        <v>44144.82303240741</v>
      </c>
      <c r="V190" s="85" t="s">
        <v>3340</v>
      </c>
      <c r="W190" s="81"/>
      <c r="X190" s="81"/>
      <c r="Y190" s="87" t="s">
        <v>4504</v>
      </c>
      <c r="Z190" s="81"/>
    </row>
    <row r="191" spans="1:26" x14ac:dyDescent="0.25">
      <c r="A191" s="66" t="s">
        <v>344</v>
      </c>
      <c r="B191" s="66" t="s">
        <v>830</v>
      </c>
      <c r="C191" s="67"/>
      <c r="D191" s="68"/>
      <c r="E191" s="69"/>
      <c r="F191" s="70"/>
      <c r="G191" s="67"/>
      <c r="H191" s="71"/>
      <c r="I191" s="72"/>
      <c r="J191" s="72"/>
      <c r="K191" s="36"/>
      <c r="L191" s="79">
        <v>191</v>
      </c>
      <c r="M1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91" s="74"/>
      <c r="O191" s="81" t="s">
        <v>986</v>
      </c>
      <c r="P191" s="83">
        <v>44144.82303240741</v>
      </c>
      <c r="Q191" s="81" t="s">
        <v>1116</v>
      </c>
      <c r="R191" s="81"/>
      <c r="S191" s="81"/>
      <c r="T191" s="81" t="s">
        <v>2804</v>
      </c>
      <c r="U191" s="83">
        <v>44144.82303240741</v>
      </c>
      <c r="V191" s="85" t="s">
        <v>3340</v>
      </c>
      <c r="W191" s="81"/>
      <c r="X191" s="81"/>
      <c r="Y191" s="87" t="s">
        <v>4504</v>
      </c>
      <c r="Z191" s="81"/>
    </row>
    <row r="192" spans="1:26" x14ac:dyDescent="0.25">
      <c r="A192" s="66" t="s">
        <v>344</v>
      </c>
      <c r="B192" s="66" t="s">
        <v>831</v>
      </c>
      <c r="C192" s="67"/>
      <c r="D192" s="68"/>
      <c r="E192" s="69"/>
      <c r="F192" s="70"/>
      <c r="G192" s="67"/>
      <c r="H192" s="71"/>
      <c r="I192" s="72"/>
      <c r="J192" s="72"/>
      <c r="K192" s="36"/>
      <c r="L192" s="79">
        <v>192</v>
      </c>
      <c r="M1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92" s="74"/>
      <c r="O192" s="81" t="s">
        <v>986</v>
      </c>
      <c r="P192" s="83">
        <v>44144.82303240741</v>
      </c>
      <c r="Q192" s="81" t="s">
        <v>1116</v>
      </c>
      <c r="R192" s="81"/>
      <c r="S192" s="81"/>
      <c r="T192" s="81" t="s">
        <v>2804</v>
      </c>
      <c r="U192" s="83">
        <v>44144.82303240741</v>
      </c>
      <c r="V192" s="85" t="s">
        <v>3340</v>
      </c>
      <c r="W192" s="81"/>
      <c r="X192" s="81"/>
      <c r="Y192" s="87" t="s">
        <v>4504</v>
      </c>
      <c r="Z192" s="81"/>
    </row>
    <row r="193" spans="1:26" x14ac:dyDescent="0.25">
      <c r="A193" s="66" t="s">
        <v>344</v>
      </c>
      <c r="B193" s="66" t="s">
        <v>832</v>
      </c>
      <c r="C193" s="67"/>
      <c r="D193" s="68"/>
      <c r="E193" s="69"/>
      <c r="F193" s="70"/>
      <c r="G193" s="67"/>
      <c r="H193" s="71"/>
      <c r="I193" s="72"/>
      <c r="J193" s="72"/>
      <c r="K193" s="36"/>
      <c r="L193" s="79">
        <v>193</v>
      </c>
      <c r="M1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93" s="74"/>
      <c r="O193" s="81" t="s">
        <v>986</v>
      </c>
      <c r="P193" s="83">
        <v>44144.82303240741</v>
      </c>
      <c r="Q193" s="81" t="s">
        <v>1116</v>
      </c>
      <c r="R193" s="81"/>
      <c r="S193" s="81"/>
      <c r="T193" s="81" t="s">
        <v>2804</v>
      </c>
      <c r="U193" s="83">
        <v>44144.82303240741</v>
      </c>
      <c r="V193" s="85" t="s">
        <v>3340</v>
      </c>
      <c r="W193" s="81"/>
      <c r="X193" s="81"/>
      <c r="Y193" s="87" t="s">
        <v>4504</v>
      </c>
      <c r="Z193" s="81"/>
    </row>
    <row r="194" spans="1:26" x14ac:dyDescent="0.25">
      <c r="A194" s="66" t="s">
        <v>344</v>
      </c>
      <c r="B194" s="66" t="s">
        <v>689</v>
      </c>
      <c r="C194" s="67"/>
      <c r="D194" s="68"/>
      <c r="E194" s="69"/>
      <c r="F194" s="70"/>
      <c r="G194" s="67"/>
      <c r="H194" s="71"/>
      <c r="I194" s="72"/>
      <c r="J194" s="72"/>
      <c r="K194" s="36"/>
      <c r="L194" s="79">
        <v>194</v>
      </c>
      <c r="M1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94" s="74"/>
      <c r="O194" s="81" t="s">
        <v>986</v>
      </c>
      <c r="P194" s="83">
        <v>44144.82303240741</v>
      </c>
      <c r="Q194" s="81" t="s">
        <v>1116</v>
      </c>
      <c r="R194" s="81"/>
      <c r="S194" s="81"/>
      <c r="T194" s="81" t="s">
        <v>2804</v>
      </c>
      <c r="U194" s="83">
        <v>44144.82303240741</v>
      </c>
      <c r="V194" s="85" t="s">
        <v>3340</v>
      </c>
      <c r="W194" s="81"/>
      <c r="X194" s="81"/>
      <c r="Y194" s="87" t="s">
        <v>4504</v>
      </c>
      <c r="Z194" s="81"/>
    </row>
    <row r="195" spans="1:26" x14ac:dyDescent="0.25">
      <c r="A195" s="66" t="s">
        <v>345</v>
      </c>
      <c r="B195" s="66" t="s">
        <v>833</v>
      </c>
      <c r="C195" s="67"/>
      <c r="D195" s="68"/>
      <c r="E195" s="69"/>
      <c r="F195" s="70"/>
      <c r="G195" s="67"/>
      <c r="H195" s="71"/>
      <c r="I195" s="72"/>
      <c r="J195" s="72"/>
      <c r="K195" s="36"/>
      <c r="L195" s="79">
        <v>195</v>
      </c>
      <c r="M1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95" s="74"/>
      <c r="O195" s="81" t="s">
        <v>986</v>
      </c>
      <c r="P195" s="83">
        <v>44144.852789351855</v>
      </c>
      <c r="Q195" s="81" t="s">
        <v>1117</v>
      </c>
      <c r="R195" s="85" t="s">
        <v>2022</v>
      </c>
      <c r="S195" s="81" t="s">
        <v>2667</v>
      </c>
      <c r="T195" s="81" t="s">
        <v>2805</v>
      </c>
      <c r="U195" s="83">
        <v>44144.852789351855</v>
      </c>
      <c r="V195" s="85" t="s">
        <v>3341</v>
      </c>
      <c r="W195" s="81"/>
      <c r="X195" s="81"/>
      <c r="Y195" s="87" t="s">
        <v>4505</v>
      </c>
      <c r="Z195" s="81"/>
    </row>
    <row r="196" spans="1:26" x14ac:dyDescent="0.25">
      <c r="A196" s="66" t="s">
        <v>345</v>
      </c>
      <c r="B196" s="66" t="s">
        <v>834</v>
      </c>
      <c r="C196" s="67"/>
      <c r="D196" s="68"/>
      <c r="E196" s="69"/>
      <c r="F196" s="70"/>
      <c r="G196" s="67"/>
      <c r="H196" s="71"/>
      <c r="I196" s="72"/>
      <c r="J196" s="72"/>
      <c r="K196" s="36"/>
      <c r="L196" s="79">
        <v>196</v>
      </c>
      <c r="M1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96" s="74"/>
      <c r="O196" s="81" t="s">
        <v>986</v>
      </c>
      <c r="P196" s="83">
        <v>44144.852789351855</v>
      </c>
      <c r="Q196" s="81" t="s">
        <v>1117</v>
      </c>
      <c r="R196" s="85" t="s">
        <v>2022</v>
      </c>
      <c r="S196" s="81" t="s">
        <v>2667</v>
      </c>
      <c r="T196" s="81" t="s">
        <v>2805</v>
      </c>
      <c r="U196" s="83">
        <v>44144.852789351855</v>
      </c>
      <c r="V196" s="85" t="s">
        <v>3341</v>
      </c>
      <c r="W196" s="81"/>
      <c r="X196" s="81"/>
      <c r="Y196" s="87" t="s">
        <v>4505</v>
      </c>
      <c r="Z196" s="81"/>
    </row>
    <row r="197" spans="1:26" x14ac:dyDescent="0.25">
      <c r="A197" s="66" t="s">
        <v>345</v>
      </c>
      <c r="B197" s="66" t="s">
        <v>469</v>
      </c>
      <c r="C197" s="67"/>
      <c r="D197" s="68"/>
      <c r="E197" s="69"/>
      <c r="F197" s="70"/>
      <c r="G197" s="67"/>
      <c r="H197" s="71"/>
      <c r="I197" s="72"/>
      <c r="J197" s="72"/>
      <c r="K197" s="36"/>
      <c r="L197" s="79">
        <v>197</v>
      </c>
      <c r="M1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97" s="74"/>
      <c r="O197" s="81" t="s">
        <v>986</v>
      </c>
      <c r="P197" s="83">
        <v>44141.86010416667</v>
      </c>
      <c r="Q197" s="81" t="s">
        <v>1118</v>
      </c>
      <c r="R197" s="85" t="s">
        <v>2023</v>
      </c>
      <c r="S197" s="81" t="s">
        <v>2667</v>
      </c>
      <c r="T197" s="81" t="s">
        <v>2806</v>
      </c>
      <c r="U197" s="83">
        <v>44141.86010416667</v>
      </c>
      <c r="V197" s="85" t="s">
        <v>3342</v>
      </c>
      <c r="W197" s="81"/>
      <c r="X197" s="81"/>
      <c r="Y197" s="87" t="s">
        <v>4506</v>
      </c>
      <c r="Z197" s="81"/>
    </row>
    <row r="198" spans="1:26" x14ac:dyDescent="0.25">
      <c r="A198" s="66" t="s">
        <v>345</v>
      </c>
      <c r="B198" s="66" t="s">
        <v>835</v>
      </c>
      <c r="C198" s="67"/>
      <c r="D198" s="68"/>
      <c r="E198" s="69"/>
      <c r="F198" s="70"/>
      <c r="G198" s="67"/>
      <c r="H198" s="71"/>
      <c r="I198" s="72"/>
      <c r="J198" s="72"/>
      <c r="K198" s="36"/>
      <c r="L198" s="79">
        <v>198</v>
      </c>
      <c r="M1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98" s="74"/>
      <c r="O198" s="81" t="s">
        <v>986</v>
      </c>
      <c r="P198" s="83">
        <v>44144.852789351855</v>
      </c>
      <c r="Q198" s="81" t="s">
        <v>1117</v>
      </c>
      <c r="R198" s="85" t="s">
        <v>2022</v>
      </c>
      <c r="S198" s="81" t="s">
        <v>2667</v>
      </c>
      <c r="T198" s="81" t="s">
        <v>2805</v>
      </c>
      <c r="U198" s="83">
        <v>44144.852789351855</v>
      </c>
      <c r="V198" s="85" t="s">
        <v>3341</v>
      </c>
      <c r="W198" s="81"/>
      <c r="X198" s="81"/>
      <c r="Y198" s="87" t="s">
        <v>4505</v>
      </c>
      <c r="Z198" s="81"/>
    </row>
    <row r="199" spans="1:26" x14ac:dyDescent="0.25">
      <c r="A199" s="66" t="s">
        <v>345</v>
      </c>
      <c r="B199" s="66" t="s">
        <v>469</v>
      </c>
      <c r="C199" s="67"/>
      <c r="D199" s="68"/>
      <c r="E199" s="69"/>
      <c r="F199" s="70"/>
      <c r="G199" s="67"/>
      <c r="H199" s="71"/>
      <c r="I199" s="72"/>
      <c r="J199" s="72"/>
      <c r="K199" s="36"/>
      <c r="L199" s="79">
        <v>199</v>
      </c>
      <c r="M1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99" s="74"/>
      <c r="O199" s="81" t="s">
        <v>986</v>
      </c>
      <c r="P199" s="83">
        <v>44144.852789351855</v>
      </c>
      <c r="Q199" s="81" t="s">
        <v>1117</v>
      </c>
      <c r="R199" s="85" t="s">
        <v>2022</v>
      </c>
      <c r="S199" s="81" t="s">
        <v>2667</v>
      </c>
      <c r="T199" s="81" t="s">
        <v>2805</v>
      </c>
      <c r="U199" s="83">
        <v>44144.852789351855</v>
      </c>
      <c r="V199" s="85" t="s">
        <v>3341</v>
      </c>
      <c r="W199" s="81"/>
      <c r="X199" s="81"/>
      <c r="Y199" s="87" t="s">
        <v>4505</v>
      </c>
      <c r="Z199" s="81"/>
    </row>
    <row r="200" spans="1:26" x14ac:dyDescent="0.25">
      <c r="A200" s="66" t="s">
        <v>346</v>
      </c>
      <c r="B200" s="66" t="s">
        <v>346</v>
      </c>
      <c r="C200" s="67"/>
      <c r="D200" s="68"/>
      <c r="E200" s="69"/>
      <c r="F200" s="70"/>
      <c r="G200" s="67"/>
      <c r="H200" s="71"/>
      <c r="I200" s="72"/>
      <c r="J200" s="72"/>
      <c r="K200" s="36"/>
      <c r="L200" s="79">
        <v>200</v>
      </c>
      <c r="M2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00" s="74"/>
      <c r="O200" s="81" t="s">
        <v>177</v>
      </c>
      <c r="P200" s="83">
        <v>44144.858472222222</v>
      </c>
      <c r="Q200" s="81" t="s">
        <v>1119</v>
      </c>
      <c r="R200" s="85" t="s">
        <v>2024</v>
      </c>
      <c r="S200" s="81" t="s">
        <v>2667</v>
      </c>
      <c r="T200" s="81" t="s">
        <v>2807</v>
      </c>
      <c r="U200" s="83">
        <v>44144.858472222222</v>
      </c>
      <c r="V200" s="85" t="s">
        <v>3343</v>
      </c>
      <c r="W200" s="81"/>
      <c r="X200" s="81"/>
      <c r="Y200" s="87" t="s">
        <v>4507</v>
      </c>
      <c r="Z200" s="81"/>
    </row>
    <row r="201" spans="1:26" x14ac:dyDescent="0.25">
      <c r="A201" s="66" t="s">
        <v>347</v>
      </c>
      <c r="B201" s="66" t="s">
        <v>496</v>
      </c>
      <c r="C201" s="67"/>
      <c r="D201" s="68"/>
      <c r="E201" s="69"/>
      <c r="F201" s="70"/>
      <c r="G201" s="67"/>
      <c r="H201" s="71"/>
      <c r="I201" s="72"/>
      <c r="J201" s="72"/>
      <c r="K201" s="36"/>
      <c r="L201" s="79">
        <v>201</v>
      </c>
      <c r="M2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01" s="74"/>
      <c r="O201" s="81" t="s">
        <v>986</v>
      </c>
      <c r="P201" s="83">
        <v>44144.858564814815</v>
      </c>
      <c r="Q201" s="81" t="s">
        <v>1120</v>
      </c>
      <c r="R201" s="81"/>
      <c r="S201" s="81"/>
      <c r="T201" s="81" t="s">
        <v>2731</v>
      </c>
      <c r="U201" s="83">
        <v>44144.858564814815</v>
      </c>
      <c r="V201" s="85" t="s">
        <v>3344</v>
      </c>
      <c r="W201" s="81"/>
      <c r="X201" s="81"/>
      <c r="Y201" s="87" t="s">
        <v>4508</v>
      </c>
      <c r="Z201" s="81"/>
    </row>
    <row r="202" spans="1:26" x14ac:dyDescent="0.25">
      <c r="A202" s="66" t="s">
        <v>348</v>
      </c>
      <c r="B202" s="66" t="s">
        <v>496</v>
      </c>
      <c r="C202" s="67"/>
      <c r="D202" s="68"/>
      <c r="E202" s="69"/>
      <c r="F202" s="70"/>
      <c r="G202" s="67"/>
      <c r="H202" s="71"/>
      <c r="I202" s="72"/>
      <c r="J202" s="72"/>
      <c r="K202" s="36"/>
      <c r="L202" s="79">
        <v>202</v>
      </c>
      <c r="M2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02" s="74"/>
      <c r="O202" s="81" t="s">
        <v>986</v>
      </c>
      <c r="P202" s="83">
        <v>44144.858738425923</v>
      </c>
      <c r="Q202" s="81" t="s">
        <v>1120</v>
      </c>
      <c r="R202" s="81"/>
      <c r="S202" s="81"/>
      <c r="T202" s="81" t="s">
        <v>2731</v>
      </c>
      <c r="U202" s="83">
        <v>44144.858738425923</v>
      </c>
      <c r="V202" s="85" t="s">
        <v>3345</v>
      </c>
      <c r="W202" s="81"/>
      <c r="X202" s="81"/>
      <c r="Y202" s="87" t="s">
        <v>4509</v>
      </c>
      <c r="Z202" s="81"/>
    </row>
    <row r="203" spans="1:26" x14ac:dyDescent="0.25">
      <c r="A203" s="66" t="s">
        <v>349</v>
      </c>
      <c r="B203" s="66" t="s">
        <v>496</v>
      </c>
      <c r="C203" s="67"/>
      <c r="D203" s="68"/>
      <c r="E203" s="69"/>
      <c r="F203" s="70"/>
      <c r="G203" s="67"/>
      <c r="H203" s="71"/>
      <c r="I203" s="72"/>
      <c r="J203" s="72"/>
      <c r="K203" s="36"/>
      <c r="L203" s="79">
        <v>203</v>
      </c>
      <c r="M2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03" s="74"/>
      <c r="O203" s="81" t="s">
        <v>986</v>
      </c>
      <c r="P203" s="83">
        <v>44144.860983796294</v>
      </c>
      <c r="Q203" s="81" t="s">
        <v>1120</v>
      </c>
      <c r="R203" s="81"/>
      <c r="S203" s="81"/>
      <c r="T203" s="81" t="s">
        <v>2731</v>
      </c>
      <c r="U203" s="83">
        <v>44144.860983796294</v>
      </c>
      <c r="V203" s="85" t="s">
        <v>3346</v>
      </c>
      <c r="W203" s="81"/>
      <c r="X203" s="81"/>
      <c r="Y203" s="87" t="s">
        <v>4510</v>
      </c>
      <c r="Z203" s="81"/>
    </row>
    <row r="204" spans="1:26" x14ac:dyDescent="0.25">
      <c r="A204" s="66" t="s">
        <v>350</v>
      </c>
      <c r="B204" s="66" t="s">
        <v>496</v>
      </c>
      <c r="C204" s="67"/>
      <c r="D204" s="68"/>
      <c r="E204" s="69"/>
      <c r="F204" s="70"/>
      <c r="G204" s="67"/>
      <c r="H204" s="71"/>
      <c r="I204" s="72"/>
      <c r="J204" s="72"/>
      <c r="K204" s="36"/>
      <c r="L204" s="79">
        <v>204</v>
      </c>
      <c r="M2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04" s="74"/>
      <c r="O204" s="81" t="s">
        <v>986</v>
      </c>
      <c r="P204" s="83">
        <v>44144.861805555556</v>
      </c>
      <c r="Q204" s="81" t="s">
        <v>1120</v>
      </c>
      <c r="R204" s="81"/>
      <c r="S204" s="81"/>
      <c r="T204" s="81" t="s">
        <v>2731</v>
      </c>
      <c r="U204" s="83">
        <v>44144.861805555556</v>
      </c>
      <c r="V204" s="85" t="s">
        <v>3347</v>
      </c>
      <c r="W204" s="81"/>
      <c r="X204" s="81"/>
      <c r="Y204" s="87" t="s">
        <v>4511</v>
      </c>
      <c r="Z204" s="81"/>
    </row>
    <row r="205" spans="1:26" x14ac:dyDescent="0.25">
      <c r="A205" s="66" t="s">
        <v>351</v>
      </c>
      <c r="B205" s="66" t="s">
        <v>496</v>
      </c>
      <c r="C205" s="67"/>
      <c r="D205" s="68"/>
      <c r="E205" s="69"/>
      <c r="F205" s="70"/>
      <c r="G205" s="67"/>
      <c r="H205" s="71"/>
      <c r="I205" s="72"/>
      <c r="J205" s="72"/>
      <c r="K205" s="36"/>
      <c r="L205" s="79">
        <v>205</v>
      </c>
      <c r="M2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05" s="74"/>
      <c r="O205" s="81" t="s">
        <v>986</v>
      </c>
      <c r="P205" s="83">
        <v>44144.86310185185</v>
      </c>
      <c r="Q205" s="81" t="s">
        <v>1120</v>
      </c>
      <c r="R205" s="81"/>
      <c r="S205" s="81"/>
      <c r="T205" s="81" t="s">
        <v>2731</v>
      </c>
      <c r="U205" s="83">
        <v>44144.86310185185</v>
      </c>
      <c r="V205" s="85" t="s">
        <v>3348</v>
      </c>
      <c r="W205" s="81"/>
      <c r="X205" s="81"/>
      <c r="Y205" s="87" t="s">
        <v>4512</v>
      </c>
      <c r="Z205" s="81"/>
    </row>
    <row r="206" spans="1:26" x14ac:dyDescent="0.25">
      <c r="A206" s="66" t="s">
        <v>352</v>
      </c>
      <c r="B206" s="66" t="s">
        <v>496</v>
      </c>
      <c r="C206" s="67"/>
      <c r="D206" s="68"/>
      <c r="E206" s="69"/>
      <c r="F206" s="70"/>
      <c r="G206" s="67"/>
      <c r="H206" s="71"/>
      <c r="I206" s="72"/>
      <c r="J206" s="72"/>
      <c r="K206" s="36"/>
      <c r="L206" s="79">
        <v>206</v>
      </c>
      <c r="M2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06" s="74"/>
      <c r="O206" s="81" t="s">
        <v>986</v>
      </c>
      <c r="P206" s="83">
        <v>44144.863182870373</v>
      </c>
      <c r="Q206" s="81" t="s">
        <v>1120</v>
      </c>
      <c r="R206" s="81"/>
      <c r="S206" s="81"/>
      <c r="T206" s="81" t="s">
        <v>2731</v>
      </c>
      <c r="U206" s="83">
        <v>44144.863182870373</v>
      </c>
      <c r="V206" s="85" t="s">
        <v>3349</v>
      </c>
      <c r="W206" s="81"/>
      <c r="X206" s="81"/>
      <c r="Y206" s="87" t="s">
        <v>4513</v>
      </c>
      <c r="Z206" s="81"/>
    </row>
    <row r="207" spans="1:26" x14ac:dyDescent="0.25">
      <c r="A207" s="66" t="s">
        <v>353</v>
      </c>
      <c r="B207" s="66" t="s">
        <v>496</v>
      </c>
      <c r="C207" s="67"/>
      <c r="D207" s="68"/>
      <c r="E207" s="69"/>
      <c r="F207" s="70"/>
      <c r="G207" s="67"/>
      <c r="H207" s="71"/>
      <c r="I207" s="72"/>
      <c r="J207" s="72"/>
      <c r="K207" s="36"/>
      <c r="L207" s="79">
        <v>207</v>
      </c>
      <c r="M2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07" s="74"/>
      <c r="O207" s="81" t="s">
        <v>986</v>
      </c>
      <c r="P207" s="83">
        <v>44144.863842592589</v>
      </c>
      <c r="Q207" s="81" t="s">
        <v>1120</v>
      </c>
      <c r="R207" s="81"/>
      <c r="S207" s="81"/>
      <c r="T207" s="81" t="s">
        <v>2731</v>
      </c>
      <c r="U207" s="83">
        <v>44144.863842592589</v>
      </c>
      <c r="V207" s="85" t="s">
        <v>3350</v>
      </c>
      <c r="W207" s="81"/>
      <c r="X207" s="81"/>
      <c r="Y207" s="87" t="s">
        <v>4514</v>
      </c>
      <c r="Z207" s="81"/>
    </row>
    <row r="208" spans="1:26" x14ac:dyDescent="0.25">
      <c r="A208" s="66" t="s">
        <v>354</v>
      </c>
      <c r="B208" s="66" t="s">
        <v>496</v>
      </c>
      <c r="C208" s="67"/>
      <c r="D208" s="68"/>
      <c r="E208" s="69"/>
      <c r="F208" s="70"/>
      <c r="G208" s="67"/>
      <c r="H208" s="71"/>
      <c r="I208" s="72"/>
      <c r="J208" s="72"/>
      <c r="K208" s="36"/>
      <c r="L208" s="79">
        <v>208</v>
      </c>
      <c r="M2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08" s="74"/>
      <c r="O208" s="81" t="s">
        <v>986</v>
      </c>
      <c r="P208" s="83">
        <v>44144.866354166668</v>
      </c>
      <c r="Q208" s="81" t="s">
        <v>1120</v>
      </c>
      <c r="R208" s="81"/>
      <c r="S208" s="81"/>
      <c r="T208" s="81" t="s">
        <v>2731</v>
      </c>
      <c r="U208" s="83">
        <v>44144.866354166668</v>
      </c>
      <c r="V208" s="85" t="s">
        <v>3351</v>
      </c>
      <c r="W208" s="81"/>
      <c r="X208" s="81"/>
      <c r="Y208" s="87" t="s">
        <v>4515</v>
      </c>
      <c r="Z208" s="81"/>
    </row>
    <row r="209" spans="1:26" x14ac:dyDescent="0.25">
      <c r="A209" s="66" t="s">
        <v>355</v>
      </c>
      <c r="B209" s="66" t="s">
        <v>496</v>
      </c>
      <c r="C209" s="67"/>
      <c r="D209" s="68"/>
      <c r="E209" s="69"/>
      <c r="F209" s="70"/>
      <c r="G209" s="67"/>
      <c r="H209" s="71"/>
      <c r="I209" s="72"/>
      <c r="J209" s="72"/>
      <c r="K209" s="36"/>
      <c r="L209" s="79">
        <v>209</v>
      </c>
      <c r="M2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09" s="74"/>
      <c r="O209" s="81" t="s">
        <v>986</v>
      </c>
      <c r="P209" s="83">
        <v>44144.872581018521</v>
      </c>
      <c r="Q209" s="81" t="s">
        <v>1120</v>
      </c>
      <c r="R209" s="81"/>
      <c r="S209" s="81"/>
      <c r="T209" s="81" t="s">
        <v>2731</v>
      </c>
      <c r="U209" s="83">
        <v>44144.872581018521</v>
      </c>
      <c r="V209" s="85" t="s">
        <v>3352</v>
      </c>
      <c r="W209" s="81"/>
      <c r="X209" s="81"/>
      <c r="Y209" s="87" t="s">
        <v>4516</v>
      </c>
      <c r="Z209" s="81"/>
    </row>
    <row r="210" spans="1:26" x14ac:dyDescent="0.25">
      <c r="A210" s="66" t="s">
        <v>356</v>
      </c>
      <c r="B210" s="66" t="s">
        <v>496</v>
      </c>
      <c r="C210" s="67"/>
      <c r="D210" s="68"/>
      <c r="E210" s="69"/>
      <c r="F210" s="70"/>
      <c r="G210" s="67"/>
      <c r="H210" s="71"/>
      <c r="I210" s="72"/>
      <c r="J210" s="72"/>
      <c r="K210" s="36"/>
      <c r="L210" s="79">
        <v>210</v>
      </c>
      <c r="M2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10" s="74"/>
      <c r="O210" s="81" t="s">
        <v>986</v>
      </c>
      <c r="P210" s="83">
        <v>44144.874293981484</v>
      </c>
      <c r="Q210" s="81" t="s">
        <v>1120</v>
      </c>
      <c r="R210" s="81"/>
      <c r="S210" s="81"/>
      <c r="T210" s="81" t="s">
        <v>2731</v>
      </c>
      <c r="U210" s="83">
        <v>44144.874293981484</v>
      </c>
      <c r="V210" s="85" t="s">
        <v>3353</v>
      </c>
      <c r="W210" s="81"/>
      <c r="X210" s="81"/>
      <c r="Y210" s="87" t="s">
        <v>4517</v>
      </c>
      <c r="Z210" s="81"/>
    </row>
    <row r="211" spans="1:26" x14ac:dyDescent="0.25">
      <c r="A211" s="66" t="s">
        <v>357</v>
      </c>
      <c r="B211" s="66" t="s">
        <v>357</v>
      </c>
      <c r="C211" s="67"/>
      <c r="D211" s="68"/>
      <c r="E211" s="69"/>
      <c r="F211" s="70"/>
      <c r="G211" s="67"/>
      <c r="H211" s="71"/>
      <c r="I211" s="72"/>
      <c r="J211" s="72"/>
      <c r="K211" s="36"/>
      <c r="L211" s="79">
        <v>211</v>
      </c>
      <c r="M2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11" s="74"/>
      <c r="O211" s="81" t="s">
        <v>177</v>
      </c>
      <c r="P211" s="83">
        <v>44144.875081018516</v>
      </c>
      <c r="Q211" s="81" t="s">
        <v>1121</v>
      </c>
      <c r="R211" s="85" t="s">
        <v>2025</v>
      </c>
      <c r="S211" s="81" t="s">
        <v>2667</v>
      </c>
      <c r="T211" s="81" t="s">
        <v>2731</v>
      </c>
      <c r="U211" s="83">
        <v>44144.875081018516</v>
      </c>
      <c r="V211" s="85" t="s">
        <v>3354</v>
      </c>
      <c r="W211" s="81"/>
      <c r="X211" s="81"/>
      <c r="Y211" s="87" t="s">
        <v>4518</v>
      </c>
      <c r="Z211" s="81"/>
    </row>
    <row r="212" spans="1:26" x14ac:dyDescent="0.25">
      <c r="A212" s="66" t="s">
        <v>358</v>
      </c>
      <c r="B212" s="66" t="s">
        <v>496</v>
      </c>
      <c r="C212" s="67"/>
      <c r="D212" s="68"/>
      <c r="E212" s="69"/>
      <c r="F212" s="70"/>
      <c r="G212" s="67"/>
      <c r="H212" s="71"/>
      <c r="I212" s="72"/>
      <c r="J212" s="72"/>
      <c r="K212" s="36"/>
      <c r="L212" s="79">
        <v>212</v>
      </c>
      <c r="M2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12" s="74"/>
      <c r="O212" s="81" t="s">
        <v>986</v>
      </c>
      <c r="P212" s="83">
        <v>44144.877476851849</v>
      </c>
      <c r="Q212" s="81" t="s">
        <v>1120</v>
      </c>
      <c r="R212" s="81"/>
      <c r="S212" s="81"/>
      <c r="T212" s="81" t="s">
        <v>2731</v>
      </c>
      <c r="U212" s="83">
        <v>44144.877476851849</v>
      </c>
      <c r="V212" s="85" t="s">
        <v>3355</v>
      </c>
      <c r="W212" s="81"/>
      <c r="X212" s="81"/>
      <c r="Y212" s="87" t="s">
        <v>4519</v>
      </c>
      <c r="Z212" s="81"/>
    </row>
    <row r="213" spans="1:26" x14ac:dyDescent="0.25">
      <c r="A213" s="66" t="s">
        <v>359</v>
      </c>
      <c r="B213" s="66" t="s">
        <v>359</v>
      </c>
      <c r="C213" s="67"/>
      <c r="D213" s="68"/>
      <c r="E213" s="69"/>
      <c r="F213" s="70"/>
      <c r="G213" s="67"/>
      <c r="H213" s="71"/>
      <c r="I213" s="72"/>
      <c r="J213" s="72"/>
      <c r="K213" s="36"/>
      <c r="L213" s="79">
        <v>213</v>
      </c>
      <c r="M2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13" s="74"/>
      <c r="O213" s="81" t="s">
        <v>177</v>
      </c>
      <c r="P213" s="83">
        <v>44144.881273148145</v>
      </c>
      <c r="Q213" s="81" t="s">
        <v>1122</v>
      </c>
      <c r="R213" s="81"/>
      <c r="S213" s="81"/>
      <c r="T213" s="81" t="s">
        <v>2808</v>
      </c>
      <c r="U213" s="83">
        <v>44144.881273148145</v>
      </c>
      <c r="V213" s="85" t="s">
        <v>3356</v>
      </c>
      <c r="W213" s="81"/>
      <c r="X213" s="81"/>
      <c r="Y213" s="87" t="s">
        <v>4520</v>
      </c>
      <c r="Z213" s="81"/>
    </row>
    <row r="214" spans="1:26" x14ac:dyDescent="0.25">
      <c r="A214" s="66" t="s">
        <v>360</v>
      </c>
      <c r="B214" s="66" t="s">
        <v>496</v>
      </c>
      <c r="C214" s="67"/>
      <c r="D214" s="68"/>
      <c r="E214" s="69"/>
      <c r="F214" s="70"/>
      <c r="G214" s="67"/>
      <c r="H214" s="71"/>
      <c r="I214" s="72"/>
      <c r="J214" s="72"/>
      <c r="K214" s="36"/>
      <c r="L214" s="79">
        <v>214</v>
      </c>
      <c r="M2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14" s="74"/>
      <c r="O214" s="81" t="s">
        <v>986</v>
      </c>
      <c r="P214" s="83">
        <v>44144.882037037038</v>
      </c>
      <c r="Q214" s="81" t="s">
        <v>1120</v>
      </c>
      <c r="R214" s="81"/>
      <c r="S214" s="81"/>
      <c r="T214" s="81" t="s">
        <v>2731</v>
      </c>
      <c r="U214" s="83">
        <v>44144.882037037038</v>
      </c>
      <c r="V214" s="85" t="s">
        <v>3357</v>
      </c>
      <c r="W214" s="81"/>
      <c r="X214" s="81"/>
      <c r="Y214" s="87" t="s">
        <v>4521</v>
      </c>
      <c r="Z214" s="81"/>
    </row>
    <row r="215" spans="1:26" x14ac:dyDescent="0.25">
      <c r="A215" s="66" t="s">
        <v>361</v>
      </c>
      <c r="B215" s="66" t="s">
        <v>454</v>
      </c>
      <c r="C215" s="67"/>
      <c r="D215" s="68"/>
      <c r="E215" s="69"/>
      <c r="F215" s="70"/>
      <c r="G215" s="67"/>
      <c r="H215" s="71"/>
      <c r="I215" s="72"/>
      <c r="J215" s="72"/>
      <c r="K215" s="36"/>
      <c r="L215" s="79">
        <v>215</v>
      </c>
      <c r="M2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15" s="74"/>
      <c r="O215" s="81" t="s">
        <v>986</v>
      </c>
      <c r="P215" s="83">
        <v>44144.888668981483</v>
      </c>
      <c r="Q215" s="81" t="s">
        <v>1123</v>
      </c>
      <c r="R215" s="85" t="s">
        <v>2026</v>
      </c>
      <c r="S215" s="81" t="s">
        <v>2685</v>
      </c>
      <c r="T215" s="81" t="s">
        <v>2731</v>
      </c>
      <c r="U215" s="83">
        <v>44144.888668981483</v>
      </c>
      <c r="V215" s="85" t="s">
        <v>3358</v>
      </c>
      <c r="W215" s="81"/>
      <c r="X215" s="81"/>
      <c r="Y215" s="87" t="s">
        <v>4522</v>
      </c>
      <c r="Z215" s="81"/>
    </row>
    <row r="216" spans="1:26" x14ac:dyDescent="0.25">
      <c r="A216" s="66" t="s">
        <v>362</v>
      </c>
      <c r="B216" s="66" t="s">
        <v>362</v>
      </c>
      <c r="C216" s="67"/>
      <c r="D216" s="68"/>
      <c r="E216" s="69"/>
      <c r="F216" s="70"/>
      <c r="G216" s="67"/>
      <c r="H216" s="71"/>
      <c r="I216" s="72"/>
      <c r="J216" s="72"/>
      <c r="K216" s="36"/>
      <c r="L216" s="79">
        <v>216</v>
      </c>
      <c r="M2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16" s="74"/>
      <c r="O216" s="81" t="s">
        <v>177</v>
      </c>
      <c r="P216" s="83">
        <v>44144.88925925926</v>
      </c>
      <c r="Q216" s="81" t="s">
        <v>1124</v>
      </c>
      <c r="R216" s="85" t="s">
        <v>2027</v>
      </c>
      <c r="S216" s="81" t="s">
        <v>2667</v>
      </c>
      <c r="T216" s="81" t="s">
        <v>2809</v>
      </c>
      <c r="U216" s="83">
        <v>44144.88925925926</v>
      </c>
      <c r="V216" s="85" t="s">
        <v>3359</v>
      </c>
      <c r="W216" s="81"/>
      <c r="X216" s="81"/>
      <c r="Y216" s="87" t="s">
        <v>4523</v>
      </c>
      <c r="Z216" s="81"/>
    </row>
    <row r="217" spans="1:26" x14ac:dyDescent="0.25">
      <c r="A217" s="66" t="s">
        <v>363</v>
      </c>
      <c r="B217" s="66" t="s">
        <v>496</v>
      </c>
      <c r="C217" s="67"/>
      <c r="D217" s="68"/>
      <c r="E217" s="69"/>
      <c r="F217" s="70"/>
      <c r="G217" s="67"/>
      <c r="H217" s="71"/>
      <c r="I217" s="72"/>
      <c r="J217" s="72"/>
      <c r="K217" s="36"/>
      <c r="L217" s="79">
        <v>217</v>
      </c>
      <c r="M2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17" s="74"/>
      <c r="O217" s="81" t="s">
        <v>986</v>
      </c>
      <c r="P217" s="83">
        <v>44144.901666666665</v>
      </c>
      <c r="Q217" s="81" t="s">
        <v>1120</v>
      </c>
      <c r="R217" s="81"/>
      <c r="S217" s="81"/>
      <c r="T217" s="81" t="s">
        <v>2731</v>
      </c>
      <c r="U217" s="83">
        <v>44144.901666666665</v>
      </c>
      <c r="V217" s="85" t="s">
        <v>3360</v>
      </c>
      <c r="W217" s="81"/>
      <c r="X217" s="81"/>
      <c r="Y217" s="87" t="s">
        <v>4524</v>
      </c>
      <c r="Z217" s="81"/>
    </row>
    <row r="218" spans="1:26" x14ac:dyDescent="0.25">
      <c r="A218" s="66" t="s">
        <v>364</v>
      </c>
      <c r="B218" s="66" t="s">
        <v>496</v>
      </c>
      <c r="C218" s="67"/>
      <c r="D218" s="68"/>
      <c r="E218" s="69"/>
      <c r="F218" s="70"/>
      <c r="G218" s="67"/>
      <c r="H218" s="71"/>
      <c r="I218" s="72"/>
      <c r="J218" s="72"/>
      <c r="K218" s="36"/>
      <c r="L218" s="79">
        <v>218</v>
      </c>
      <c r="M2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18" s="74"/>
      <c r="O218" s="81" t="s">
        <v>986</v>
      </c>
      <c r="P218" s="83">
        <v>44144.908263888887</v>
      </c>
      <c r="Q218" s="81" t="s">
        <v>1120</v>
      </c>
      <c r="R218" s="81"/>
      <c r="S218" s="81"/>
      <c r="T218" s="81" t="s">
        <v>2731</v>
      </c>
      <c r="U218" s="83">
        <v>44144.908263888887</v>
      </c>
      <c r="V218" s="85" t="s">
        <v>3361</v>
      </c>
      <c r="W218" s="81"/>
      <c r="X218" s="81"/>
      <c r="Y218" s="87" t="s">
        <v>4525</v>
      </c>
      <c r="Z218" s="81"/>
    </row>
    <row r="219" spans="1:26" x14ac:dyDescent="0.25">
      <c r="A219" s="66" t="s">
        <v>365</v>
      </c>
      <c r="B219" s="66" t="s">
        <v>496</v>
      </c>
      <c r="C219" s="67"/>
      <c r="D219" s="68"/>
      <c r="E219" s="69"/>
      <c r="F219" s="70"/>
      <c r="G219" s="67"/>
      <c r="H219" s="71"/>
      <c r="I219" s="72"/>
      <c r="J219" s="72"/>
      <c r="K219" s="36"/>
      <c r="L219" s="79">
        <v>219</v>
      </c>
      <c r="M2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19" s="74"/>
      <c r="O219" s="81" t="s">
        <v>986</v>
      </c>
      <c r="P219" s="83">
        <v>44144.909826388888</v>
      </c>
      <c r="Q219" s="81" t="s">
        <v>1120</v>
      </c>
      <c r="R219" s="81"/>
      <c r="S219" s="81"/>
      <c r="T219" s="81" t="s">
        <v>2731</v>
      </c>
      <c r="U219" s="83">
        <v>44144.909826388888</v>
      </c>
      <c r="V219" s="85" t="s">
        <v>3362</v>
      </c>
      <c r="W219" s="81"/>
      <c r="X219" s="81"/>
      <c r="Y219" s="87" t="s">
        <v>4526</v>
      </c>
      <c r="Z219" s="81"/>
    </row>
    <row r="220" spans="1:26" x14ac:dyDescent="0.25">
      <c r="A220" s="66" t="s">
        <v>366</v>
      </c>
      <c r="B220" s="66" t="s">
        <v>496</v>
      </c>
      <c r="C220" s="67"/>
      <c r="D220" s="68"/>
      <c r="E220" s="69"/>
      <c r="F220" s="70"/>
      <c r="G220" s="67"/>
      <c r="H220" s="71"/>
      <c r="I220" s="72"/>
      <c r="J220" s="72"/>
      <c r="K220" s="36"/>
      <c r="L220" s="79">
        <v>220</v>
      </c>
      <c r="M2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20" s="74"/>
      <c r="O220" s="81" t="s">
        <v>986</v>
      </c>
      <c r="P220" s="83">
        <v>44144.920092592591</v>
      </c>
      <c r="Q220" s="81" t="s">
        <v>1120</v>
      </c>
      <c r="R220" s="81"/>
      <c r="S220" s="81"/>
      <c r="T220" s="81" t="s">
        <v>2731</v>
      </c>
      <c r="U220" s="83">
        <v>44144.920092592591</v>
      </c>
      <c r="V220" s="85" t="s">
        <v>3363</v>
      </c>
      <c r="W220" s="81"/>
      <c r="X220" s="81"/>
      <c r="Y220" s="87" t="s">
        <v>4527</v>
      </c>
      <c r="Z220" s="81"/>
    </row>
    <row r="221" spans="1:26" x14ac:dyDescent="0.25">
      <c r="A221" s="66" t="s">
        <v>367</v>
      </c>
      <c r="B221" s="66" t="s">
        <v>367</v>
      </c>
      <c r="C221" s="67"/>
      <c r="D221" s="68"/>
      <c r="E221" s="69"/>
      <c r="F221" s="70"/>
      <c r="G221" s="67"/>
      <c r="H221" s="71"/>
      <c r="I221" s="72"/>
      <c r="J221" s="72"/>
      <c r="K221" s="36"/>
      <c r="L221" s="79">
        <v>221</v>
      </c>
      <c r="M2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21" s="74"/>
      <c r="O221" s="81" t="s">
        <v>177</v>
      </c>
      <c r="P221" s="83">
        <v>44144.935300925928</v>
      </c>
      <c r="Q221" s="81" t="s">
        <v>1125</v>
      </c>
      <c r="R221" s="85" t="s">
        <v>2028</v>
      </c>
      <c r="S221" s="81" t="s">
        <v>2686</v>
      </c>
      <c r="T221" s="81" t="s">
        <v>2810</v>
      </c>
      <c r="U221" s="83">
        <v>44144.935300925928</v>
      </c>
      <c r="V221" s="85" t="s">
        <v>3364</v>
      </c>
      <c r="W221" s="81"/>
      <c r="X221" s="81"/>
      <c r="Y221" s="87" t="s">
        <v>4528</v>
      </c>
      <c r="Z221" s="81"/>
    </row>
    <row r="222" spans="1:26" x14ac:dyDescent="0.25">
      <c r="A222" s="66" t="s">
        <v>368</v>
      </c>
      <c r="B222" s="66" t="s">
        <v>496</v>
      </c>
      <c r="C222" s="67"/>
      <c r="D222" s="68"/>
      <c r="E222" s="69"/>
      <c r="F222" s="70"/>
      <c r="G222" s="67"/>
      <c r="H222" s="71"/>
      <c r="I222" s="72"/>
      <c r="J222" s="72"/>
      <c r="K222" s="36"/>
      <c r="L222" s="79">
        <v>222</v>
      </c>
      <c r="M2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22" s="74"/>
      <c r="O222" s="81" t="s">
        <v>986</v>
      </c>
      <c r="P222" s="83">
        <v>44144.954756944448</v>
      </c>
      <c r="Q222" s="81" t="s">
        <v>1120</v>
      </c>
      <c r="R222" s="81"/>
      <c r="S222" s="81"/>
      <c r="T222" s="81" t="s">
        <v>2731</v>
      </c>
      <c r="U222" s="83">
        <v>44144.954756944448</v>
      </c>
      <c r="V222" s="85" t="s">
        <v>3365</v>
      </c>
      <c r="W222" s="81"/>
      <c r="X222" s="81"/>
      <c r="Y222" s="87" t="s">
        <v>4529</v>
      </c>
      <c r="Z222" s="81"/>
    </row>
    <row r="223" spans="1:26" x14ac:dyDescent="0.25">
      <c r="A223" s="66" t="s">
        <v>369</v>
      </c>
      <c r="B223" s="66" t="s">
        <v>836</v>
      </c>
      <c r="C223" s="67"/>
      <c r="D223" s="68"/>
      <c r="E223" s="69"/>
      <c r="F223" s="70"/>
      <c r="G223" s="67"/>
      <c r="H223" s="71"/>
      <c r="I223" s="72"/>
      <c r="J223" s="72"/>
      <c r="K223" s="36"/>
      <c r="L223" s="79">
        <v>223</v>
      </c>
      <c r="M2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23" s="74"/>
      <c r="O223" s="81" t="s">
        <v>986</v>
      </c>
      <c r="P223" s="83">
        <v>44144.96197916667</v>
      </c>
      <c r="Q223" s="81" t="s">
        <v>1126</v>
      </c>
      <c r="R223" s="81" t="s">
        <v>2029</v>
      </c>
      <c r="S223" s="81" t="s">
        <v>2687</v>
      </c>
      <c r="T223" s="81" t="s">
        <v>2811</v>
      </c>
      <c r="U223" s="83">
        <v>44144.96197916667</v>
      </c>
      <c r="V223" s="85" t="s">
        <v>3366</v>
      </c>
      <c r="W223" s="81"/>
      <c r="X223" s="81"/>
      <c r="Y223" s="87" t="s">
        <v>4530</v>
      </c>
      <c r="Z223" s="81"/>
    </row>
    <row r="224" spans="1:26" x14ac:dyDescent="0.25">
      <c r="A224" s="66" t="s">
        <v>370</v>
      </c>
      <c r="B224" s="66" t="s">
        <v>836</v>
      </c>
      <c r="C224" s="67"/>
      <c r="D224" s="68"/>
      <c r="E224" s="69"/>
      <c r="F224" s="70"/>
      <c r="G224" s="67"/>
      <c r="H224" s="71"/>
      <c r="I224" s="72"/>
      <c r="J224" s="72"/>
      <c r="K224" s="36"/>
      <c r="L224" s="79">
        <v>224</v>
      </c>
      <c r="M2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24" s="74"/>
      <c r="O224" s="81" t="s">
        <v>986</v>
      </c>
      <c r="P224" s="83">
        <v>44144.962500000001</v>
      </c>
      <c r="Q224" s="81" t="s">
        <v>1127</v>
      </c>
      <c r="R224" s="81" t="s">
        <v>2030</v>
      </c>
      <c r="S224" s="81" t="s">
        <v>2687</v>
      </c>
      <c r="T224" s="81" t="s">
        <v>2811</v>
      </c>
      <c r="U224" s="83">
        <v>44144.962500000001</v>
      </c>
      <c r="V224" s="85" t="s">
        <v>3367</v>
      </c>
      <c r="W224" s="81"/>
      <c r="X224" s="81"/>
      <c r="Y224" s="87" t="s">
        <v>4531</v>
      </c>
      <c r="Z224" s="81"/>
    </row>
    <row r="225" spans="1:26" x14ac:dyDescent="0.25">
      <c r="A225" s="66" t="s">
        <v>370</v>
      </c>
      <c r="B225" s="66" t="s">
        <v>836</v>
      </c>
      <c r="C225" s="67"/>
      <c r="D225" s="68"/>
      <c r="E225" s="69"/>
      <c r="F225" s="70"/>
      <c r="G225" s="67"/>
      <c r="H225" s="71"/>
      <c r="I225" s="72"/>
      <c r="J225" s="72"/>
      <c r="K225" s="36"/>
      <c r="L225" s="79">
        <v>225</v>
      </c>
      <c r="M2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25" s="74"/>
      <c r="O225" s="81" t="s">
        <v>986</v>
      </c>
      <c r="P225" s="83">
        <v>44144.963263888887</v>
      </c>
      <c r="Q225" s="81" t="s">
        <v>1128</v>
      </c>
      <c r="R225" s="81" t="s">
        <v>2031</v>
      </c>
      <c r="S225" s="81" t="s">
        <v>2687</v>
      </c>
      <c r="T225" s="81" t="s">
        <v>2811</v>
      </c>
      <c r="U225" s="83">
        <v>44144.963263888887</v>
      </c>
      <c r="V225" s="85" t="s">
        <v>3368</v>
      </c>
      <c r="W225" s="81"/>
      <c r="X225" s="81"/>
      <c r="Y225" s="87" t="s">
        <v>4532</v>
      </c>
      <c r="Z225" s="81"/>
    </row>
    <row r="226" spans="1:26" x14ac:dyDescent="0.25">
      <c r="A226" s="66" t="s">
        <v>370</v>
      </c>
      <c r="B226" s="66" t="s">
        <v>836</v>
      </c>
      <c r="C226" s="67"/>
      <c r="D226" s="68"/>
      <c r="E226" s="69"/>
      <c r="F226" s="70"/>
      <c r="G226" s="67"/>
      <c r="H226" s="71"/>
      <c r="I226" s="72"/>
      <c r="J226" s="72"/>
      <c r="K226" s="36"/>
      <c r="L226" s="79">
        <v>226</v>
      </c>
      <c r="M2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26" s="74"/>
      <c r="O226" s="81" t="s">
        <v>986</v>
      </c>
      <c r="P226" s="83">
        <v>44144.963692129626</v>
      </c>
      <c r="Q226" s="81" t="s">
        <v>1129</v>
      </c>
      <c r="R226" s="81" t="s">
        <v>2032</v>
      </c>
      <c r="S226" s="81" t="s">
        <v>2687</v>
      </c>
      <c r="T226" s="81" t="s">
        <v>2811</v>
      </c>
      <c r="U226" s="83">
        <v>44144.963692129626</v>
      </c>
      <c r="V226" s="85" t="s">
        <v>3369</v>
      </c>
      <c r="W226" s="81"/>
      <c r="X226" s="81"/>
      <c r="Y226" s="87" t="s">
        <v>4533</v>
      </c>
      <c r="Z226" s="81"/>
    </row>
    <row r="227" spans="1:26" x14ac:dyDescent="0.25">
      <c r="A227" s="66" t="s">
        <v>370</v>
      </c>
      <c r="B227" s="66" t="s">
        <v>370</v>
      </c>
      <c r="C227" s="67"/>
      <c r="D227" s="68"/>
      <c r="E227" s="69"/>
      <c r="F227" s="70"/>
      <c r="G227" s="67"/>
      <c r="H227" s="71"/>
      <c r="I227" s="72"/>
      <c r="J227" s="72"/>
      <c r="K227" s="36"/>
      <c r="L227" s="79">
        <v>227</v>
      </c>
      <c r="M2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27" s="74"/>
      <c r="O227" s="81" t="s">
        <v>177</v>
      </c>
      <c r="P227" s="83">
        <v>44144.965810185182</v>
      </c>
      <c r="Q227" s="81" t="s">
        <v>1130</v>
      </c>
      <c r="R227" s="81" t="s">
        <v>2033</v>
      </c>
      <c r="S227" s="81" t="s">
        <v>2687</v>
      </c>
      <c r="T227" s="81" t="s">
        <v>2812</v>
      </c>
      <c r="U227" s="83">
        <v>44144.965810185182</v>
      </c>
      <c r="V227" s="85" t="s">
        <v>3370</v>
      </c>
      <c r="W227" s="81"/>
      <c r="X227" s="81"/>
      <c r="Y227" s="87" t="s">
        <v>4534</v>
      </c>
      <c r="Z227" s="81"/>
    </row>
    <row r="228" spans="1:26" x14ac:dyDescent="0.25">
      <c r="A228" s="66" t="s">
        <v>371</v>
      </c>
      <c r="B228" s="66" t="s">
        <v>572</v>
      </c>
      <c r="C228" s="67"/>
      <c r="D228" s="68"/>
      <c r="E228" s="69"/>
      <c r="F228" s="70"/>
      <c r="G228" s="67"/>
      <c r="H228" s="71"/>
      <c r="I228" s="72"/>
      <c r="J228" s="72"/>
      <c r="K228" s="36"/>
      <c r="L228" s="79">
        <v>228</v>
      </c>
      <c r="M2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28" s="74"/>
      <c r="O228" s="81" t="s">
        <v>986</v>
      </c>
      <c r="P228" s="83">
        <v>44144.968541666669</v>
      </c>
      <c r="Q228" s="81" t="s">
        <v>1110</v>
      </c>
      <c r="R228" s="81"/>
      <c r="S228" s="81"/>
      <c r="T228" s="81"/>
      <c r="U228" s="83">
        <v>44144.968541666669</v>
      </c>
      <c r="V228" s="85" t="s">
        <v>3371</v>
      </c>
      <c r="W228" s="81"/>
      <c r="X228" s="81"/>
      <c r="Y228" s="87" t="s">
        <v>4535</v>
      </c>
      <c r="Z228" s="81"/>
    </row>
    <row r="229" spans="1:26" x14ac:dyDescent="0.25">
      <c r="A229" s="66" t="s">
        <v>372</v>
      </c>
      <c r="B229" s="66" t="s">
        <v>372</v>
      </c>
      <c r="C229" s="67"/>
      <c r="D229" s="68"/>
      <c r="E229" s="69"/>
      <c r="F229" s="70"/>
      <c r="G229" s="67"/>
      <c r="H229" s="71"/>
      <c r="I229" s="72"/>
      <c r="J229" s="72"/>
      <c r="K229" s="36"/>
      <c r="L229" s="79">
        <v>229</v>
      </c>
      <c r="M2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29" s="74"/>
      <c r="O229" s="81" t="s">
        <v>177</v>
      </c>
      <c r="P229" s="83">
        <v>44144.880567129629</v>
      </c>
      <c r="Q229" s="81" t="s">
        <v>1131</v>
      </c>
      <c r="R229" s="85" t="s">
        <v>2034</v>
      </c>
      <c r="S229" s="81" t="s">
        <v>2667</v>
      </c>
      <c r="T229" s="81" t="s">
        <v>2813</v>
      </c>
      <c r="U229" s="83">
        <v>44144.880567129629</v>
      </c>
      <c r="V229" s="85" t="s">
        <v>3372</v>
      </c>
      <c r="W229" s="81"/>
      <c r="X229" s="81"/>
      <c r="Y229" s="87" t="s">
        <v>4536</v>
      </c>
      <c r="Z229" s="81"/>
    </row>
    <row r="230" spans="1:26" x14ac:dyDescent="0.25">
      <c r="A230" s="66" t="s">
        <v>373</v>
      </c>
      <c r="B230" s="66" t="s">
        <v>372</v>
      </c>
      <c r="C230" s="67"/>
      <c r="D230" s="68"/>
      <c r="E230" s="69"/>
      <c r="F230" s="70"/>
      <c r="G230" s="67"/>
      <c r="H230" s="71"/>
      <c r="I230" s="72"/>
      <c r="J230" s="72"/>
      <c r="K230" s="36"/>
      <c r="L230" s="79">
        <v>230</v>
      </c>
      <c r="M2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30" s="74"/>
      <c r="O230" s="81" t="s">
        <v>986</v>
      </c>
      <c r="P230" s="83">
        <v>44144.972650462965</v>
      </c>
      <c r="Q230" s="81" t="s">
        <v>1132</v>
      </c>
      <c r="R230" s="81"/>
      <c r="S230" s="81"/>
      <c r="T230" s="81" t="s">
        <v>2813</v>
      </c>
      <c r="U230" s="83">
        <v>44144.972650462965</v>
      </c>
      <c r="V230" s="85" t="s">
        <v>3373</v>
      </c>
      <c r="W230" s="81"/>
      <c r="X230" s="81"/>
      <c r="Y230" s="87" t="s">
        <v>4537</v>
      </c>
      <c r="Z230" s="81"/>
    </row>
    <row r="231" spans="1:26" x14ac:dyDescent="0.25">
      <c r="A231" s="66" t="s">
        <v>374</v>
      </c>
      <c r="B231" s="66" t="s">
        <v>374</v>
      </c>
      <c r="C231" s="67"/>
      <c r="D231" s="68"/>
      <c r="E231" s="69"/>
      <c r="F231" s="70"/>
      <c r="G231" s="67"/>
      <c r="H231" s="71"/>
      <c r="I231" s="72"/>
      <c r="J231" s="72"/>
      <c r="K231" s="36"/>
      <c r="L231" s="79">
        <v>231</v>
      </c>
      <c r="M2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31" s="74"/>
      <c r="O231" s="81" t="s">
        <v>177</v>
      </c>
      <c r="P231" s="83">
        <v>44144.351354166669</v>
      </c>
      <c r="Q231" s="81" t="s">
        <v>1133</v>
      </c>
      <c r="R231" s="81"/>
      <c r="S231" s="81"/>
      <c r="T231" s="81" t="s">
        <v>2814</v>
      </c>
      <c r="U231" s="83">
        <v>44144.351354166669</v>
      </c>
      <c r="V231" s="85" t="s">
        <v>3374</v>
      </c>
      <c r="W231" s="81"/>
      <c r="X231" s="81"/>
      <c r="Y231" s="87" t="s">
        <v>4538</v>
      </c>
      <c r="Z231" s="81"/>
    </row>
    <row r="232" spans="1:26" x14ac:dyDescent="0.25">
      <c r="A232" s="66" t="s">
        <v>374</v>
      </c>
      <c r="B232" s="66" t="s">
        <v>374</v>
      </c>
      <c r="C232" s="67"/>
      <c r="D232" s="68"/>
      <c r="E232" s="69"/>
      <c r="F232" s="70"/>
      <c r="G232" s="67"/>
      <c r="H232" s="71"/>
      <c r="I232" s="72"/>
      <c r="J232" s="72"/>
      <c r="K232" s="36"/>
      <c r="L232" s="79">
        <v>232</v>
      </c>
      <c r="M2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32" s="74"/>
      <c r="O232" s="81" t="s">
        <v>177</v>
      </c>
      <c r="P232" s="83">
        <v>44144.97347222222</v>
      </c>
      <c r="Q232" s="81" t="s">
        <v>1134</v>
      </c>
      <c r="R232" s="81"/>
      <c r="S232" s="81"/>
      <c r="T232" s="81" t="s">
        <v>2801</v>
      </c>
      <c r="U232" s="83">
        <v>44144.97347222222</v>
      </c>
      <c r="V232" s="85" t="s">
        <v>3375</v>
      </c>
      <c r="W232" s="81"/>
      <c r="X232" s="81"/>
      <c r="Y232" s="87" t="s">
        <v>4539</v>
      </c>
      <c r="Z232" s="87" t="s">
        <v>5503</v>
      </c>
    </row>
    <row r="233" spans="1:26" x14ac:dyDescent="0.25">
      <c r="A233" s="66" t="s">
        <v>375</v>
      </c>
      <c r="B233" s="66" t="s">
        <v>496</v>
      </c>
      <c r="C233" s="67"/>
      <c r="D233" s="68"/>
      <c r="E233" s="69"/>
      <c r="F233" s="70"/>
      <c r="G233" s="67"/>
      <c r="H233" s="71"/>
      <c r="I233" s="72"/>
      <c r="J233" s="72"/>
      <c r="K233" s="36"/>
      <c r="L233" s="79">
        <v>233</v>
      </c>
      <c r="M2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33" s="74"/>
      <c r="O233" s="81" t="s">
        <v>986</v>
      </c>
      <c r="P233" s="83">
        <v>44144.985902777778</v>
      </c>
      <c r="Q233" s="81" t="s">
        <v>1120</v>
      </c>
      <c r="R233" s="81"/>
      <c r="S233" s="81"/>
      <c r="T233" s="81" t="s">
        <v>2731</v>
      </c>
      <c r="U233" s="83">
        <v>44144.985902777778</v>
      </c>
      <c r="V233" s="85" t="s">
        <v>3376</v>
      </c>
      <c r="W233" s="81"/>
      <c r="X233" s="81"/>
      <c r="Y233" s="87" t="s">
        <v>4540</v>
      </c>
      <c r="Z233" s="81"/>
    </row>
    <row r="234" spans="1:26" x14ac:dyDescent="0.25">
      <c r="A234" s="66" t="s">
        <v>376</v>
      </c>
      <c r="B234" s="66" t="s">
        <v>454</v>
      </c>
      <c r="C234" s="67"/>
      <c r="D234" s="68"/>
      <c r="E234" s="69"/>
      <c r="F234" s="70"/>
      <c r="G234" s="67"/>
      <c r="H234" s="71"/>
      <c r="I234" s="72"/>
      <c r="J234" s="72"/>
      <c r="K234" s="36"/>
      <c r="L234" s="79">
        <v>234</v>
      </c>
      <c r="M2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34" s="74"/>
      <c r="O234" s="81" t="s">
        <v>986</v>
      </c>
      <c r="P234" s="83">
        <v>44145.007372685184</v>
      </c>
      <c r="Q234" s="81" t="s">
        <v>1123</v>
      </c>
      <c r="R234" s="85" t="s">
        <v>2026</v>
      </c>
      <c r="S234" s="81" t="s">
        <v>2685</v>
      </c>
      <c r="T234" s="81" t="s">
        <v>2731</v>
      </c>
      <c r="U234" s="83">
        <v>44145.007372685184</v>
      </c>
      <c r="V234" s="85" t="s">
        <v>3377</v>
      </c>
      <c r="W234" s="81"/>
      <c r="X234" s="81"/>
      <c r="Y234" s="87" t="s">
        <v>4541</v>
      </c>
      <c r="Z234" s="81"/>
    </row>
    <row r="235" spans="1:26" x14ac:dyDescent="0.25">
      <c r="A235" s="66" t="s">
        <v>377</v>
      </c>
      <c r="B235" s="66" t="s">
        <v>377</v>
      </c>
      <c r="C235" s="67"/>
      <c r="D235" s="68"/>
      <c r="E235" s="69"/>
      <c r="F235" s="70"/>
      <c r="G235" s="67"/>
      <c r="H235" s="71"/>
      <c r="I235" s="72"/>
      <c r="J235" s="72"/>
      <c r="K235" s="36"/>
      <c r="L235" s="79">
        <v>235</v>
      </c>
      <c r="M2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35" s="74"/>
      <c r="O235" s="81" t="s">
        <v>177</v>
      </c>
      <c r="P235" s="83">
        <v>44145.01053240741</v>
      </c>
      <c r="Q235" s="81" t="s">
        <v>1135</v>
      </c>
      <c r="R235" s="81" t="s">
        <v>2035</v>
      </c>
      <c r="S235" s="81" t="s">
        <v>2668</v>
      </c>
      <c r="T235" s="81" t="s">
        <v>2815</v>
      </c>
      <c r="U235" s="83">
        <v>44145.01053240741</v>
      </c>
      <c r="V235" s="85" t="s">
        <v>3378</v>
      </c>
      <c r="W235" s="81"/>
      <c r="X235" s="81"/>
      <c r="Y235" s="87" t="s">
        <v>4542</v>
      </c>
      <c r="Z235" s="81"/>
    </row>
    <row r="236" spans="1:26" x14ac:dyDescent="0.25">
      <c r="A236" s="66" t="s">
        <v>378</v>
      </c>
      <c r="B236" s="66" t="s">
        <v>496</v>
      </c>
      <c r="C236" s="67"/>
      <c r="D236" s="68"/>
      <c r="E236" s="69"/>
      <c r="F236" s="70"/>
      <c r="G236" s="67"/>
      <c r="H236" s="71"/>
      <c r="I236" s="72"/>
      <c r="J236" s="72"/>
      <c r="K236" s="36"/>
      <c r="L236" s="79">
        <v>236</v>
      </c>
      <c r="M2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36" s="74"/>
      <c r="O236" s="81" t="s">
        <v>986</v>
      </c>
      <c r="P236" s="83">
        <v>44145.037511574075</v>
      </c>
      <c r="Q236" s="81" t="s">
        <v>1120</v>
      </c>
      <c r="R236" s="81"/>
      <c r="S236" s="81"/>
      <c r="T236" s="81" t="s">
        <v>2731</v>
      </c>
      <c r="U236" s="83">
        <v>44145.037511574075</v>
      </c>
      <c r="V236" s="85" t="s">
        <v>3379</v>
      </c>
      <c r="W236" s="81"/>
      <c r="X236" s="81"/>
      <c r="Y236" s="87" t="s">
        <v>4543</v>
      </c>
      <c r="Z236" s="81"/>
    </row>
    <row r="237" spans="1:26" x14ac:dyDescent="0.25">
      <c r="A237" s="66" t="s">
        <v>379</v>
      </c>
      <c r="B237" s="66" t="s">
        <v>837</v>
      </c>
      <c r="C237" s="67"/>
      <c r="D237" s="68"/>
      <c r="E237" s="69"/>
      <c r="F237" s="70"/>
      <c r="G237" s="67"/>
      <c r="H237" s="71"/>
      <c r="I237" s="72"/>
      <c r="J237" s="72"/>
      <c r="K237" s="36"/>
      <c r="L237" s="79">
        <v>237</v>
      </c>
      <c r="M2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37" s="74"/>
      <c r="O237" s="81" t="s">
        <v>986</v>
      </c>
      <c r="P237" s="83">
        <v>44145.075208333335</v>
      </c>
      <c r="Q237" s="81" t="s">
        <v>1136</v>
      </c>
      <c r="R237" s="85" t="s">
        <v>2036</v>
      </c>
      <c r="S237" s="81" t="s">
        <v>2669</v>
      </c>
      <c r="T237" s="81" t="s">
        <v>2816</v>
      </c>
      <c r="U237" s="83">
        <v>44145.075208333335</v>
      </c>
      <c r="V237" s="85" t="s">
        <v>3380</v>
      </c>
      <c r="W237" s="81"/>
      <c r="X237" s="81"/>
      <c r="Y237" s="87" t="s">
        <v>4544</v>
      </c>
      <c r="Z237" s="81"/>
    </row>
    <row r="238" spans="1:26" x14ac:dyDescent="0.25">
      <c r="A238" s="66" t="s">
        <v>380</v>
      </c>
      <c r="B238" s="66" t="s">
        <v>380</v>
      </c>
      <c r="C238" s="67"/>
      <c r="D238" s="68"/>
      <c r="E238" s="69"/>
      <c r="F238" s="70"/>
      <c r="G238" s="67"/>
      <c r="H238" s="71"/>
      <c r="I238" s="72"/>
      <c r="J238" s="72"/>
      <c r="K238" s="36"/>
      <c r="L238" s="79">
        <v>238</v>
      </c>
      <c r="M2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38" s="74"/>
      <c r="O238" s="81" t="s">
        <v>177</v>
      </c>
      <c r="P238" s="83">
        <v>44145.125659722224</v>
      </c>
      <c r="Q238" s="81" t="s">
        <v>1137</v>
      </c>
      <c r="R238" s="85" t="s">
        <v>2037</v>
      </c>
      <c r="S238" s="81" t="s">
        <v>2673</v>
      </c>
      <c r="T238" s="81" t="s">
        <v>2817</v>
      </c>
      <c r="U238" s="83">
        <v>44145.125659722224</v>
      </c>
      <c r="V238" s="85" t="s">
        <v>3381</v>
      </c>
      <c r="W238" s="81"/>
      <c r="X238" s="81"/>
      <c r="Y238" s="87" t="s">
        <v>4545</v>
      </c>
      <c r="Z238" s="81"/>
    </row>
    <row r="239" spans="1:26" x14ac:dyDescent="0.25">
      <c r="A239" s="66" t="s">
        <v>381</v>
      </c>
      <c r="B239" s="66" t="s">
        <v>454</v>
      </c>
      <c r="C239" s="67"/>
      <c r="D239" s="68"/>
      <c r="E239" s="69"/>
      <c r="F239" s="70"/>
      <c r="G239" s="67"/>
      <c r="H239" s="71"/>
      <c r="I239" s="72"/>
      <c r="J239" s="72"/>
      <c r="K239" s="36"/>
      <c r="L239" s="79">
        <v>239</v>
      </c>
      <c r="M2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39" s="74"/>
      <c r="O239" s="81" t="s">
        <v>986</v>
      </c>
      <c r="P239" s="83">
        <v>44145.169293981482</v>
      </c>
      <c r="Q239" s="81" t="s">
        <v>1138</v>
      </c>
      <c r="R239" s="85" t="s">
        <v>2026</v>
      </c>
      <c r="S239" s="81" t="s">
        <v>2685</v>
      </c>
      <c r="T239" s="81" t="s">
        <v>2731</v>
      </c>
      <c r="U239" s="83">
        <v>44145.169293981482</v>
      </c>
      <c r="V239" s="85" t="s">
        <v>3382</v>
      </c>
      <c r="W239" s="81"/>
      <c r="X239" s="81"/>
      <c r="Y239" s="87" t="s">
        <v>4546</v>
      </c>
      <c r="Z239" s="81"/>
    </row>
    <row r="240" spans="1:26" x14ac:dyDescent="0.25">
      <c r="A240" s="66" t="s">
        <v>382</v>
      </c>
      <c r="B240" s="66" t="s">
        <v>459</v>
      </c>
      <c r="C240" s="67"/>
      <c r="D240" s="68"/>
      <c r="E240" s="69"/>
      <c r="F240" s="70"/>
      <c r="G240" s="67"/>
      <c r="H240" s="71"/>
      <c r="I240" s="72"/>
      <c r="J240" s="72"/>
      <c r="K240" s="36"/>
      <c r="L240" s="79">
        <v>240</v>
      </c>
      <c r="M2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40" s="74"/>
      <c r="O240" s="81" t="s">
        <v>986</v>
      </c>
      <c r="P240" s="83">
        <v>44144.107418981483</v>
      </c>
      <c r="Q240" s="81" t="s">
        <v>1139</v>
      </c>
      <c r="R240" s="81"/>
      <c r="S240" s="81"/>
      <c r="T240" s="81" t="s">
        <v>2818</v>
      </c>
      <c r="U240" s="83">
        <v>44144.107418981483</v>
      </c>
      <c r="V240" s="85" t="s">
        <v>3383</v>
      </c>
      <c r="W240" s="81"/>
      <c r="X240" s="81"/>
      <c r="Y240" s="87" t="s">
        <v>4547</v>
      </c>
      <c r="Z240" s="81"/>
    </row>
    <row r="241" spans="1:26" x14ac:dyDescent="0.25">
      <c r="A241" s="66" t="s">
        <v>382</v>
      </c>
      <c r="B241" s="66" t="s">
        <v>459</v>
      </c>
      <c r="C241" s="67"/>
      <c r="D241" s="68"/>
      <c r="E241" s="69"/>
      <c r="F241" s="70"/>
      <c r="G241" s="67"/>
      <c r="H241" s="71"/>
      <c r="I241" s="72"/>
      <c r="J241" s="72"/>
      <c r="K241" s="36"/>
      <c r="L241" s="79">
        <v>241</v>
      </c>
      <c r="M2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41" s="74"/>
      <c r="O241" s="81" t="s">
        <v>986</v>
      </c>
      <c r="P241" s="83">
        <v>44145.175138888888</v>
      </c>
      <c r="Q241" s="81" t="s">
        <v>1140</v>
      </c>
      <c r="R241" s="81"/>
      <c r="S241" s="81"/>
      <c r="T241" s="81" t="s">
        <v>2819</v>
      </c>
      <c r="U241" s="83">
        <v>44145.175138888888</v>
      </c>
      <c r="V241" s="85" t="s">
        <v>3384</v>
      </c>
      <c r="W241" s="81"/>
      <c r="X241" s="81"/>
      <c r="Y241" s="87" t="s">
        <v>4548</v>
      </c>
      <c r="Z241" s="81"/>
    </row>
    <row r="242" spans="1:26" x14ac:dyDescent="0.25">
      <c r="A242" s="66" t="s">
        <v>383</v>
      </c>
      <c r="B242" s="66" t="s">
        <v>763</v>
      </c>
      <c r="C242" s="67"/>
      <c r="D242" s="68"/>
      <c r="E242" s="69"/>
      <c r="F242" s="70"/>
      <c r="G242" s="67"/>
      <c r="H242" s="71"/>
      <c r="I242" s="72"/>
      <c r="J242" s="72"/>
      <c r="K242" s="36"/>
      <c r="L242" s="79">
        <v>242</v>
      </c>
      <c r="M2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42" s="74"/>
      <c r="O242" s="81" t="s">
        <v>986</v>
      </c>
      <c r="P242" s="83">
        <v>44145.179085648146</v>
      </c>
      <c r="Q242" s="81" t="s">
        <v>1141</v>
      </c>
      <c r="R242" s="81"/>
      <c r="S242" s="81"/>
      <c r="T242" s="81" t="s">
        <v>2820</v>
      </c>
      <c r="U242" s="83">
        <v>44145.179085648146</v>
      </c>
      <c r="V242" s="85" t="s">
        <v>3385</v>
      </c>
      <c r="W242" s="81"/>
      <c r="X242" s="81"/>
      <c r="Y242" s="87" t="s">
        <v>4549</v>
      </c>
      <c r="Z242" s="81"/>
    </row>
    <row r="243" spans="1:26" x14ac:dyDescent="0.25">
      <c r="A243" s="66" t="s">
        <v>384</v>
      </c>
      <c r="B243" s="66" t="s">
        <v>838</v>
      </c>
      <c r="C243" s="67"/>
      <c r="D243" s="68"/>
      <c r="E243" s="69"/>
      <c r="F243" s="70"/>
      <c r="G243" s="67"/>
      <c r="H243" s="71"/>
      <c r="I243" s="72"/>
      <c r="J243" s="72"/>
      <c r="K243" s="36"/>
      <c r="L243" s="79">
        <v>243</v>
      </c>
      <c r="M2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43" s="74"/>
      <c r="O243" s="81" t="s">
        <v>986</v>
      </c>
      <c r="P243" s="83">
        <v>44145.192685185182</v>
      </c>
      <c r="Q243" s="81" t="s">
        <v>1142</v>
      </c>
      <c r="R243" s="81"/>
      <c r="S243" s="81"/>
      <c r="T243" s="81" t="s">
        <v>2821</v>
      </c>
      <c r="U243" s="83">
        <v>44145.192685185182</v>
      </c>
      <c r="V243" s="85" t="s">
        <v>3386</v>
      </c>
      <c r="W243" s="81"/>
      <c r="X243" s="81"/>
      <c r="Y243" s="87" t="s">
        <v>4550</v>
      </c>
      <c r="Z243" s="81"/>
    </row>
    <row r="244" spans="1:26" x14ac:dyDescent="0.25">
      <c r="A244" s="66" t="s">
        <v>384</v>
      </c>
      <c r="B244" s="66" t="s">
        <v>696</v>
      </c>
      <c r="C244" s="67"/>
      <c r="D244" s="68"/>
      <c r="E244" s="69"/>
      <c r="F244" s="70"/>
      <c r="G244" s="67"/>
      <c r="H244" s="71"/>
      <c r="I244" s="72"/>
      <c r="J244" s="72"/>
      <c r="K244" s="36"/>
      <c r="L244" s="79">
        <v>244</v>
      </c>
      <c r="M2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44" s="74"/>
      <c r="O244" s="81" t="s">
        <v>986</v>
      </c>
      <c r="P244" s="83">
        <v>44145.192685185182</v>
      </c>
      <c r="Q244" s="81" t="s">
        <v>1142</v>
      </c>
      <c r="R244" s="81"/>
      <c r="S244" s="81"/>
      <c r="T244" s="81" t="s">
        <v>2821</v>
      </c>
      <c r="U244" s="83">
        <v>44145.192685185182</v>
      </c>
      <c r="V244" s="85" t="s">
        <v>3386</v>
      </c>
      <c r="W244" s="81"/>
      <c r="X244" s="81"/>
      <c r="Y244" s="87" t="s">
        <v>4550</v>
      </c>
      <c r="Z244" s="81"/>
    </row>
    <row r="245" spans="1:26" x14ac:dyDescent="0.25">
      <c r="A245" s="66" t="s">
        <v>385</v>
      </c>
      <c r="B245" s="66" t="s">
        <v>709</v>
      </c>
      <c r="C245" s="67"/>
      <c r="D245" s="68"/>
      <c r="E245" s="69"/>
      <c r="F245" s="70"/>
      <c r="G245" s="67"/>
      <c r="H245" s="71"/>
      <c r="I245" s="72"/>
      <c r="J245" s="72"/>
      <c r="K245" s="36"/>
      <c r="L245" s="79">
        <v>245</v>
      </c>
      <c r="M2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45" s="74"/>
      <c r="O245" s="81" t="s">
        <v>986</v>
      </c>
      <c r="P245" s="83">
        <v>44144.862800925926</v>
      </c>
      <c r="Q245" s="81" t="s">
        <v>1143</v>
      </c>
      <c r="R245" s="85" t="s">
        <v>2038</v>
      </c>
      <c r="S245" s="81" t="s">
        <v>2667</v>
      </c>
      <c r="T245" s="81"/>
      <c r="U245" s="83">
        <v>44144.862800925926</v>
      </c>
      <c r="V245" s="85" t="s">
        <v>3387</v>
      </c>
      <c r="W245" s="81"/>
      <c r="X245" s="81"/>
      <c r="Y245" s="87" t="s">
        <v>4551</v>
      </c>
      <c r="Z245" s="81"/>
    </row>
    <row r="246" spans="1:26" x14ac:dyDescent="0.25">
      <c r="A246" s="66" t="s">
        <v>386</v>
      </c>
      <c r="B246" s="66" t="s">
        <v>385</v>
      </c>
      <c r="C246" s="67"/>
      <c r="D246" s="68"/>
      <c r="E246" s="69"/>
      <c r="F246" s="70"/>
      <c r="G246" s="67"/>
      <c r="H246" s="71"/>
      <c r="I246" s="72"/>
      <c r="J246" s="72"/>
      <c r="K246" s="36"/>
      <c r="L246" s="79">
        <v>246</v>
      </c>
      <c r="M2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46" s="74"/>
      <c r="O246" s="81" t="s">
        <v>986</v>
      </c>
      <c r="P246" s="83">
        <v>44145.192766203705</v>
      </c>
      <c r="Q246" s="81" t="s">
        <v>1144</v>
      </c>
      <c r="R246" s="81"/>
      <c r="S246" s="81"/>
      <c r="T246" s="81"/>
      <c r="U246" s="83">
        <v>44145.192766203705</v>
      </c>
      <c r="V246" s="85" t="s">
        <v>3388</v>
      </c>
      <c r="W246" s="81"/>
      <c r="X246" s="81"/>
      <c r="Y246" s="87" t="s">
        <v>4552</v>
      </c>
      <c r="Z246" s="81"/>
    </row>
    <row r="247" spans="1:26" x14ac:dyDescent="0.25">
      <c r="A247" s="66" t="s">
        <v>386</v>
      </c>
      <c r="B247" s="66" t="s">
        <v>709</v>
      </c>
      <c r="C247" s="67"/>
      <c r="D247" s="68"/>
      <c r="E247" s="69"/>
      <c r="F247" s="70"/>
      <c r="G247" s="67"/>
      <c r="H247" s="71"/>
      <c r="I247" s="72"/>
      <c r="J247" s="72"/>
      <c r="K247" s="36"/>
      <c r="L247" s="79">
        <v>247</v>
      </c>
      <c r="M2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47" s="74"/>
      <c r="O247" s="81" t="s">
        <v>986</v>
      </c>
      <c r="P247" s="83">
        <v>44145.192766203705</v>
      </c>
      <c r="Q247" s="81" t="s">
        <v>1144</v>
      </c>
      <c r="R247" s="81"/>
      <c r="S247" s="81"/>
      <c r="T247" s="81"/>
      <c r="U247" s="83">
        <v>44145.192766203705</v>
      </c>
      <c r="V247" s="85" t="s">
        <v>3388</v>
      </c>
      <c r="W247" s="81"/>
      <c r="X247" s="81"/>
      <c r="Y247" s="87" t="s">
        <v>4552</v>
      </c>
      <c r="Z247" s="81"/>
    </row>
    <row r="248" spans="1:26" x14ac:dyDescent="0.25">
      <c r="A248" s="66" t="s">
        <v>387</v>
      </c>
      <c r="B248" s="66" t="s">
        <v>387</v>
      </c>
      <c r="C248" s="67"/>
      <c r="D248" s="68"/>
      <c r="E248" s="69"/>
      <c r="F248" s="70"/>
      <c r="G248" s="67"/>
      <c r="H248" s="71"/>
      <c r="I248" s="72"/>
      <c r="J248" s="72"/>
      <c r="K248" s="36"/>
      <c r="L248" s="79">
        <v>248</v>
      </c>
      <c r="M2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48" s="74"/>
      <c r="O248" s="81" t="s">
        <v>177</v>
      </c>
      <c r="P248" s="83">
        <v>44145.204733796294</v>
      </c>
      <c r="Q248" s="81" t="s">
        <v>1145</v>
      </c>
      <c r="R248" s="81"/>
      <c r="S248" s="81"/>
      <c r="T248" s="81" t="s">
        <v>2731</v>
      </c>
      <c r="U248" s="83">
        <v>44145.204733796294</v>
      </c>
      <c r="V248" s="85" t="s">
        <v>3389</v>
      </c>
      <c r="W248" s="81"/>
      <c r="X248" s="81"/>
      <c r="Y248" s="87" t="s">
        <v>4553</v>
      </c>
      <c r="Z248" s="81"/>
    </row>
    <row r="249" spans="1:26" x14ac:dyDescent="0.25">
      <c r="A249" s="66" t="s">
        <v>388</v>
      </c>
      <c r="B249" s="66" t="s">
        <v>766</v>
      </c>
      <c r="C249" s="67"/>
      <c r="D249" s="68"/>
      <c r="E249" s="69"/>
      <c r="F249" s="70"/>
      <c r="G249" s="67"/>
      <c r="H249" s="71"/>
      <c r="I249" s="72"/>
      <c r="J249" s="72"/>
      <c r="K249" s="36"/>
      <c r="L249" s="79">
        <v>249</v>
      </c>
      <c r="M2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49" s="74"/>
      <c r="O249" s="81" t="s">
        <v>986</v>
      </c>
      <c r="P249" s="83">
        <v>44145.213067129633</v>
      </c>
      <c r="Q249" s="81" t="s">
        <v>1103</v>
      </c>
      <c r="R249" s="81"/>
      <c r="S249" s="81"/>
      <c r="T249" s="81" t="s">
        <v>2731</v>
      </c>
      <c r="U249" s="83">
        <v>44145.213067129633</v>
      </c>
      <c r="V249" s="85" t="s">
        <v>3390</v>
      </c>
      <c r="W249" s="81"/>
      <c r="X249" s="81"/>
      <c r="Y249" s="87" t="s">
        <v>4554</v>
      </c>
      <c r="Z249" s="81"/>
    </row>
    <row r="250" spans="1:26" x14ac:dyDescent="0.25">
      <c r="A250" s="66" t="s">
        <v>389</v>
      </c>
      <c r="B250" s="66" t="s">
        <v>839</v>
      </c>
      <c r="C250" s="67"/>
      <c r="D250" s="68"/>
      <c r="E250" s="69"/>
      <c r="F250" s="70"/>
      <c r="G250" s="67"/>
      <c r="H250" s="71"/>
      <c r="I250" s="72"/>
      <c r="J250" s="72"/>
      <c r="K250" s="36"/>
      <c r="L250" s="79">
        <v>250</v>
      </c>
      <c r="M2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50" s="74"/>
      <c r="O250" s="81" t="s">
        <v>986</v>
      </c>
      <c r="P250" s="83">
        <v>44145.211689814816</v>
      </c>
      <c r="Q250" s="81" t="s">
        <v>1146</v>
      </c>
      <c r="R250" s="81"/>
      <c r="S250" s="81"/>
      <c r="T250" s="81" t="s">
        <v>2822</v>
      </c>
      <c r="U250" s="83">
        <v>44145.211689814816</v>
      </c>
      <c r="V250" s="85" t="s">
        <v>3391</v>
      </c>
      <c r="W250" s="81"/>
      <c r="X250" s="81"/>
      <c r="Y250" s="87" t="s">
        <v>4555</v>
      </c>
      <c r="Z250" s="81"/>
    </row>
    <row r="251" spans="1:26" x14ac:dyDescent="0.25">
      <c r="A251" s="66" t="s">
        <v>389</v>
      </c>
      <c r="B251" s="66" t="s">
        <v>839</v>
      </c>
      <c r="C251" s="67"/>
      <c r="D251" s="68"/>
      <c r="E251" s="69"/>
      <c r="F251" s="70"/>
      <c r="G251" s="67"/>
      <c r="H251" s="71"/>
      <c r="I251" s="72"/>
      <c r="J251" s="72"/>
      <c r="K251" s="36"/>
      <c r="L251" s="79">
        <v>251</v>
      </c>
      <c r="M2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51" s="74"/>
      <c r="O251" s="81" t="s">
        <v>986</v>
      </c>
      <c r="P251" s="83">
        <v>44145.213750000003</v>
      </c>
      <c r="Q251" s="81" t="s">
        <v>1147</v>
      </c>
      <c r="R251" s="81"/>
      <c r="S251" s="81"/>
      <c r="T251" s="81" t="s">
        <v>2731</v>
      </c>
      <c r="U251" s="83">
        <v>44145.213750000003</v>
      </c>
      <c r="V251" s="85" t="s">
        <v>3392</v>
      </c>
      <c r="W251" s="81"/>
      <c r="X251" s="81"/>
      <c r="Y251" s="87" t="s">
        <v>4556</v>
      </c>
      <c r="Z251" s="81"/>
    </row>
    <row r="252" spans="1:26" x14ac:dyDescent="0.25">
      <c r="A252" s="66" t="s">
        <v>389</v>
      </c>
      <c r="B252" s="66" t="s">
        <v>840</v>
      </c>
      <c r="C252" s="67"/>
      <c r="D252" s="68"/>
      <c r="E252" s="69"/>
      <c r="F252" s="70"/>
      <c r="G252" s="67"/>
      <c r="H252" s="71"/>
      <c r="I252" s="72"/>
      <c r="J252" s="72"/>
      <c r="K252" s="36"/>
      <c r="L252" s="79">
        <v>252</v>
      </c>
      <c r="M2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52" s="74"/>
      <c r="O252" s="81" t="s">
        <v>986</v>
      </c>
      <c r="P252" s="83">
        <v>44145.211689814816</v>
      </c>
      <c r="Q252" s="81" t="s">
        <v>1146</v>
      </c>
      <c r="R252" s="81"/>
      <c r="S252" s="81"/>
      <c r="T252" s="81" t="s">
        <v>2822</v>
      </c>
      <c r="U252" s="83">
        <v>44145.211689814816</v>
      </c>
      <c r="V252" s="85" t="s">
        <v>3391</v>
      </c>
      <c r="W252" s="81"/>
      <c r="X252" s="81"/>
      <c r="Y252" s="87" t="s">
        <v>4555</v>
      </c>
      <c r="Z252" s="81"/>
    </row>
    <row r="253" spans="1:26" x14ac:dyDescent="0.25">
      <c r="A253" s="66" t="s">
        <v>389</v>
      </c>
      <c r="B253" s="66" t="s">
        <v>840</v>
      </c>
      <c r="C253" s="67"/>
      <c r="D253" s="68"/>
      <c r="E253" s="69"/>
      <c r="F253" s="70"/>
      <c r="G253" s="67"/>
      <c r="H253" s="71"/>
      <c r="I253" s="72"/>
      <c r="J253" s="72"/>
      <c r="K253" s="36"/>
      <c r="L253" s="79">
        <v>253</v>
      </c>
      <c r="M2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53" s="74"/>
      <c r="O253" s="81" t="s">
        <v>986</v>
      </c>
      <c r="P253" s="83">
        <v>44145.213750000003</v>
      </c>
      <c r="Q253" s="81" t="s">
        <v>1147</v>
      </c>
      <c r="R253" s="81"/>
      <c r="S253" s="81"/>
      <c r="T253" s="81" t="s">
        <v>2731</v>
      </c>
      <c r="U253" s="83">
        <v>44145.213750000003</v>
      </c>
      <c r="V253" s="85" t="s">
        <v>3392</v>
      </c>
      <c r="W253" s="81"/>
      <c r="X253" s="81"/>
      <c r="Y253" s="87" t="s">
        <v>4556</v>
      </c>
      <c r="Z253" s="81"/>
    </row>
    <row r="254" spans="1:26" x14ac:dyDescent="0.25">
      <c r="A254" s="66" t="s">
        <v>390</v>
      </c>
      <c r="B254" s="66" t="s">
        <v>390</v>
      </c>
      <c r="C254" s="67"/>
      <c r="D254" s="68"/>
      <c r="E254" s="69"/>
      <c r="F254" s="70"/>
      <c r="G254" s="67"/>
      <c r="H254" s="71"/>
      <c r="I254" s="72"/>
      <c r="J254" s="72"/>
      <c r="K254" s="36"/>
      <c r="L254" s="79">
        <v>254</v>
      </c>
      <c r="M2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54" s="74"/>
      <c r="O254" s="81" t="s">
        <v>177</v>
      </c>
      <c r="P254" s="83">
        <v>44144.487222222226</v>
      </c>
      <c r="Q254" s="81" t="s">
        <v>1148</v>
      </c>
      <c r="R254" s="81"/>
      <c r="S254" s="81"/>
      <c r="T254" s="81" t="s">
        <v>2795</v>
      </c>
      <c r="U254" s="83">
        <v>44144.487222222226</v>
      </c>
      <c r="V254" s="85" t="s">
        <v>3393</v>
      </c>
      <c r="W254" s="81"/>
      <c r="X254" s="81"/>
      <c r="Y254" s="87" t="s">
        <v>4557</v>
      </c>
      <c r="Z254" s="81"/>
    </row>
    <row r="255" spans="1:26" x14ac:dyDescent="0.25">
      <c r="A255" s="66" t="s">
        <v>391</v>
      </c>
      <c r="B255" s="66" t="s">
        <v>390</v>
      </c>
      <c r="C255" s="67"/>
      <c r="D255" s="68"/>
      <c r="E255" s="69"/>
      <c r="F255" s="70"/>
      <c r="G255" s="67"/>
      <c r="H255" s="71"/>
      <c r="I255" s="72"/>
      <c r="J255" s="72"/>
      <c r="K255" s="36"/>
      <c r="L255" s="79">
        <v>255</v>
      </c>
      <c r="M2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55" s="74"/>
      <c r="O255" s="81" t="s">
        <v>986</v>
      </c>
      <c r="P255" s="83">
        <v>44145.245011574072</v>
      </c>
      <c r="Q255" s="81" t="s">
        <v>1100</v>
      </c>
      <c r="R255" s="81"/>
      <c r="S255" s="81"/>
      <c r="T255" s="81" t="s">
        <v>2795</v>
      </c>
      <c r="U255" s="83">
        <v>44145.245011574072</v>
      </c>
      <c r="V255" s="85" t="s">
        <v>3394</v>
      </c>
      <c r="W255" s="81"/>
      <c r="X255" s="81"/>
      <c r="Y255" s="87" t="s">
        <v>4558</v>
      </c>
      <c r="Z255" s="81"/>
    </row>
    <row r="256" spans="1:26" x14ac:dyDescent="0.25">
      <c r="A256" s="66" t="s">
        <v>392</v>
      </c>
      <c r="B256" s="66" t="s">
        <v>813</v>
      </c>
      <c r="C256" s="67"/>
      <c r="D256" s="68"/>
      <c r="E256" s="69"/>
      <c r="F256" s="70"/>
      <c r="G256" s="67"/>
      <c r="H256" s="71"/>
      <c r="I256" s="72"/>
      <c r="J256" s="72"/>
      <c r="K256" s="36"/>
      <c r="L256" s="79">
        <v>256</v>
      </c>
      <c r="M2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56" s="74"/>
      <c r="O256" s="81" t="s">
        <v>986</v>
      </c>
      <c r="P256" s="83">
        <v>44145.254502314812</v>
      </c>
      <c r="Q256" s="81" t="s">
        <v>1149</v>
      </c>
      <c r="R256" s="85" t="s">
        <v>2039</v>
      </c>
      <c r="S256" s="81" t="s">
        <v>2686</v>
      </c>
      <c r="T256" s="81" t="s">
        <v>2823</v>
      </c>
      <c r="U256" s="83">
        <v>44145.254502314812</v>
      </c>
      <c r="V256" s="85" t="s">
        <v>3395</v>
      </c>
      <c r="W256" s="81"/>
      <c r="X256" s="81"/>
      <c r="Y256" s="87" t="s">
        <v>4559</v>
      </c>
      <c r="Z256" s="81"/>
    </row>
    <row r="257" spans="1:26" x14ac:dyDescent="0.25">
      <c r="A257" s="66" t="s">
        <v>393</v>
      </c>
      <c r="B257" s="66" t="s">
        <v>841</v>
      </c>
      <c r="C257" s="67"/>
      <c r="D257" s="68"/>
      <c r="E257" s="69"/>
      <c r="F257" s="70"/>
      <c r="G257" s="67"/>
      <c r="H257" s="71"/>
      <c r="I257" s="72"/>
      <c r="J257" s="72"/>
      <c r="K257" s="36"/>
      <c r="L257" s="79">
        <v>257</v>
      </c>
      <c r="M2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57" s="74"/>
      <c r="O257" s="81" t="s">
        <v>986</v>
      </c>
      <c r="P257" s="83">
        <v>44145.259282407409</v>
      </c>
      <c r="Q257" s="81" t="s">
        <v>1150</v>
      </c>
      <c r="R257" s="85" t="s">
        <v>2040</v>
      </c>
      <c r="S257" s="81" t="s">
        <v>2688</v>
      </c>
      <c r="T257" s="81" t="s">
        <v>2824</v>
      </c>
      <c r="U257" s="83">
        <v>44145.259282407409</v>
      </c>
      <c r="V257" s="85" t="s">
        <v>3396</v>
      </c>
      <c r="W257" s="81"/>
      <c r="X257" s="81"/>
      <c r="Y257" s="87" t="s">
        <v>4560</v>
      </c>
      <c r="Z257" s="81"/>
    </row>
    <row r="258" spans="1:26" x14ac:dyDescent="0.25">
      <c r="A258" s="66" t="s">
        <v>394</v>
      </c>
      <c r="B258" s="66" t="s">
        <v>496</v>
      </c>
      <c r="C258" s="67"/>
      <c r="D258" s="68"/>
      <c r="E258" s="69"/>
      <c r="F258" s="70"/>
      <c r="G258" s="67"/>
      <c r="H258" s="71"/>
      <c r="I258" s="72"/>
      <c r="J258" s="72"/>
      <c r="K258" s="36"/>
      <c r="L258" s="79">
        <v>258</v>
      </c>
      <c r="M2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58" s="74"/>
      <c r="O258" s="81" t="s">
        <v>986</v>
      </c>
      <c r="P258" s="83">
        <v>44145.259479166663</v>
      </c>
      <c r="Q258" s="81" t="s">
        <v>1120</v>
      </c>
      <c r="R258" s="81"/>
      <c r="S258" s="81"/>
      <c r="T258" s="81" t="s">
        <v>2731</v>
      </c>
      <c r="U258" s="83">
        <v>44145.259479166663</v>
      </c>
      <c r="V258" s="85" t="s">
        <v>3397</v>
      </c>
      <c r="W258" s="81"/>
      <c r="X258" s="81"/>
      <c r="Y258" s="87" t="s">
        <v>4561</v>
      </c>
      <c r="Z258" s="81"/>
    </row>
    <row r="259" spans="1:26" x14ac:dyDescent="0.25">
      <c r="A259" s="66" t="s">
        <v>395</v>
      </c>
      <c r="B259" s="66" t="s">
        <v>496</v>
      </c>
      <c r="C259" s="67"/>
      <c r="D259" s="68"/>
      <c r="E259" s="69"/>
      <c r="F259" s="70"/>
      <c r="G259" s="67"/>
      <c r="H259" s="71"/>
      <c r="I259" s="72"/>
      <c r="J259" s="72"/>
      <c r="K259" s="36"/>
      <c r="L259" s="79">
        <v>259</v>
      </c>
      <c r="M2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59" s="74"/>
      <c r="O259" s="81" t="s">
        <v>986</v>
      </c>
      <c r="P259" s="83">
        <v>44145.295949074076</v>
      </c>
      <c r="Q259" s="81" t="s">
        <v>1120</v>
      </c>
      <c r="R259" s="81"/>
      <c r="S259" s="81"/>
      <c r="T259" s="81" t="s">
        <v>2731</v>
      </c>
      <c r="U259" s="83">
        <v>44145.295949074076</v>
      </c>
      <c r="V259" s="85" t="s">
        <v>3398</v>
      </c>
      <c r="W259" s="81"/>
      <c r="X259" s="81"/>
      <c r="Y259" s="87" t="s">
        <v>4562</v>
      </c>
      <c r="Z259" s="81"/>
    </row>
    <row r="260" spans="1:26" x14ac:dyDescent="0.25">
      <c r="A260" s="66" t="s">
        <v>396</v>
      </c>
      <c r="B260" s="66" t="s">
        <v>496</v>
      </c>
      <c r="C260" s="67"/>
      <c r="D260" s="68"/>
      <c r="E260" s="69"/>
      <c r="F260" s="70"/>
      <c r="G260" s="67"/>
      <c r="H260" s="71"/>
      <c r="I260" s="72"/>
      <c r="J260" s="72"/>
      <c r="K260" s="36"/>
      <c r="L260" s="79">
        <v>260</v>
      </c>
      <c r="M2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60" s="74"/>
      <c r="O260" s="81" t="s">
        <v>986</v>
      </c>
      <c r="P260" s="83">
        <v>44145.324074074073</v>
      </c>
      <c r="Q260" s="81" t="s">
        <v>1120</v>
      </c>
      <c r="R260" s="81"/>
      <c r="S260" s="81"/>
      <c r="T260" s="81" t="s">
        <v>2731</v>
      </c>
      <c r="U260" s="83">
        <v>44145.324074074073</v>
      </c>
      <c r="V260" s="85" t="s">
        <v>3399</v>
      </c>
      <c r="W260" s="81"/>
      <c r="X260" s="81"/>
      <c r="Y260" s="87" t="s">
        <v>4563</v>
      </c>
      <c r="Z260" s="81"/>
    </row>
    <row r="261" spans="1:26" x14ac:dyDescent="0.25">
      <c r="A261" s="66" t="s">
        <v>397</v>
      </c>
      <c r="B261" s="66" t="s">
        <v>397</v>
      </c>
      <c r="C261" s="67"/>
      <c r="D261" s="68"/>
      <c r="E261" s="69"/>
      <c r="F261" s="70"/>
      <c r="G261" s="67"/>
      <c r="H261" s="71"/>
      <c r="I261" s="72"/>
      <c r="J261" s="72"/>
      <c r="K261" s="36"/>
      <c r="L261" s="79">
        <v>261</v>
      </c>
      <c r="M2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61" s="74"/>
      <c r="O261" s="81" t="s">
        <v>177</v>
      </c>
      <c r="P261" s="83">
        <v>44145.282708333332</v>
      </c>
      <c r="Q261" s="81" t="s">
        <v>1151</v>
      </c>
      <c r="R261" s="85" t="s">
        <v>2041</v>
      </c>
      <c r="S261" s="81" t="s">
        <v>2667</v>
      </c>
      <c r="T261" s="81" t="s">
        <v>2825</v>
      </c>
      <c r="U261" s="83">
        <v>44145.282708333332</v>
      </c>
      <c r="V261" s="85" t="s">
        <v>3400</v>
      </c>
      <c r="W261" s="81"/>
      <c r="X261" s="81"/>
      <c r="Y261" s="87" t="s">
        <v>4564</v>
      </c>
      <c r="Z261" s="81"/>
    </row>
    <row r="262" spans="1:26" x14ac:dyDescent="0.25">
      <c r="A262" s="66" t="s">
        <v>398</v>
      </c>
      <c r="B262" s="66" t="s">
        <v>397</v>
      </c>
      <c r="C262" s="67"/>
      <c r="D262" s="68"/>
      <c r="E262" s="69"/>
      <c r="F262" s="70"/>
      <c r="G262" s="67"/>
      <c r="H262" s="71"/>
      <c r="I262" s="72"/>
      <c r="J262" s="72"/>
      <c r="K262" s="36"/>
      <c r="L262" s="79">
        <v>262</v>
      </c>
      <c r="M2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62" s="74"/>
      <c r="O262" s="81" t="s">
        <v>986</v>
      </c>
      <c r="P262" s="83">
        <v>44145.327384259261</v>
      </c>
      <c r="Q262" s="81" t="s">
        <v>1152</v>
      </c>
      <c r="R262" s="81"/>
      <c r="S262" s="81"/>
      <c r="T262" s="81" t="s">
        <v>2825</v>
      </c>
      <c r="U262" s="83">
        <v>44145.327384259261</v>
      </c>
      <c r="V262" s="85" t="s">
        <v>3401</v>
      </c>
      <c r="W262" s="81"/>
      <c r="X262" s="81"/>
      <c r="Y262" s="87" t="s">
        <v>4565</v>
      </c>
      <c r="Z262" s="81"/>
    </row>
    <row r="263" spans="1:26" x14ac:dyDescent="0.25">
      <c r="A263" s="66" t="s">
        <v>399</v>
      </c>
      <c r="B263" s="66" t="s">
        <v>496</v>
      </c>
      <c r="C263" s="67"/>
      <c r="D263" s="68"/>
      <c r="E263" s="69"/>
      <c r="F263" s="70"/>
      <c r="G263" s="67"/>
      <c r="H263" s="71"/>
      <c r="I263" s="72"/>
      <c r="J263" s="72"/>
      <c r="K263" s="36"/>
      <c r="L263" s="79">
        <v>263</v>
      </c>
      <c r="M2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63" s="74"/>
      <c r="O263" s="81" t="s">
        <v>986</v>
      </c>
      <c r="P263" s="83">
        <v>44145.337546296294</v>
      </c>
      <c r="Q263" s="81" t="s">
        <v>1120</v>
      </c>
      <c r="R263" s="81"/>
      <c r="S263" s="81"/>
      <c r="T263" s="81" t="s">
        <v>2731</v>
      </c>
      <c r="U263" s="83">
        <v>44145.337546296294</v>
      </c>
      <c r="V263" s="85" t="s">
        <v>3402</v>
      </c>
      <c r="W263" s="81"/>
      <c r="X263" s="81"/>
      <c r="Y263" s="87" t="s">
        <v>4566</v>
      </c>
      <c r="Z263" s="81"/>
    </row>
    <row r="264" spans="1:26" x14ac:dyDescent="0.25">
      <c r="A264" s="66" t="s">
        <v>400</v>
      </c>
      <c r="B264" s="66" t="s">
        <v>496</v>
      </c>
      <c r="C264" s="67"/>
      <c r="D264" s="68"/>
      <c r="E264" s="69"/>
      <c r="F264" s="70"/>
      <c r="G264" s="67"/>
      <c r="H264" s="71"/>
      <c r="I264" s="72"/>
      <c r="J264" s="72"/>
      <c r="K264" s="36"/>
      <c r="L264" s="79">
        <v>264</v>
      </c>
      <c r="M2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64" s="74"/>
      <c r="O264" s="81" t="s">
        <v>986</v>
      </c>
      <c r="P264" s="83">
        <v>44145.342870370368</v>
      </c>
      <c r="Q264" s="81" t="s">
        <v>1120</v>
      </c>
      <c r="R264" s="81"/>
      <c r="S264" s="81"/>
      <c r="T264" s="81" t="s">
        <v>2731</v>
      </c>
      <c r="U264" s="83">
        <v>44145.342870370368</v>
      </c>
      <c r="V264" s="85" t="s">
        <v>3403</v>
      </c>
      <c r="W264" s="81"/>
      <c r="X264" s="81"/>
      <c r="Y264" s="87" t="s">
        <v>4567</v>
      </c>
      <c r="Z264" s="81"/>
    </row>
    <row r="265" spans="1:26" x14ac:dyDescent="0.25">
      <c r="A265" s="66" t="s">
        <v>401</v>
      </c>
      <c r="B265" s="66" t="s">
        <v>401</v>
      </c>
      <c r="C265" s="67"/>
      <c r="D265" s="68"/>
      <c r="E265" s="69"/>
      <c r="F265" s="70"/>
      <c r="G265" s="67"/>
      <c r="H265" s="71"/>
      <c r="I265" s="72"/>
      <c r="J265" s="72"/>
      <c r="K265" s="36"/>
      <c r="L265" s="79">
        <v>265</v>
      </c>
      <c r="M2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65" s="74"/>
      <c r="O265" s="81" t="s">
        <v>177</v>
      </c>
      <c r="P265" s="83">
        <v>44144.779421296298</v>
      </c>
      <c r="Q265" s="81" t="s">
        <v>1153</v>
      </c>
      <c r="R265" s="85" t="s">
        <v>2042</v>
      </c>
      <c r="S265" s="81" t="s">
        <v>2667</v>
      </c>
      <c r="T265" s="81"/>
      <c r="U265" s="83">
        <v>44144.779421296298</v>
      </c>
      <c r="V265" s="85" t="s">
        <v>3404</v>
      </c>
      <c r="W265" s="81">
        <v>-7.2744500299999997</v>
      </c>
      <c r="X265" s="81">
        <v>112.70814824999999</v>
      </c>
      <c r="Y265" s="87" t="s">
        <v>4568</v>
      </c>
      <c r="Z265" s="81"/>
    </row>
    <row r="266" spans="1:26" x14ac:dyDescent="0.25">
      <c r="A266" s="66" t="s">
        <v>402</v>
      </c>
      <c r="B266" s="66" t="s">
        <v>401</v>
      </c>
      <c r="C266" s="67"/>
      <c r="D266" s="68"/>
      <c r="E266" s="69"/>
      <c r="F266" s="70"/>
      <c r="G266" s="67"/>
      <c r="H266" s="71"/>
      <c r="I266" s="72"/>
      <c r="J266" s="72"/>
      <c r="K266" s="36"/>
      <c r="L266" s="79">
        <v>266</v>
      </c>
      <c r="M2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66" s="74"/>
      <c r="O266" s="81" t="s">
        <v>986</v>
      </c>
      <c r="P266" s="83">
        <v>44145.357453703706</v>
      </c>
      <c r="Q266" s="81" t="s">
        <v>1154</v>
      </c>
      <c r="R266" s="81"/>
      <c r="S266" s="81"/>
      <c r="T266" s="81"/>
      <c r="U266" s="83">
        <v>44145.357453703706</v>
      </c>
      <c r="V266" s="85" t="s">
        <v>3405</v>
      </c>
      <c r="W266" s="81"/>
      <c r="X266" s="81"/>
      <c r="Y266" s="87" t="s">
        <v>4569</v>
      </c>
      <c r="Z266" s="81"/>
    </row>
    <row r="267" spans="1:26" x14ac:dyDescent="0.25">
      <c r="A267" s="66" t="s">
        <v>403</v>
      </c>
      <c r="B267" s="66" t="s">
        <v>403</v>
      </c>
      <c r="C267" s="67"/>
      <c r="D267" s="68"/>
      <c r="E267" s="69"/>
      <c r="F267" s="70"/>
      <c r="G267" s="67"/>
      <c r="H267" s="71"/>
      <c r="I267" s="72"/>
      <c r="J267" s="72"/>
      <c r="K267" s="36"/>
      <c r="L267" s="79">
        <v>267</v>
      </c>
      <c r="M2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67" s="74"/>
      <c r="O267" s="81" t="s">
        <v>177</v>
      </c>
      <c r="P267" s="83">
        <v>44145.369062500002</v>
      </c>
      <c r="Q267" s="81" t="s">
        <v>1155</v>
      </c>
      <c r="R267" s="81" t="s">
        <v>2043</v>
      </c>
      <c r="S267" s="81" t="s">
        <v>2668</v>
      </c>
      <c r="T267" s="81" t="s">
        <v>2815</v>
      </c>
      <c r="U267" s="83">
        <v>44145.369062500002</v>
      </c>
      <c r="V267" s="85" t="s">
        <v>3406</v>
      </c>
      <c r="W267" s="81"/>
      <c r="X267" s="81"/>
      <c r="Y267" s="87" t="s">
        <v>4570</v>
      </c>
      <c r="Z267" s="81"/>
    </row>
    <row r="268" spans="1:26" x14ac:dyDescent="0.25">
      <c r="A268" s="66" t="s">
        <v>404</v>
      </c>
      <c r="B268" s="66" t="s">
        <v>404</v>
      </c>
      <c r="C268" s="67"/>
      <c r="D268" s="68"/>
      <c r="E268" s="69"/>
      <c r="F268" s="70"/>
      <c r="G268" s="67"/>
      <c r="H268" s="71"/>
      <c r="I268" s="72"/>
      <c r="J268" s="72"/>
      <c r="K268" s="36"/>
      <c r="L268" s="79">
        <v>268</v>
      </c>
      <c r="M2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68" s="74"/>
      <c r="O268" s="81" t="s">
        <v>177</v>
      </c>
      <c r="P268" s="83">
        <v>44145.382847222223</v>
      </c>
      <c r="Q268" s="81" t="s">
        <v>1156</v>
      </c>
      <c r="R268" s="81"/>
      <c r="S268" s="81"/>
      <c r="T268" s="81" t="s">
        <v>2731</v>
      </c>
      <c r="U268" s="83">
        <v>44145.382847222223</v>
      </c>
      <c r="V268" s="85" t="s">
        <v>3407</v>
      </c>
      <c r="W268" s="81"/>
      <c r="X268" s="81"/>
      <c r="Y268" s="87" t="s">
        <v>4571</v>
      </c>
      <c r="Z268" s="81"/>
    </row>
    <row r="269" spans="1:26" x14ac:dyDescent="0.25">
      <c r="A269" s="66" t="s">
        <v>405</v>
      </c>
      <c r="B269" s="66" t="s">
        <v>496</v>
      </c>
      <c r="C269" s="67"/>
      <c r="D269" s="68"/>
      <c r="E269" s="69"/>
      <c r="F269" s="70"/>
      <c r="G269" s="67"/>
      <c r="H269" s="71"/>
      <c r="I269" s="72"/>
      <c r="J269" s="72"/>
      <c r="K269" s="36"/>
      <c r="L269" s="79">
        <v>269</v>
      </c>
      <c r="M2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69" s="74"/>
      <c r="O269" s="81" t="s">
        <v>986</v>
      </c>
      <c r="P269" s="83">
        <v>44145.39980324074</v>
      </c>
      <c r="Q269" s="81" t="s">
        <v>1120</v>
      </c>
      <c r="R269" s="81"/>
      <c r="S269" s="81"/>
      <c r="T269" s="81" t="s">
        <v>2731</v>
      </c>
      <c r="U269" s="83">
        <v>44145.39980324074</v>
      </c>
      <c r="V269" s="85" t="s">
        <v>3408</v>
      </c>
      <c r="W269" s="81"/>
      <c r="X269" s="81"/>
      <c r="Y269" s="87" t="s">
        <v>4572</v>
      </c>
      <c r="Z269" s="81"/>
    </row>
    <row r="270" spans="1:26" x14ac:dyDescent="0.25">
      <c r="A270" s="66" t="s">
        <v>406</v>
      </c>
      <c r="B270" s="66" t="s">
        <v>496</v>
      </c>
      <c r="C270" s="67"/>
      <c r="D270" s="68"/>
      <c r="E270" s="69"/>
      <c r="F270" s="70"/>
      <c r="G270" s="67"/>
      <c r="H270" s="71"/>
      <c r="I270" s="72"/>
      <c r="J270" s="72"/>
      <c r="K270" s="36"/>
      <c r="L270" s="79">
        <v>270</v>
      </c>
      <c r="M2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70" s="74"/>
      <c r="O270" s="81" t="s">
        <v>986</v>
      </c>
      <c r="P270" s="83">
        <v>44145.404444444444</v>
      </c>
      <c r="Q270" s="81" t="s">
        <v>1120</v>
      </c>
      <c r="R270" s="81"/>
      <c r="S270" s="81"/>
      <c r="T270" s="81" t="s">
        <v>2731</v>
      </c>
      <c r="U270" s="83">
        <v>44145.404444444444</v>
      </c>
      <c r="V270" s="85" t="s">
        <v>3409</v>
      </c>
      <c r="W270" s="81"/>
      <c r="X270" s="81"/>
      <c r="Y270" s="87" t="s">
        <v>4573</v>
      </c>
      <c r="Z270" s="81"/>
    </row>
    <row r="271" spans="1:26" x14ac:dyDescent="0.25">
      <c r="A271" s="66" t="s">
        <v>407</v>
      </c>
      <c r="B271" s="66" t="s">
        <v>842</v>
      </c>
      <c r="C271" s="67"/>
      <c r="D271" s="68"/>
      <c r="E271" s="69"/>
      <c r="F271" s="70"/>
      <c r="G271" s="67"/>
      <c r="H271" s="71"/>
      <c r="I271" s="72"/>
      <c r="J271" s="72"/>
      <c r="K271" s="36"/>
      <c r="L271" s="79">
        <v>271</v>
      </c>
      <c r="M2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71" s="74"/>
      <c r="O271" s="81" t="s">
        <v>986</v>
      </c>
      <c r="P271" s="83">
        <v>44145.352523148147</v>
      </c>
      <c r="Q271" s="81" t="s">
        <v>1157</v>
      </c>
      <c r="R271" s="85" t="s">
        <v>2044</v>
      </c>
      <c r="S271" s="81" t="s">
        <v>2667</v>
      </c>
      <c r="T271" s="81" t="s">
        <v>2731</v>
      </c>
      <c r="U271" s="83">
        <v>44145.352523148147</v>
      </c>
      <c r="V271" s="85" t="s">
        <v>3410</v>
      </c>
      <c r="W271" s="81"/>
      <c r="X271" s="81"/>
      <c r="Y271" s="87" t="s">
        <v>4574</v>
      </c>
      <c r="Z271" s="81"/>
    </row>
    <row r="272" spans="1:26" x14ac:dyDescent="0.25">
      <c r="A272" s="66" t="s">
        <v>408</v>
      </c>
      <c r="B272" s="66" t="s">
        <v>842</v>
      </c>
      <c r="C272" s="67"/>
      <c r="D272" s="68"/>
      <c r="E272" s="69"/>
      <c r="F272" s="70"/>
      <c r="G272" s="67"/>
      <c r="H272" s="71"/>
      <c r="I272" s="72"/>
      <c r="J272" s="72"/>
      <c r="K272" s="36"/>
      <c r="L272" s="79">
        <v>272</v>
      </c>
      <c r="M2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72" s="74"/>
      <c r="O272" s="81" t="s">
        <v>986</v>
      </c>
      <c r="P272" s="83">
        <v>44145.439502314817</v>
      </c>
      <c r="Q272" s="81" t="s">
        <v>1158</v>
      </c>
      <c r="R272" s="81"/>
      <c r="S272" s="81"/>
      <c r="T272" s="81" t="s">
        <v>2731</v>
      </c>
      <c r="U272" s="83">
        <v>44145.439502314817</v>
      </c>
      <c r="V272" s="85" t="s">
        <v>3411</v>
      </c>
      <c r="W272" s="81"/>
      <c r="X272" s="81"/>
      <c r="Y272" s="87" t="s">
        <v>4575</v>
      </c>
      <c r="Z272" s="81"/>
    </row>
    <row r="273" spans="1:26" x14ac:dyDescent="0.25">
      <c r="A273" s="66" t="s">
        <v>408</v>
      </c>
      <c r="B273" s="66" t="s">
        <v>407</v>
      </c>
      <c r="C273" s="67"/>
      <c r="D273" s="68"/>
      <c r="E273" s="69"/>
      <c r="F273" s="70"/>
      <c r="G273" s="67"/>
      <c r="H273" s="71"/>
      <c r="I273" s="72"/>
      <c r="J273" s="72"/>
      <c r="K273" s="36"/>
      <c r="L273" s="79">
        <v>273</v>
      </c>
      <c r="M2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73" s="74"/>
      <c r="O273" s="81" t="s">
        <v>986</v>
      </c>
      <c r="P273" s="83">
        <v>44145.439502314817</v>
      </c>
      <c r="Q273" s="81" t="s">
        <v>1158</v>
      </c>
      <c r="R273" s="81"/>
      <c r="S273" s="81"/>
      <c r="T273" s="81" t="s">
        <v>2731</v>
      </c>
      <c r="U273" s="83">
        <v>44145.439502314817</v>
      </c>
      <c r="V273" s="85" t="s">
        <v>3411</v>
      </c>
      <c r="W273" s="81"/>
      <c r="X273" s="81"/>
      <c r="Y273" s="87" t="s">
        <v>4575</v>
      </c>
      <c r="Z273" s="81"/>
    </row>
    <row r="274" spans="1:26" x14ac:dyDescent="0.25">
      <c r="A274" s="66" t="s">
        <v>409</v>
      </c>
      <c r="B274" s="66" t="s">
        <v>843</v>
      </c>
      <c r="C274" s="67"/>
      <c r="D274" s="68"/>
      <c r="E274" s="69"/>
      <c r="F274" s="70"/>
      <c r="G274" s="67"/>
      <c r="H274" s="71"/>
      <c r="I274" s="72"/>
      <c r="J274" s="72"/>
      <c r="K274" s="36"/>
      <c r="L274" s="79">
        <v>274</v>
      </c>
      <c r="M2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74" s="74"/>
      <c r="O274" s="81" t="s">
        <v>986</v>
      </c>
      <c r="P274" s="83">
        <v>44145.441087962965</v>
      </c>
      <c r="Q274" s="81" t="s">
        <v>1159</v>
      </c>
      <c r="R274" s="81"/>
      <c r="S274" s="81"/>
      <c r="T274" s="81" t="s">
        <v>2826</v>
      </c>
      <c r="U274" s="83">
        <v>44145.441087962965</v>
      </c>
      <c r="V274" s="85" t="s">
        <v>3412</v>
      </c>
      <c r="W274" s="81"/>
      <c r="X274" s="81"/>
      <c r="Y274" s="87" t="s">
        <v>4576</v>
      </c>
      <c r="Z274" s="81"/>
    </row>
    <row r="275" spans="1:26" x14ac:dyDescent="0.25">
      <c r="A275" s="66" t="s">
        <v>410</v>
      </c>
      <c r="B275" s="66" t="s">
        <v>410</v>
      </c>
      <c r="C275" s="67"/>
      <c r="D275" s="68"/>
      <c r="E275" s="69"/>
      <c r="F275" s="70"/>
      <c r="G275" s="67"/>
      <c r="H275" s="71"/>
      <c r="I275" s="72"/>
      <c r="J275" s="72"/>
      <c r="K275" s="36"/>
      <c r="L275" s="79">
        <v>275</v>
      </c>
      <c r="M2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75" s="74"/>
      <c r="O275" s="81" t="s">
        <v>177</v>
      </c>
      <c r="P275" s="83">
        <v>44145.443043981482</v>
      </c>
      <c r="Q275" s="81" t="s">
        <v>1160</v>
      </c>
      <c r="R275" s="85" t="s">
        <v>2045</v>
      </c>
      <c r="S275" s="81" t="s">
        <v>2667</v>
      </c>
      <c r="T275" s="81" t="s">
        <v>2827</v>
      </c>
      <c r="U275" s="83">
        <v>44145.443043981482</v>
      </c>
      <c r="V275" s="85" t="s">
        <v>3413</v>
      </c>
      <c r="W275" s="81"/>
      <c r="X275" s="81"/>
      <c r="Y275" s="87" t="s">
        <v>4577</v>
      </c>
      <c r="Z275" s="81"/>
    </row>
    <row r="276" spans="1:26" x14ac:dyDescent="0.25">
      <c r="A276" s="66" t="s">
        <v>411</v>
      </c>
      <c r="B276" s="66" t="s">
        <v>496</v>
      </c>
      <c r="C276" s="67"/>
      <c r="D276" s="68"/>
      <c r="E276" s="69"/>
      <c r="F276" s="70"/>
      <c r="G276" s="67"/>
      <c r="H276" s="71"/>
      <c r="I276" s="72"/>
      <c r="J276" s="72"/>
      <c r="K276" s="36"/>
      <c r="L276" s="79">
        <v>276</v>
      </c>
      <c r="M2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76" s="74"/>
      <c r="O276" s="81" t="s">
        <v>986</v>
      </c>
      <c r="P276" s="83">
        <v>44145.47142361111</v>
      </c>
      <c r="Q276" s="81" t="s">
        <v>1120</v>
      </c>
      <c r="R276" s="81"/>
      <c r="S276" s="81"/>
      <c r="T276" s="81" t="s">
        <v>2731</v>
      </c>
      <c r="U276" s="83">
        <v>44145.47142361111</v>
      </c>
      <c r="V276" s="85" t="s">
        <v>3414</v>
      </c>
      <c r="W276" s="81"/>
      <c r="X276" s="81"/>
      <c r="Y276" s="87" t="s">
        <v>4578</v>
      </c>
      <c r="Z276" s="81"/>
    </row>
    <row r="277" spans="1:26" x14ac:dyDescent="0.25">
      <c r="A277" s="66" t="s">
        <v>412</v>
      </c>
      <c r="B277" s="66" t="s">
        <v>766</v>
      </c>
      <c r="C277" s="67"/>
      <c r="D277" s="68"/>
      <c r="E277" s="69"/>
      <c r="F277" s="70"/>
      <c r="G277" s="67"/>
      <c r="H277" s="71"/>
      <c r="I277" s="72"/>
      <c r="J277" s="72"/>
      <c r="K277" s="36"/>
      <c r="L277" s="79">
        <v>277</v>
      </c>
      <c r="M2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77" s="74"/>
      <c r="O277" s="81" t="s">
        <v>986</v>
      </c>
      <c r="P277" s="83">
        <v>44145.474432870367</v>
      </c>
      <c r="Q277" s="81" t="s">
        <v>1103</v>
      </c>
      <c r="R277" s="81"/>
      <c r="S277" s="81"/>
      <c r="T277" s="81" t="s">
        <v>2731</v>
      </c>
      <c r="U277" s="83">
        <v>44145.474432870367</v>
      </c>
      <c r="V277" s="85" t="s">
        <v>3415</v>
      </c>
      <c r="W277" s="81"/>
      <c r="X277" s="81"/>
      <c r="Y277" s="87" t="s">
        <v>4579</v>
      </c>
      <c r="Z277" s="81"/>
    </row>
    <row r="278" spans="1:26" x14ac:dyDescent="0.25">
      <c r="A278" s="66" t="s">
        <v>413</v>
      </c>
      <c r="B278" s="66" t="s">
        <v>413</v>
      </c>
      <c r="C278" s="67"/>
      <c r="D278" s="68"/>
      <c r="E278" s="69"/>
      <c r="F278" s="70"/>
      <c r="G278" s="67"/>
      <c r="H278" s="71"/>
      <c r="I278" s="72"/>
      <c r="J278" s="72"/>
      <c r="K278" s="36"/>
      <c r="L278" s="79">
        <v>278</v>
      </c>
      <c r="M2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78" s="74"/>
      <c r="O278" s="81" t="s">
        <v>177</v>
      </c>
      <c r="P278" s="83">
        <v>44145.531122685185</v>
      </c>
      <c r="Q278" s="81" t="s">
        <v>1161</v>
      </c>
      <c r="R278" s="85" t="s">
        <v>2046</v>
      </c>
      <c r="S278" s="81" t="s">
        <v>2667</v>
      </c>
      <c r="T278" s="81" t="s">
        <v>2828</v>
      </c>
      <c r="U278" s="83">
        <v>44145.531122685185</v>
      </c>
      <c r="V278" s="85" t="s">
        <v>3416</v>
      </c>
      <c r="W278" s="81"/>
      <c r="X278" s="81"/>
      <c r="Y278" s="87" t="s">
        <v>4580</v>
      </c>
      <c r="Z278" s="81"/>
    </row>
    <row r="279" spans="1:26" x14ac:dyDescent="0.25">
      <c r="A279" s="66" t="s">
        <v>414</v>
      </c>
      <c r="B279" s="66" t="s">
        <v>414</v>
      </c>
      <c r="C279" s="67"/>
      <c r="D279" s="68"/>
      <c r="E279" s="69"/>
      <c r="F279" s="70"/>
      <c r="G279" s="67"/>
      <c r="H279" s="71"/>
      <c r="I279" s="72"/>
      <c r="J279" s="72"/>
      <c r="K279" s="36"/>
      <c r="L279" s="79">
        <v>279</v>
      </c>
      <c r="M2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79" s="74"/>
      <c r="O279" s="81" t="s">
        <v>177</v>
      </c>
      <c r="P279" s="83">
        <v>44144.437013888892</v>
      </c>
      <c r="Q279" s="81" t="s">
        <v>1162</v>
      </c>
      <c r="R279" s="85" t="s">
        <v>2047</v>
      </c>
      <c r="S279" s="81" t="s">
        <v>2673</v>
      </c>
      <c r="T279" s="81" t="s">
        <v>2829</v>
      </c>
      <c r="U279" s="83">
        <v>44144.437013888892</v>
      </c>
      <c r="V279" s="85" t="s">
        <v>3417</v>
      </c>
      <c r="W279" s="81"/>
      <c r="X279" s="81"/>
      <c r="Y279" s="87" t="s">
        <v>4581</v>
      </c>
      <c r="Z279" s="81"/>
    </row>
    <row r="280" spans="1:26" x14ac:dyDescent="0.25">
      <c r="A280" s="66" t="s">
        <v>414</v>
      </c>
      <c r="B280" s="66" t="s">
        <v>414</v>
      </c>
      <c r="C280" s="67"/>
      <c r="D280" s="68"/>
      <c r="E280" s="69"/>
      <c r="F280" s="70"/>
      <c r="G280" s="67"/>
      <c r="H280" s="71"/>
      <c r="I280" s="72"/>
      <c r="J280" s="72"/>
      <c r="K280" s="36"/>
      <c r="L280" s="79">
        <v>280</v>
      </c>
      <c r="M2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80" s="74"/>
      <c r="O280" s="81" t="s">
        <v>177</v>
      </c>
      <c r="P280" s="83">
        <v>44145.555219907408</v>
      </c>
      <c r="Q280" s="81" t="s">
        <v>1163</v>
      </c>
      <c r="R280" s="85" t="s">
        <v>2048</v>
      </c>
      <c r="S280" s="81" t="s">
        <v>2673</v>
      </c>
      <c r="T280" s="81" t="s">
        <v>2829</v>
      </c>
      <c r="U280" s="83">
        <v>44145.555219907408</v>
      </c>
      <c r="V280" s="85" t="s">
        <v>3418</v>
      </c>
      <c r="W280" s="81"/>
      <c r="X280" s="81"/>
      <c r="Y280" s="87" t="s">
        <v>4582</v>
      </c>
      <c r="Z280" s="81"/>
    </row>
    <row r="281" spans="1:26" x14ac:dyDescent="0.25">
      <c r="A281" s="66" t="s">
        <v>415</v>
      </c>
      <c r="B281" s="66" t="s">
        <v>415</v>
      </c>
      <c r="C281" s="67"/>
      <c r="D281" s="68"/>
      <c r="E281" s="69"/>
      <c r="F281" s="70"/>
      <c r="G281" s="67"/>
      <c r="H281" s="71"/>
      <c r="I281" s="72"/>
      <c r="J281" s="72"/>
      <c r="K281" s="36"/>
      <c r="L281" s="79">
        <v>281</v>
      </c>
      <c r="M2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81" s="74"/>
      <c r="O281" s="81" t="s">
        <v>177</v>
      </c>
      <c r="P281" s="83">
        <v>44145.556828703702</v>
      </c>
      <c r="Q281" s="81" t="s">
        <v>1164</v>
      </c>
      <c r="R281" s="85" t="s">
        <v>2049</v>
      </c>
      <c r="S281" s="81" t="s">
        <v>2667</v>
      </c>
      <c r="T281" s="81" t="s">
        <v>2830</v>
      </c>
      <c r="U281" s="83">
        <v>44145.556828703702</v>
      </c>
      <c r="V281" s="85" t="s">
        <v>3419</v>
      </c>
      <c r="W281" s="81"/>
      <c r="X281" s="81"/>
      <c r="Y281" s="87" t="s">
        <v>4583</v>
      </c>
      <c r="Z281" s="81"/>
    </row>
    <row r="282" spans="1:26" x14ac:dyDescent="0.25">
      <c r="A282" s="66" t="s">
        <v>416</v>
      </c>
      <c r="B282" s="66" t="s">
        <v>416</v>
      </c>
      <c r="C282" s="67"/>
      <c r="D282" s="68"/>
      <c r="E282" s="69"/>
      <c r="F282" s="70"/>
      <c r="G282" s="67"/>
      <c r="H282" s="71"/>
      <c r="I282" s="72"/>
      <c r="J282" s="72"/>
      <c r="K282" s="36"/>
      <c r="L282" s="79">
        <v>282</v>
      </c>
      <c r="M2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82" s="74"/>
      <c r="O282" s="81" t="s">
        <v>177</v>
      </c>
      <c r="P282" s="83">
        <v>44145.565393518518</v>
      </c>
      <c r="Q282" s="81" t="s">
        <v>1165</v>
      </c>
      <c r="R282" s="85" t="s">
        <v>2050</v>
      </c>
      <c r="S282" s="81" t="s">
        <v>2667</v>
      </c>
      <c r="T282" s="81" t="s">
        <v>2831</v>
      </c>
      <c r="U282" s="83">
        <v>44145.565393518518</v>
      </c>
      <c r="V282" s="85" t="s">
        <v>3420</v>
      </c>
      <c r="W282" s="81"/>
      <c r="X282" s="81"/>
      <c r="Y282" s="87" t="s">
        <v>4584</v>
      </c>
      <c r="Z282" s="81"/>
    </row>
    <row r="283" spans="1:26" x14ac:dyDescent="0.25">
      <c r="A283" s="66" t="s">
        <v>417</v>
      </c>
      <c r="B283" s="66" t="s">
        <v>417</v>
      </c>
      <c r="C283" s="67"/>
      <c r="D283" s="68"/>
      <c r="E283" s="69"/>
      <c r="F283" s="70"/>
      <c r="G283" s="67"/>
      <c r="H283" s="71"/>
      <c r="I283" s="72"/>
      <c r="J283" s="72"/>
      <c r="K283" s="36"/>
      <c r="L283" s="79">
        <v>283</v>
      </c>
      <c r="M2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83" s="74"/>
      <c r="O283" s="81" t="s">
        <v>177</v>
      </c>
      <c r="P283" s="83">
        <v>44145.579571759263</v>
      </c>
      <c r="Q283" s="81" t="s">
        <v>1166</v>
      </c>
      <c r="R283" s="81"/>
      <c r="S283" s="81"/>
      <c r="T283" s="81" t="s">
        <v>2832</v>
      </c>
      <c r="U283" s="83">
        <v>44145.579571759263</v>
      </c>
      <c r="V283" s="85" t="s">
        <v>3421</v>
      </c>
      <c r="W283" s="81"/>
      <c r="X283" s="81"/>
      <c r="Y283" s="87" t="s">
        <v>4585</v>
      </c>
      <c r="Z283" s="81"/>
    </row>
    <row r="284" spans="1:26" x14ac:dyDescent="0.25">
      <c r="A284" s="66" t="s">
        <v>418</v>
      </c>
      <c r="B284" s="66" t="s">
        <v>496</v>
      </c>
      <c r="C284" s="67"/>
      <c r="D284" s="68"/>
      <c r="E284" s="69"/>
      <c r="F284" s="70"/>
      <c r="G284" s="67"/>
      <c r="H284" s="71"/>
      <c r="I284" s="72"/>
      <c r="J284" s="72"/>
      <c r="K284" s="36"/>
      <c r="L284" s="79">
        <v>284</v>
      </c>
      <c r="M2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84" s="74"/>
      <c r="O284" s="81" t="s">
        <v>986</v>
      </c>
      <c r="P284" s="83">
        <v>44145.603460648148</v>
      </c>
      <c r="Q284" s="81" t="s">
        <v>1120</v>
      </c>
      <c r="R284" s="81"/>
      <c r="S284" s="81"/>
      <c r="T284" s="81" t="s">
        <v>2731</v>
      </c>
      <c r="U284" s="83">
        <v>44145.603460648148</v>
      </c>
      <c r="V284" s="85" t="s">
        <v>3422</v>
      </c>
      <c r="W284" s="81"/>
      <c r="X284" s="81"/>
      <c r="Y284" s="87" t="s">
        <v>4586</v>
      </c>
      <c r="Z284" s="81"/>
    </row>
    <row r="285" spans="1:26" x14ac:dyDescent="0.25">
      <c r="A285" s="66" t="s">
        <v>419</v>
      </c>
      <c r="B285" s="66" t="s">
        <v>419</v>
      </c>
      <c r="C285" s="67"/>
      <c r="D285" s="68"/>
      <c r="E285" s="69"/>
      <c r="F285" s="70"/>
      <c r="G285" s="67"/>
      <c r="H285" s="71"/>
      <c r="I285" s="72"/>
      <c r="J285" s="72"/>
      <c r="K285" s="36"/>
      <c r="L285" s="79">
        <v>285</v>
      </c>
      <c r="M2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85" s="74"/>
      <c r="O285" s="81" t="s">
        <v>177</v>
      </c>
      <c r="P285" s="83">
        <v>44145.609629629631</v>
      </c>
      <c r="Q285" s="81" t="s">
        <v>1167</v>
      </c>
      <c r="R285" s="85" t="s">
        <v>2051</v>
      </c>
      <c r="S285" s="81" t="s">
        <v>2667</v>
      </c>
      <c r="T285" s="81" t="s">
        <v>2731</v>
      </c>
      <c r="U285" s="83">
        <v>44145.609629629631</v>
      </c>
      <c r="V285" s="85" t="s">
        <v>3423</v>
      </c>
      <c r="W285" s="81"/>
      <c r="X285" s="81"/>
      <c r="Y285" s="87" t="s">
        <v>4587</v>
      </c>
      <c r="Z285" s="81"/>
    </row>
    <row r="286" spans="1:26" x14ac:dyDescent="0.25">
      <c r="A286" s="66" t="s">
        <v>420</v>
      </c>
      <c r="B286" s="66" t="s">
        <v>420</v>
      </c>
      <c r="C286" s="67"/>
      <c r="D286" s="68"/>
      <c r="E286" s="69"/>
      <c r="F286" s="70"/>
      <c r="G286" s="67"/>
      <c r="H286" s="71"/>
      <c r="I286" s="72"/>
      <c r="J286" s="72"/>
      <c r="K286" s="36"/>
      <c r="L286" s="79">
        <v>286</v>
      </c>
      <c r="M2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86" s="74"/>
      <c r="O286" s="81" t="s">
        <v>177</v>
      </c>
      <c r="P286" s="83">
        <v>44145.621261574073</v>
      </c>
      <c r="Q286" s="81" t="s">
        <v>1168</v>
      </c>
      <c r="R286" s="85" t="s">
        <v>2052</v>
      </c>
      <c r="S286" s="81" t="s">
        <v>2673</v>
      </c>
      <c r="T286" s="81" t="s">
        <v>2833</v>
      </c>
      <c r="U286" s="83">
        <v>44145.621261574073</v>
      </c>
      <c r="V286" s="85" t="s">
        <v>3424</v>
      </c>
      <c r="W286" s="81"/>
      <c r="X286" s="81"/>
      <c r="Y286" s="87" t="s">
        <v>4588</v>
      </c>
      <c r="Z286" s="81"/>
    </row>
    <row r="287" spans="1:26" x14ac:dyDescent="0.25">
      <c r="A287" s="66" t="s">
        <v>421</v>
      </c>
      <c r="B287" s="66" t="s">
        <v>766</v>
      </c>
      <c r="C287" s="67"/>
      <c r="D287" s="68"/>
      <c r="E287" s="69"/>
      <c r="F287" s="70"/>
      <c r="G287" s="67"/>
      <c r="H287" s="71"/>
      <c r="I287" s="72"/>
      <c r="J287" s="72"/>
      <c r="K287" s="36"/>
      <c r="L287" s="79">
        <v>287</v>
      </c>
      <c r="M2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87" s="74"/>
      <c r="O287" s="81" t="s">
        <v>986</v>
      </c>
      <c r="P287" s="83">
        <v>44145.624050925922</v>
      </c>
      <c r="Q287" s="81" t="s">
        <v>1169</v>
      </c>
      <c r="R287" s="81"/>
      <c r="S287" s="81"/>
      <c r="T287" s="81" t="s">
        <v>2731</v>
      </c>
      <c r="U287" s="83">
        <v>44145.624050925922</v>
      </c>
      <c r="V287" s="85" t="s">
        <v>3425</v>
      </c>
      <c r="W287" s="81"/>
      <c r="X287" s="81"/>
      <c r="Y287" s="87" t="s">
        <v>4589</v>
      </c>
      <c r="Z287" s="81"/>
    </row>
    <row r="288" spans="1:26" x14ac:dyDescent="0.25">
      <c r="A288" s="66" t="s">
        <v>422</v>
      </c>
      <c r="B288" s="66" t="s">
        <v>496</v>
      </c>
      <c r="C288" s="67"/>
      <c r="D288" s="68"/>
      <c r="E288" s="69"/>
      <c r="F288" s="70"/>
      <c r="G288" s="67"/>
      <c r="H288" s="71"/>
      <c r="I288" s="72"/>
      <c r="J288" s="72"/>
      <c r="K288" s="36"/>
      <c r="L288" s="79">
        <v>288</v>
      </c>
      <c r="M2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88" s="74"/>
      <c r="O288" s="81" t="s">
        <v>986</v>
      </c>
      <c r="P288" s="83">
        <v>44145.630601851852</v>
      </c>
      <c r="Q288" s="81" t="s">
        <v>1120</v>
      </c>
      <c r="R288" s="81"/>
      <c r="S288" s="81"/>
      <c r="T288" s="81" t="s">
        <v>2731</v>
      </c>
      <c r="U288" s="83">
        <v>44145.630601851852</v>
      </c>
      <c r="V288" s="85" t="s">
        <v>3426</v>
      </c>
      <c r="W288" s="81"/>
      <c r="X288" s="81"/>
      <c r="Y288" s="87" t="s">
        <v>4590</v>
      </c>
      <c r="Z288" s="81"/>
    </row>
    <row r="289" spans="1:26" x14ac:dyDescent="0.25">
      <c r="A289" s="66" t="s">
        <v>423</v>
      </c>
      <c r="B289" s="66" t="s">
        <v>766</v>
      </c>
      <c r="C289" s="67"/>
      <c r="D289" s="68"/>
      <c r="E289" s="69"/>
      <c r="F289" s="70"/>
      <c r="G289" s="67"/>
      <c r="H289" s="71"/>
      <c r="I289" s="72"/>
      <c r="J289" s="72"/>
      <c r="K289" s="36"/>
      <c r="L289" s="79">
        <v>289</v>
      </c>
      <c r="M2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89" s="74"/>
      <c r="O289" s="81" t="s">
        <v>986</v>
      </c>
      <c r="P289" s="83">
        <v>44144.57440972222</v>
      </c>
      <c r="Q289" s="81" t="s">
        <v>1103</v>
      </c>
      <c r="R289" s="81"/>
      <c r="S289" s="81"/>
      <c r="T289" s="81" t="s">
        <v>2731</v>
      </c>
      <c r="U289" s="83">
        <v>44144.57440972222</v>
      </c>
      <c r="V289" s="85" t="s">
        <v>3427</v>
      </c>
      <c r="W289" s="81"/>
      <c r="X289" s="81"/>
      <c r="Y289" s="87" t="s">
        <v>4591</v>
      </c>
      <c r="Z289" s="81"/>
    </row>
    <row r="290" spans="1:26" x14ac:dyDescent="0.25">
      <c r="A290" s="66" t="s">
        <v>423</v>
      </c>
      <c r="B290" s="66" t="s">
        <v>766</v>
      </c>
      <c r="C290" s="67"/>
      <c r="D290" s="68"/>
      <c r="E290" s="69"/>
      <c r="F290" s="70"/>
      <c r="G290" s="67"/>
      <c r="H290" s="71"/>
      <c r="I290" s="72"/>
      <c r="J290" s="72"/>
      <c r="K290" s="36"/>
      <c r="L290" s="79">
        <v>290</v>
      </c>
      <c r="M2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90" s="74"/>
      <c r="O290" s="81" t="s">
        <v>986</v>
      </c>
      <c r="P290" s="83">
        <v>44144.574560185189</v>
      </c>
      <c r="Q290" s="81" t="s">
        <v>1170</v>
      </c>
      <c r="R290" s="81"/>
      <c r="S290" s="81"/>
      <c r="T290" s="81" t="s">
        <v>2731</v>
      </c>
      <c r="U290" s="83">
        <v>44144.574560185189</v>
      </c>
      <c r="V290" s="85" t="s">
        <v>3428</v>
      </c>
      <c r="W290" s="81"/>
      <c r="X290" s="81"/>
      <c r="Y290" s="87" t="s">
        <v>4592</v>
      </c>
      <c r="Z290" s="81"/>
    </row>
    <row r="291" spans="1:26" x14ac:dyDescent="0.25">
      <c r="A291" s="66" t="s">
        <v>423</v>
      </c>
      <c r="B291" s="66" t="s">
        <v>766</v>
      </c>
      <c r="C291" s="67"/>
      <c r="D291" s="68"/>
      <c r="E291" s="69"/>
      <c r="F291" s="70"/>
      <c r="G291" s="67"/>
      <c r="H291" s="71"/>
      <c r="I291" s="72"/>
      <c r="J291" s="72"/>
      <c r="K291" s="36"/>
      <c r="L291" s="79">
        <v>291</v>
      </c>
      <c r="M2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91" s="74"/>
      <c r="O291" s="81" t="s">
        <v>986</v>
      </c>
      <c r="P291" s="83">
        <v>44145.632986111108</v>
      </c>
      <c r="Q291" s="81" t="s">
        <v>1169</v>
      </c>
      <c r="R291" s="81"/>
      <c r="S291" s="81"/>
      <c r="T291" s="81" t="s">
        <v>2731</v>
      </c>
      <c r="U291" s="83">
        <v>44145.632986111108</v>
      </c>
      <c r="V291" s="85" t="s">
        <v>3429</v>
      </c>
      <c r="W291" s="81"/>
      <c r="X291" s="81"/>
      <c r="Y291" s="87" t="s">
        <v>4593</v>
      </c>
      <c r="Z291" s="81"/>
    </row>
    <row r="292" spans="1:26" x14ac:dyDescent="0.25">
      <c r="A292" s="66" t="s">
        <v>424</v>
      </c>
      <c r="B292" s="66" t="s">
        <v>766</v>
      </c>
      <c r="C292" s="67"/>
      <c r="D292" s="68"/>
      <c r="E292" s="69"/>
      <c r="F292" s="70"/>
      <c r="G292" s="67"/>
      <c r="H292" s="71"/>
      <c r="I292" s="72"/>
      <c r="J292" s="72"/>
      <c r="K292" s="36"/>
      <c r="L292" s="79">
        <v>292</v>
      </c>
      <c r="M2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92" s="74"/>
      <c r="O292" s="81" t="s">
        <v>986</v>
      </c>
      <c r="P292" s="83">
        <v>44145.638715277775</v>
      </c>
      <c r="Q292" s="81" t="s">
        <v>1169</v>
      </c>
      <c r="R292" s="81"/>
      <c r="S292" s="81"/>
      <c r="T292" s="81" t="s">
        <v>2731</v>
      </c>
      <c r="U292" s="83">
        <v>44145.638715277775</v>
      </c>
      <c r="V292" s="85" t="s">
        <v>3430</v>
      </c>
      <c r="W292" s="81"/>
      <c r="X292" s="81"/>
      <c r="Y292" s="87" t="s">
        <v>4594</v>
      </c>
      <c r="Z292" s="81"/>
    </row>
    <row r="293" spans="1:26" x14ac:dyDescent="0.25">
      <c r="A293" s="66" t="s">
        <v>425</v>
      </c>
      <c r="B293" s="66" t="s">
        <v>766</v>
      </c>
      <c r="C293" s="67"/>
      <c r="D293" s="68"/>
      <c r="E293" s="69"/>
      <c r="F293" s="70"/>
      <c r="G293" s="67"/>
      <c r="H293" s="71"/>
      <c r="I293" s="72"/>
      <c r="J293" s="72"/>
      <c r="K293" s="36"/>
      <c r="L293" s="79">
        <v>293</v>
      </c>
      <c r="M2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93" s="74"/>
      <c r="O293" s="81" t="s">
        <v>986</v>
      </c>
      <c r="P293" s="83">
        <v>44145.640509259261</v>
      </c>
      <c r="Q293" s="81" t="s">
        <v>1169</v>
      </c>
      <c r="R293" s="81"/>
      <c r="S293" s="81"/>
      <c r="T293" s="81" t="s">
        <v>2731</v>
      </c>
      <c r="U293" s="83">
        <v>44145.640509259261</v>
      </c>
      <c r="V293" s="85" t="s">
        <v>3431</v>
      </c>
      <c r="W293" s="81"/>
      <c r="X293" s="81"/>
      <c r="Y293" s="87" t="s">
        <v>4595</v>
      </c>
      <c r="Z293" s="81"/>
    </row>
    <row r="294" spans="1:26" x14ac:dyDescent="0.25">
      <c r="A294" s="66" t="s">
        <v>426</v>
      </c>
      <c r="B294" s="66" t="s">
        <v>426</v>
      </c>
      <c r="C294" s="67"/>
      <c r="D294" s="68"/>
      <c r="E294" s="69"/>
      <c r="F294" s="70"/>
      <c r="G294" s="67"/>
      <c r="H294" s="71"/>
      <c r="I294" s="72"/>
      <c r="J294" s="72"/>
      <c r="K294" s="36"/>
      <c r="L294" s="79">
        <v>294</v>
      </c>
      <c r="M2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94" s="74"/>
      <c r="O294" s="81" t="s">
        <v>177</v>
      </c>
      <c r="P294" s="83">
        <v>44145.649409722224</v>
      </c>
      <c r="Q294" s="81" t="s">
        <v>1171</v>
      </c>
      <c r="R294" s="81"/>
      <c r="S294" s="81"/>
      <c r="T294" s="81" t="s">
        <v>2834</v>
      </c>
      <c r="U294" s="83">
        <v>44145.649409722224</v>
      </c>
      <c r="V294" s="85" t="s">
        <v>3432</v>
      </c>
      <c r="W294" s="81"/>
      <c r="X294" s="81"/>
      <c r="Y294" s="87" t="s">
        <v>4596</v>
      </c>
      <c r="Z294" s="81"/>
    </row>
    <row r="295" spans="1:26" x14ac:dyDescent="0.25">
      <c r="A295" s="66" t="s">
        <v>427</v>
      </c>
      <c r="B295" s="66" t="s">
        <v>427</v>
      </c>
      <c r="C295" s="67"/>
      <c r="D295" s="68"/>
      <c r="E295" s="69"/>
      <c r="F295" s="70"/>
      <c r="G295" s="67"/>
      <c r="H295" s="71"/>
      <c r="I295" s="72"/>
      <c r="J295" s="72"/>
      <c r="K295" s="36"/>
      <c r="L295" s="79">
        <v>295</v>
      </c>
      <c r="M2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95" s="74"/>
      <c r="O295" s="81" t="s">
        <v>177</v>
      </c>
      <c r="P295" s="83">
        <v>44145.694479166668</v>
      </c>
      <c r="Q295" s="81" t="s">
        <v>1172</v>
      </c>
      <c r="R295" s="85" t="s">
        <v>2053</v>
      </c>
      <c r="S295" s="81" t="s">
        <v>2667</v>
      </c>
      <c r="T295" s="81"/>
      <c r="U295" s="83">
        <v>44145.694479166668</v>
      </c>
      <c r="V295" s="85" t="s">
        <v>3433</v>
      </c>
      <c r="W295" s="81"/>
      <c r="X295" s="81"/>
      <c r="Y295" s="87" t="s">
        <v>4597</v>
      </c>
      <c r="Z295" s="81"/>
    </row>
    <row r="296" spans="1:26" x14ac:dyDescent="0.25">
      <c r="A296" s="66" t="s">
        <v>428</v>
      </c>
      <c r="B296" s="66" t="s">
        <v>844</v>
      </c>
      <c r="C296" s="67"/>
      <c r="D296" s="68"/>
      <c r="E296" s="69"/>
      <c r="F296" s="70"/>
      <c r="G296" s="67"/>
      <c r="H296" s="71"/>
      <c r="I296" s="72"/>
      <c r="J296" s="72"/>
      <c r="K296" s="36"/>
      <c r="L296" s="79">
        <v>296</v>
      </c>
      <c r="M2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96" s="74"/>
      <c r="O296" s="81" t="s">
        <v>986</v>
      </c>
      <c r="P296" s="83">
        <v>44145.696238425924</v>
      </c>
      <c r="Q296" s="81" t="s">
        <v>1173</v>
      </c>
      <c r="R296" s="85" t="s">
        <v>2054</v>
      </c>
      <c r="S296" s="81" t="s">
        <v>2667</v>
      </c>
      <c r="T296" s="81" t="s">
        <v>2835</v>
      </c>
      <c r="U296" s="83">
        <v>44145.696238425924</v>
      </c>
      <c r="V296" s="85" t="s">
        <v>3434</v>
      </c>
      <c r="W296" s="81"/>
      <c r="X296" s="81"/>
      <c r="Y296" s="87" t="s">
        <v>4598</v>
      </c>
      <c r="Z296" s="81"/>
    </row>
    <row r="297" spans="1:26" x14ac:dyDescent="0.25">
      <c r="A297" s="66" t="s">
        <v>428</v>
      </c>
      <c r="B297" s="66" t="s">
        <v>845</v>
      </c>
      <c r="C297" s="67"/>
      <c r="D297" s="68"/>
      <c r="E297" s="69"/>
      <c r="F297" s="70"/>
      <c r="G297" s="67"/>
      <c r="H297" s="71"/>
      <c r="I297" s="72"/>
      <c r="J297" s="72"/>
      <c r="K297" s="36"/>
      <c r="L297" s="79">
        <v>297</v>
      </c>
      <c r="M2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97" s="74"/>
      <c r="O297" s="81" t="s">
        <v>986</v>
      </c>
      <c r="P297" s="83">
        <v>44145.696238425924</v>
      </c>
      <c r="Q297" s="81" t="s">
        <v>1173</v>
      </c>
      <c r="R297" s="85" t="s">
        <v>2054</v>
      </c>
      <c r="S297" s="81" t="s">
        <v>2667</v>
      </c>
      <c r="T297" s="81" t="s">
        <v>2835</v>
      </c>
      <c r="U297" s="83">
        <v>44145.696238425924</v>
      </c>
      <c r="V297" s="85" t="s">
        <v>3434</v>
      </c>
      <c r="W297" s="81"/>
      <c r="X297" s="81"/>
      <c r="Y297" s="87" t="s">
        <v>4598</v>
      </c>
      <c r="Z297" s="81"/>
    </row>
    <row r="298" spans="1:26" x14ac:dyDescent="0.25">
      <c r="A298" s="66" t="s">
        <v>428</v>
      </c>
      <c r="B298" s="66" t="s">
        <v>846</v>
      </c>
      <c r="C298" s="67"/>
      <c r="D298" s="68"/>
      <c r="E298" s="69"/>
      <c r="F298" s="70"/>
      <c r="G298" s="67"/>
      <c r="H298" s="71"/>
      <c r="I298" s="72"/>
      <c r="J298" s="72"/>
      <c r="K298" s="36"/>
      <c r="L298" s="79">
        <v>298</v>
      </c>
      <c r="M2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98" s="74"/>
      <c r="O298" s="81" t="s">
        <v>986</v>
      </c>
      <c r="P298" s="83">
        <v>44145.696238425924</v>
      </c>
      <c r="Q298" s="81" t="s">
        <v>1173</v>
      </c>
      <c r="R298" s="85" t="s">
        <v>2054</v>
      </c>
      <c r="S298" s="81" t="s">
        <v>2667</v>
      </c>
      <c r="T298" s="81" t="s">
        <v>2835</v>
      </c>
      <c r="U298" s="83">
        <v>44145.696238425924</v>
      </c>
      <c r="V298" s="85" t="s">
        <v>3434</v>
      </c>
      <c r="W298" s="81"/>
      <c r="X298" s="81"/>
      <c r="Y298" s="87" t="s">
        <v>4598</v>
      </c>
      <c r="Z298" s="81"/>
    </row>
    <row r="299" spans="1:26" x14ac:dyDescent="0.25">
      <c r="A299" s="66" t="s">
        <v>429</v>
      </c>
      <c r="B299" s="66" t="s">
        <v>429</v>
      </c>
      <c r="C299" s="67"/>
      <c r="D299" s="68"/>
      <c r="E299" s="69"/>
      <c r="F299" s="70"/>
      <c r="G299" s="67"/>
      <c r="H299" s="71"/>
      <c r="I299" s="72"/>
      <c r="J299" s="72"/>
      <c r="K299" s="36"/>
      <c r="L299" s="79">
        <v>299</v>
      </c>
      <c r="M2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299" s="74"/>
      <c r="O299" s="81" t="s">
        <v>177</v>
      </c>
      <c r="P299" s="83">
        <v>44145.701597222222</v>
      </c>
      <c r="Q299" s="81" t="s">
        <v>1174</v>
      </c>
      <c r="R299" s="85" t="s">
        <v>2055</v>
      </c>
      <c r="S299" s="81" t="s">
        <v>2667</v>
      </c>
      <c r="T299" s="81" t="s">
        <v>2836</v>
      </c>
      <c r="U299" s="83">
        <v>44145.701597222222</v>
      </c>
      <c r="V299" s="85" t="s">
        <v>3435</v>
      </c>
      <c r="W299" s="81">
        <v>43.837800000000001</v>
      </c>
      <c r="X299" s="81">
        <v>4.3608000000000002</v>
      </c>
      <c r="Y299" s="87" t="s">
        <v>4599</v>
      </c>
      <c r="Z299" s="81"/>
    </row>
    <row r="300" spans="1:26" x14ac:dyDescent="0.25">
      <c r="A300" s="66" t="s">
        <v>430</v>
      </c>
      <c r="B300" s="66" t="s">
        <v>430</v>
      </c>
      <c r="C300" s="67"/>
      <c r="D300" s="68"/>
      <c r="E300" s="69"/>
      <c r="F300" s="70"/>
      <c r="G300" s="67"/>
      <c r="H300" s="71"/>
      <c r="I300" s="72"/>
      <c r="J300" s="72"/>
      <c r="K300" s="36"/>
      <c r="L300" s="79">
        <v>300</v>
      </c>
      <c r="M3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00" s="74"/>
      <c r="O300" s="81" t="s">
        <v>177</v>
      </c>
      <c r="P300" s="83">
        <v>44145.709363425929</v>
      </c>
      <c r="Q300" s="81" t="s">
        <v>1175</v>
      </c>
      <c r="R300" s="81"/>
      <c r="S300" s="81"/>
      <c r="T300" s="81" t="s">
        <v>2837</v>
      </c>
      <c r="U300" s="83">
        <v>44145.709363425929</v>
      </c>
      <c r="V300" s="85" t="s">
        <v>3436</v>
      </c>
      <c r="W300" s="81"/>
      <c r="X300" s="81"/>
      <c r="Y300" s="87" t="s">
        <v>4600</v>
      </c>
      <c r="Z300" s="81"/>
    </row>
    <row r="301" spans="1:26" x14ac:dyDescent="0.25">
      <c r="A301" s="66" t="s">
        <v>431</v>
      </c>
      <c r="B301" s="66" t="s">
        <v>438</v>
      </c>
      <c r="C301" s="67"/>
      <c r="D301" s="68"/>
      <c r="E301" s="69"/>
      <c r="F301" s="70"/>
      <c r="G301" s="67"/>
      <c r="H301" s="71"/>
      <c r="I301" s="72"/>
      <c r="J301" s="72"/>
      <c r="K301" s="36"/>
      <c r="L301" s="79">
        <v>301</v>
      </c>
      <c r="M3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01" s="74"/>
      <c r="O301" s="81" t="s">
        <v>986</v>
      </c>
      <c r="P301" s="83">
        <v>44145.715439814812</v>
      </c>
      <c r="Q301" s="81" t="s">
        <v>1176</v>
      </c>
      <c r="R301" s="81"/>
      <c r="S301" s="81"/>
      <c r="T301" s="81" t="s">
        <v>2838</v>
      </c>
      <c r="U301" s="83">
        <v>44145.715439814812</v>
      </c>
      <c r="V301" s="85" t="s">
        <v>3437</v>
      </c>
      <c r="W301" s="81"/>
      <c r="X301" s="81"/>
      <c r="Y301" s="87" t="s">
        <v>4601</v>
      </c>
      <c r="Z301" s="81"/>
    </row>
    <row r="302" spans="1:26" x14ac:dyDescent="0.25">
      <c r="A302" s="66" t="s">
        <v>431</v>
      </c>
      <c r="B302" s="66" t="s">
        <v>437</v>
      </c>
      <c r="C302" s="67"/>
      <c r="D302" s="68"/>
      <c r="E302" s="69"/>
      <c r="F302" s="70"/>
      <c r="G302" s="67"/>
      <c r="H302" s="71"/>
      <c r="I302" s="72"/>
      <c r="J302" s="72"/>
      <c r="K302" s="36"/>
      <c r="L302" s="79">
        <v>302</v>
      </c>
      <c r="M3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02" s="74"/>
      <c r="O302" s="81" t="s">
        <v>986</v>
      </c>
      <c r="P302" s="83">
        <v>44145.715439814812</v>
      </c>
      <c r="Q302" s="81" t="s">
        <v>1176</v>
      </c>
      <c r="R302" s="81"/>
      <c r="S302" s="81"/>
      <c r="T302" s="81" t="s">
        <v>2838</v>
      </c>
      <c r="U302" s="83">
        <v>44145.715439814812</v>
      </c>
      <c r="V302" s="85" t="s">
        <v>3437</v>
      </c>
      <c r="W302" s="81"/>
      <c r="X302" s="81"/>
      <c r="Y302" s="87" t="s">
        <v>4601</v>
      </c>
      <c r="Z302" s="81"/>
    </row>
    <row r="303" spans="1:26" x14ac:dyDescent="0.25">
      <c r="A303" s="66" t="s">
        <v>432</v>
      </c>
      <c r="B303" s="66" t="s">
        <v>438</v>
      </c>
      <c r="C303" s="67"/>
      <c r="D303" s="68"/>
      <c r="E303" s="69"/>
      <c r="F303" s="70"/>
      <c r="G303" s="67"/>
      <c r="H303" s="71"/>
      <c r="I303" s="72"/>
      <c r="J303" s="72"/>
      <c r="K303" s="36"/>
      <c r="L303" s="79">
        <v>303</v>
      </c>
      <c r="M3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03" s="74"/>
      <c r="O303" s="81" t="s">
        <v>986</v>
      </c>
      <c r="P303" s="83">
        <v>44145.72079861111</v>
      </c>
      <c r="Q303" s="81" t="s">
        <v>1176</v>
      </c>
      <c r="R303" s="81"/>
      <c r="S303" s="81"/>
      <c r="T303" s="81" t="s">
        <v>2838</v>
      </c>
      <c r="U303" s="83">
        <v>44145.72079861111</v>
      </c>
      <c r="V303" s="85" t="s">
        <v>3438</v>
      </c>
      <c r="W303" s="81"/>
      <c r="X303" s="81"/>
      <c r="Y303" s="87" t="s">
        <v>4602</v>
      </c>
      <c r="Z303" s="81"/>
    </row>
    <row r="304" spans="1:26" x14ac:dyDescent="0.25">
      <c r="A304" s="66" t="s">
        <v>432</v>
      </c>
      <c r="B304" s="66" t="s">
        <v>437</v>
      </c>
      <c r="C304" s="67"/>
      <c r="D304" s="68"/>
      <c r="E304" s="69"/>
      <c r="F304" s="70"/>
      <c r="G304" s="67"/>
      <c r="H304" s="71"/>
      <c r="I304" s="72"/>
      <c r="J304" s="72"/>
      <c r="K304" s="36"/>
      <c r="L304" s="79">
        <v>304</v>
      </c>
      <c r="M3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04" s="74"/>
      <c r="O304" s="81" t="s">
        <v>986</v>
      </c>
      <c r="P304" s="83">
        <v>44145.72079861111</v>
      </c>
      <c r="Q304" s="81" t="s">
        <v>1176</v>
      </c>
      <c r="R304" s="81"/>
      <c r="S304" s="81"/>
      <c r="T304" s="81" t="s">
        <v>2838</v>
      </c>
      <c r="U304" s="83">
        <v>44145.72079861111</v>
      </c>
      <c r="V304" s="85" t="s">
        <v>3438</v>
      </c>
      <c r="W304" s="81"/>
      <c r="X304" s="81"/>
      <c r="Y304" s="87" t="s">
        <v>4602</v>
      </c>
      <c r="Z304" s="81"/>
    </row>
    <row r="305" spans="1:26" x14ac:dyDescent="0.25">
      <c r="A305" s="66" t="s">
        <v>433</v>
      </c>
      <c r="B305" s="66" t="s">
        <v>816</v>
      </c>
      <c r="C305" s="67"/>
      <c r="D305" s="68"/>
      <c r="E305" s="69"/>
      <c r="F305" s="70"/>
      <c r="G305" s="67"/>
      <c r="H305" s="71"/>
      <c r="I305" s="72"/>
      <c r="J305" s="72"/>
      <c r="K305" s="36"/>
      <c r="L305" s="79">
        <v>305</v>
      </c>
      <c r="M3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05" s="74"/>
      <c r="O305" s="81" t="s">
        <v>986</v>
      </c>
      <c r="P305" s="83">
        <v>44145.722581018519</v>
      </c>
      <c r="Q305" s="81" t="s">
        <v>1042</v>
      </c>
      <c r="R305" s="81"/>
      <c r="S305" s="81"/>
      <c r="T305" s="81" t="s">
        <v>2759</v>
      </c>
      <c r="U305" s="83">
        <v>44145.722581018519</v>
      </c>
      <c r="V305" s="85" t="s">
        <v>3439</v>
      </c>
      <c r="W305" s="81"/>
      <c r="X305" s="81"/>
      <c r="Y305" s="87" t="s">
        <v>4603</v>
      </c>
      <c r="Z305" s="81"/>
    </row>
    <row r="306" spans="1:26" x14ac:dyDescent="0.25">
      <c r="A306" s="66" t="s">
        <v>433</v>
      </c>
      <c r="B306" s="66" t="s">
        <v>817</v>
      </c>
      <c r="C306" s="67"/>
      <c r="D306" s="68"/>
      <c r="E306" s="69"/>
      <c r="F306" s="70"/>
      <c r="G306" s="67"/>
      <c r="H306" s="71"/>
      <c r="I306" s="72"/>
      <c r="J306" s="72"/>
      <c r="K306" s="36"/>
      <c r="L306" s="79">
        <v>306</v>
      </c>
      <c r="M3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06" s="74"/>
      <c r="O306" s="81" t="s">
        <v>986</v>
      </c>
      <c r="P306" s="83">
        <v>44145.722581018519</v>
      </c>
      <c r="Q306" s="81" t="s">
        <v>1042</v>
      </c>
      <c r="R306" s="81"/>
      <c r="S306" s="81"/>
      <c r="T306" s="81" t="s">
        <v>2759</v>
      </c>
      <c r="U306" s="83">
        <v>44145.722581018519</v>
      </c>
      <c r="V306" s="85" t="s">
        <v>3439</v>
      </c>
      <c r="W306" s="81"/>
      <c r="X306" s="81"/>
      <c r="Y306" s="87" t="s">
        <v>4603</v>
      </c>
      <c r="Z306" s="81"/>
    </row>
    <row r="307" spans="1:26" x14ac:dyDescent="0.25">
      <c r="A307" s="66" t="s">
        <v>434</v>
      </c>
      <c r="B307" s="66" t="s">
        <v>496</v>
      </c>
      <c r="C307" s="67"/>
      <c r="D307" s="68"/>
      <c r="E307" s="69"/>
      <c r="F307" s="70"/>
      <c r="G307" s="67"/>
      <c r="H307" s="71"/>
      <c r="I307" s="72"/>
      <c r="J307" s="72"/>
      <c r="K307" s="36"/>
      <c r="L307" s="79">
        <v>307</v>
      </c>
      <c r="M3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07" s="74"/>
      <c r="O307" s="81" t="s">
        <v>986</v>
      </c>
      <c r="P307" s="83">
        <v>44145.72760416667</v>
      </c>
      <c r="Q307" s="81" t="s">
        <v>1120</v>
      </c>
      <c r="R307" s="81"/>
      <c r="S307" s="81"/>
      <c r="T307" s="81" t="s">
        <v>2731</v>
      </c>
      <c r="U307" s="83">
        <v>44145.72760416667</v>
      </c>
      <c r="V307" s="85" t="s">
        <v>3440</v>
      </c>
      <c r="W307" s="81"/>
      <c r="X307" s="81"/>
      <c r="Y307" s="87" t="s">
        <v>4604</v>
      </c>
      <c r="Z307" s="81"/>
    </row>
    <row r="308" spans="1:26" x14ac:dyDescent="0.25">
      <c r="A308" s="66" t="s">
        <v>435</v>
      </c>
      <c r="B308" s="66" t="s">
        <v>536</v>
      </c>
      <c r="C308" s="67"/>
      <c r="D308" s="68"/>
      <c r="E308" s="69"/>
      <c r="F308" s="70"/>
      <c r="G308" s="67"/>
      <c r="H308" s="71"/>
      <c r="I308" s="72"/>
      <c r="J308" s="72"/>
      <c r="K308" s="36"/>
      <c r="L308" s="79">
        <v>308</v>
      </c>
      <c r="M3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08" s="74"/>
      <c r="O308" s="81" t="s">
        <v>986</v>
      </c>
      <c r="P308" s="83">
        <v>44143.801203703704</v>
      </c>
      <c r="Q308" s="81" t="s">
        <v>1095</v>
      </c>
      <c r="R308" s="81"/>
      <c r="S308" s="81"/>
      <c r="T308" s="81"/>
      <c r="U308" s="83">
        <v>44143.801203703704</v>
      </c>
      <c r="V308" s="85" t="s">
        <v>3441</v>
      </c>
      <c r="W308" s="81"/>
      <c r="X308" s="81"/>
      <c r="Y308" s="87" t="s">
        <v>4605</v>
      </c>
      <c r="Z308" s="81"/>
    </row>
    <row r="309" spans="1:26" x14ac:dyDescent="0.25">
      <c r="A309" s="66" t="s">
        <v>435</v>
      </c>
      <c r="B309" s="66" t="s">
        <v>536</v>
      </c>
      <c r="C309" s="67"/>
      <c r="D309" s="68"/>
      <c r="E309" s="69"/>
      <c r="F309" s="70"/>
      <c r="G309" s="67"/>
      <c r="H309" s="71"/>
      <c r="I309" s="72"/>
      <c r="J309" s="72"/>
      <c r="K309" s="36"/>
      <c r="L309" s="79">
        <v>309</v>
      </c>
      <c r="M3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09" s="74"/>
      <c r="O309" s="81" t="s">
        <v>986</v>
      </c>
      <c r="P309" s="83">
        <v>44145.743981481479</v>
      </c>
      <c r="Q309" s="81" t="s">
        <v>1177</v>
      </c>
      <c r="R309" s="81"/>
      <c r="S309" s="81"/>
      <c r="T309" s="81" t="s">
        <v>2839</v>
      </c>
      <c r="U309" s="83">
        <v>44145.743981481479</v>
      </c>
      <c r="V309" s="85" t="s">
        <v>3442</v>
      </c>
      <c r="W309" s="81"/>
      <c r="X309" s="81"/>
      <c r="Y309" s="87" t="s">
        <v>4606</v>
      </c>
      <c r="Z309" s="81"/>
    </row>
    <row r="310" spans="1:26" x14ac:dyDescent="0.25">
      <c r="A310" s="66" t="s">
        <v>436</v>
      </c>
      <c r="B310" s="66" t="s">
        <v>816</v>
      </c>
      <c r="C310" s="67"/>
      <c r="D310" s="68"/>
      <c r="E310" s="69"/>
      <c r="F310" s="70"/>
      <c r="G310" s="67"/>
      <c r="H310" s="71"/>
      <c r="I310" s="72"/>
      <c r="J310" s="72"/>
      <c r="K310" s="36"/>
      <c r="L310" s="79">
        <v>310</v>
      </c>
      <c r="M3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10" s="74"/>
      <c r="O310" s="81" t="s">
        <v>986</v>
      </c>
      <c r="P310" s="83">
        <v>44145.745428240742</v>
      </c>
      <c r="Q310" s="81" t="s">
        <v>1042</v>
      </c>
      <c r="R310" s="81"/>
      <c r="S310" s="81"/>
      <c r="T310" s="81" t="s">
        <v>2759</v>
      </c>
      <c r="U310" s="83">
        <v>44145.745428240742</v>
      </c>
      <c r="V310" s="85" t="s">
        <v>3443</v>
      </c>
      <c r="W310" s="81"/>
      <c r="X310" s="81"/>
      <c r="Y310" s="87" t="s">
        <v>4607</v>
      </c>
      <c r="Z310" s="81"/>
    </row>
    <row r="311" spans="1:26" x14ac:dyDescent="0.25">
      <c r="A311" s="66" t="s">
        <v>436</v>
      </c>
      <c r="B311" s="66" t="s">
        <v>817</v>
      </c>
      <c r="C311" s="67"/>
      <c r="D311" s="68"/>
      <c r="E311" s="69"/>
      <c r="F311" s="70"/>
      <c r="G311" s="67"/>
      <c r="H311" s="71"/>
      <c r="I311" s="72"/>
      <c r="J311" s="72"/>
      <c r="K311" s="36"/>
      <c r="L311" s="79">
        <v>311</v>
      </c>
      <c r="M3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11" s="74"/>
      <c r="O311" s="81" t="s">
        <v>986</v>
      </c>
      <c r="P311" s="83">
        <v>44145.745428240742</v>
      </c>
      <c r="Q311" s="81" t="s">
        <v>1042</v>
      </c>
      <c r="R311" s="81"/>
      <c r="S311" s="81"/>
      <c r="T311" s="81" t="s">
        <v>2759</v>
      </c>
      <c r="U311" s="83">
        <v>44145.745428240742</v>
      </c>
      <c r="V311" s="85" t="s">
        <v>3443</v>
      </c>
      <c r="W311" s="81"/>
      <c r="X311" s="81"/>
      <c r="Y311" s="87" t="s">
        <v>4607</v>
      </c>
      <c r="Z311" s="81"/>
    </row>
    <row r="312" spans="1:26" x14ac:dyDescent="0.25">
      <c r="A312" s="66" t="s">
        <v>437</v>
      </c>
      <c r="B312" s="66" t="s">
        <v>438</v>
      </c>
      <c r="C312" s="67"/>
      <c r="D312" s="68"/>
      <c r="E312" s="69"/>
      <c r="F312" s="70"/>
      <c r="G312" s="67"/>
      <c r="H312" s="71"/>
      <c r="I312" s="72"/>
      <c r="J312" s="72"/>
      <c r="K312" s="36"/>
      <c r="L312" s="79">
        <v>312</v>
      </c>
      <c r="M3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12" s="74"/>
      <c r="O312" s="81" t="s">
        <v>986</v>
      </c>
      <c r="P312" s="83">
        <v>44145.711956018517</v>
      </c>
      <c r="Q312" s="81" t="s">
        <v>1178</v>
      </c>
      <c r="R312" s="85" t="s">
        <v>2056</v>
      </c>
      <c r="S312" s="81" t="s">
        <v>2667</v>
      </c>
      <c r="T312" s="81" t="s">
        <v>2840</v>
      </c>
      <c r="U312" s="83">
        <v>44145.711956018517</v>
      </c>
      <c r="V312" s="85" t="s">
        <v>3444</v>
      </c>
      <c r="W312" s="81"/>
      <c r="X312" s="81"/>
      <c r="Y312" s="87" t="s">
        <v>4608</v>
      </c>
      <c r="Z312" s="81"/>
    </row>
    <row r="313" spans="1:26" x14ac:dyDescent="0.25">
      <c r="A313" s="66" t="s">
        <v>438</v>
      </c>
      <c r="B313" s="66" t="s">
        <v>437</v>
      </c>
      <c r="C313" s="67"/>
      <c r="D313" s="68"/>
      <c r="E313" s="69"/>
      <c r="F313" s="70"/>
      <c r="G313" s="67"/>
      <c r="H313" s="71"/>
      <c r="I313" s="72"/>
      <c r="J313" s="72"/>
      <c r="K313" s="36"/>
      <c r="L313" s="79">
        <v>313</v>
      </c>
      <c r="M3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13" s="74"/>
      <c r="O313" s="81" t="s">
        <v>986</v>
      </c>
      <c r="P313" s="83">
        <v>44145.753680555557</v>
      </c>
      <c r="Q313" s="81" t="s">
        <v>1176</v>
      </c>
      <c r="R313" s="81"/>
      <c r="S313" s="81"/>
      <c r="T313" s="81" t="s">
        <v>2838</v>
      </c>
      <c r="U313" s="83">
        <v>44145.753680555557</v>
      </c>
      <c r="V313" s="85" t="s">
        <v>3445</v>
      </c>
      <c r="W313" s="81"/>
      <c r="X313" s="81"/>
      <c r="Y313" s="87" t="s">
        <v>4609</v>
      </c>
      <c r="Z313" s="81"/>
    </row>
    <row r="314" spans="1:26" x14ac:dyDescent="0.25">
      <c r="A314" s="66" t="s">
        <v>439</v>
      </c>
      <c r="B314" s="66" t="s">
        <v>439</v>
      </c>
      <c r="C314" s="67"/>
      <c r="D314" s="68"/>
      <c r="E314" s="69"/>
      <c r="F314" s="70"/>
      <c r="G314" s="67"/>
      <c r="H314" s="71"/>
      <c r="I314" s="72"/>
      <c r="J314" s="72"/>
      <c r="K314" s="36"/>
      <c r="L314" s="79">
        <v>314</v>
      </c>
      <c r="M3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14" s="74"/>
      <c r="O314" s="81" t="s">
        <v>177</v>
      </c>
      <c r="P314" s="83">
        <v>44145.75681712963</v>
      </c>
      <c r="Q314" s="81" t="s">
        <v>1179</v>
      </c>
      <c r="R314" s="85" t="s">
        <v>2057</v>
      </c>
      <c r="S314" s="81" t="s">
        <v>2667</v>
      </c>
      <c r="T314" s="81" t="s">
        <v>2731</v>
      </c>
      <c r="U314" s="83">
        <v>44145.75681712963</v>
      </c>
      <c r="V314" s="85" t="s">
        <v>3446</v>
      </c>
      <c r="W314" s="81"/>
      <c r="X314" s="81"/>
      <c r="Y314" s="87" t="s">
        <v>4610</v>
      </c>
      <c r="Z314" s="81"/>
    </row>
    <row r="315" spans="1:26" x14ac:dyDescent="0.25">
      <c r="A315" s="66" t="s">
        <v>440</v>
      </c>
      <c r="B315" s="66" t="s">
        <v>440</v>
      </c>
      <c r="C315" s="67"/>
      <c r="D315" s="68"/>
      <c r="E315" s="69"/>
      <c r="F315" s="70"/>
      <c r="G315" s="67"/>
      <c r="H315" s="71"/>
      <c r="I315" s="72"/>
      <c r="J315" s="72"/>
      <c r="K315" s="36"/>
      <c r="L315" s="79">
        <v>315</v>
      </c>
      <c r="M3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15" s="74"/>
      <c r="O315" s="81" t="s">
        <v>177</v>
      </c>
      <c r="P315" s="83">
        <v>44145.791678240741</v>
      </c>
      <c r="Q315" s="81" t="s">
        <v>1180</v>
      </c>
      <c r="R315" s="85" t="s">
        <v>2058</v>
      </c>
      <c r="S315" s="81" t="s">
        <v>2689</v>
      </c>
      <c r="T315" s="81" t="s">
        <v>2841</v>
      </c>
      <c r="U315" s="83">
        <v>44145.791678240741</v>
      </c>
      <c r="V315" s="85" t="s">
        <v>3447</v>
      </c>
      <c r="W315" s="81"/>
      <c r="X315" s="81"/>
      <c r="Y315" s="87" t="s">
        <v>4611</v>
      </c>
      <c r="Z315" s="81"/>
    </row>
    <row r="316" spans="1:26" x14ac:dyDescent="0.25">
      <c r="A316" s="66" t="s">
        <v>441</v>
      </c>
      <c r="B316" s="66" t="s">
        <v>441</v>
      </c>
      <c r="C316" s="67"/>
      <c r="D316" s="68"/>
      <c r="E316" s="69"/>
      <c r="F316" s="70"/>
      <c r="G316" s="67"/>
      <c r="H316" s="71"/>
      <c r="I316" s="72"/>
      <c r="J316" s="72"/>
      <c r="K316" s="36"/>
      <c r="L316" s="79">
        <v>316</v>
      </c>
      <c r="M3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16" s="74"/>
      <c r="O316" s="81" t="s">
        <v>177</v>
      </c>
      <c r="P316" s="83">
        <v>44145.807106481479</v>
      </c>
      <c r="Q316" s="81" t="s">
        <v>1181</v>
      </c>
      <c r="R316" s="85" t="s">
        <v>2059</v>
      </c>
      <c r="S316" s="81" t="s">
        <v>2673</v>
      </c>
      <c r="T316" s="81" t="s">
        <v>2842</v>
      </c>
      <c r="U316" s="83">
        <v>44145.807106481479</v>
      </c>
      <c r="V316" s="85" t="s">
        <v>3448</v>
      </c>
      <c r="W316" s="81">
        <v>51.540249099999997</v>
      </c>
      <c r="X316" s="81">
        <v>0.63700595000000004</v>
      </c>
      <c r="Y316" s="87" t="s">
        <v>4612</v>
      </c>
      <c r="Z316" s="81"/>
    </row>
    <row r="317" spans="1:26" x14ac:dyDescent="0.25">
      <c r="A317" s="66" t="s">
        <v>442</v>
      </c>
      <c r="B317" s="66" t="s">
        <v>441</v>
      </c>
      <c r="C317" s="67"/>
      <c r="D317" s="68"/>
      <c r="E317" s="69"/>
      <c r="F317" s="70"/>
      <c r="G317" s="67"/>
      <c r="H317" s="71"/>
      <c r="I317" s="72"/>
      <c r="J317" s="72"/>
      <c r="K317" s="36"/>
      <c r="L317" s="79">
        <v>317</v>
      </c>
      <c r="M3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17" s="74"/>
      <c r="O317" s="81" t="s">
        <v>986</v>
      </c>
      <c r="P317" s="83">
        <v>44145.812592592592</v>
      </c>
      <c r="Q317" s="81" t="s">
        <v>1182</v>
      </c>
      <c r="R317" s="85" t="s">
        <v>2059</v>
      </c>
      <c r="S317" s="81" t="s">
        <v>2673</v>
      </c>
      <c r="T317" s="81" t="s">
        <v>2842</v>
      </c>
      <c r="U317" s="83">
        <v>44145.812592592592</v>
      </c>
      <c r="V317" s="85" t="s">
        <v>3449</v>
      </c>
      <c r="W317" s="81"/>
      <c r="X317" s="81"/>
      <c r="Y317" s="87" t="s">
        <v>4613</v>
      </c>
      <c r="Z317" s="81"/>
    </row>
    <row r="318" spans="1:26" x14ac:dyDescent="0.25">
      <c r="A318" s="66" t="s">
        <v>443</v>
      </c>
      <c r="B318" s="66" t="s">
        <v>443</v>
      </c>
      <c r="C318" s="67"/>
      <c r="D318" s="68"/>
      <c r="E318" s="69"/>
      <c r="F318" s="70"/>
      <c r="G318" s="67"/>
      <c r="H318" s="71"/>
      <c r="I318" s="72"/>
      <c r="J318" s="72"/>
      <c r="K318" s="36"/>
      <c r="L318" s="79">
        <v>318</v>
      </c>
      <c r="M3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18" s="74"/>
      <c r="O318" s="81" t="s">
        <v>177</v>
      </c>
      <c r="P318" s="83">
        <v>44145.873819444445</v>
      </c>
      <c r="Q318" s="81" t="s">
        <v>1183</v>
      </c>
      <c r="R318" s="85" t="s">
        <v>2060</v>
      </c>
      <c r="S318" s="81" t="s">
        <v>2690</v>
      </c>
      <c r="T318" s="81" t="s">
        <v>2843</v>
      </c>
      <c r="U318" s="83">
        <v>44145.873819444445</v>
      </c>
      <c r="V318" s="85" t="s">
        <v>3450</v>
      </c>
      <c r="W318" s="81"/>
      <c r="X318" s="81"/>
      <c r="Y318" s="87" t="s">
        <v>4614</v>
      </c>
      <c r="Z318" s="81"/>
    </row>
    <row r="319" spans="1:26" x14ac:dyDescent="0.25">
      <c r="A319" s="66" t="s">
        <v>444</v>
      </c>
      <c r="B319" s="66" t="s">
        <v>847</v>
      </c>
      <c r="C319" s="67"/>
      <c r="D319" s="68"/>
      <c r="E319" s="69"/>
      <c r="F319" s="70"/>
      <c r="G319" s="67"/>
      <c r="H319" s="71"/>
      <c r="I319" s="72"/>
      <c r="J319" s="72"/>
      <c r="K319" s="36"/>
      <c r="L319" s="79">
        <v>319</v>
      </c>
      <c r="M3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19" s="74"/>
      <c r="O319" s="81" t="s">
        <v>986</v>
      </c>
      <c r="P319" s="83">
        <v>44145.874108796299</v>
      </c>
      <c r="Q319" s="81" t="s">
        <v>1184</v>
      </c>
      <c r="R319" s="85" t="s">
        <v>2061</v>
      </c>
      <c r="S319" s="81" t="s">
        <v>2673</v>
      </c>
      <c r="T319" s="81" t="s">
        <v>2844</v>
      </c>
      <c r="U319" s="83">
        <v>44145.874108796299</v>
      </c>
      <c r="V319" s="85" t="s">
        <v>3451</v>
      </c>
      <c r="W319" s="81"/>
      <c r="X319" s="81"/>
      <c r="Y319" s="87" t="s">
        <v>4615</v>
      </c>
      <c r="Z319" s="81"/>
    </row>
    <row r="320" spans="1:26" x14ac:dyDescent="0.25">
      <c r="A320" s="66" t="s">
        <v>444</v>
      </c>
      <c r="B320" s="66" t="s">
        <v>848</v>
      </c>
      <c r="C320" s="67"/>
      <c r="D320" s="68"/>
      <c r="E320" s="69"/>
      <c r="F320" s="70"/>
      <c r="G320" s="67"/>
      <c r="H320" s="71"/>
      <c r="I320" s="72"/>
      <c r="J320" s="72"/>
      <c r="K320" s="36"/>
      <c r="L320" s="79">
        <v>320</v>
      </c>
      <c r="M3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20" s="74"/>
      <c r="O320" s="81" t="s">
        <v>986</v>
      </c>
      <c r="P320" s="83">
        <v>44145.874108796299</v>
      </c>
      <c r="Q320" s="81" t="s">
        <v>1184</v>
      </c>
      <c r="R320" s="85" t="s">
        <v>2061</v>
      </c>
      <c r="S320" s="81" t="s">
        <v>2673</v>
      </c>
      <c r="T320" s="81" t="s">
        <v>2844</v>
      </c>
      <c r="U320" s="83">
        <v>44145.874108796299</v>
      </c>
      <c r="V320" s="85" t="s">
        <v>3451</v>
      </c>
      <c r="W320" s="81"/>
      <c r="X320" s="81"/>
      <c r="Y320" s="87" t="s">
        <v>4615</v>
      </c>
      <c r="Z320" s="81"/>
    </row>
    <row r="321" spans="1:26" x14ac:dyDescent="0.25">
      <c r="A321" s="66" t="s">
        <v>444</v>
      </c>
      <c r="B321" s="66" t="s">
        <v>444</v>
      </c>
      <c r="C321" s="67"/>
      <c r="D321" s="68"/>
      <c r="E321" s="69"/>
      <c r="F321" s="70"/>
      <c r="G321" s="67"/>
      <c r="H321" s="71"/>
      <c r="I321" s="72"/>
      <c r="J321" s="72"/>
      <c r="K321" s="36"/>
      <c r="L321" s="79">
        <v>321</v>
      </c>
      <c r="M3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21" s="74"/>
      <c r="O321" s="81" t="s">
        <v>177</v>
      </c>
      <c r="P321" s="83">
        <v>44141.890034722222</v>
      </c>
      <c r="Q321" s="81" t="s">
        <v>1185</v>
      </c>
      <c r="R321" s="85" t="s">
        <v>2062</v>
      </c>
      <c r="S321" s="81" t="s">
        <v>2667</v>
      </c>
      <c r="T321" s="81" t="s">
        <v>2845</v>
      </c>
      <c r="U321" s="83">
        <v>44141.890034722222</v>
      </c>
      <c r="V321" s="85" t="s">
        <v>3452</v>
      </c>
      <c r="W321" s="81"/>
      <c r="X321" s="81"/>
      <c r="Y321" s="87" t="s">
        <v>4616</v>
      </c>
      <c r="Z321" s="81"/>
    </row>
    <row r="322" spans="1:26" x14ac:dyDescent="0.25">
      <c r="A322" s="66" t="s">
        <v>444</v>
      </c>
      <c r="B322" s="66" t="s">
        <v>835</v>
      </c>
      <c r="C322" s="67"/>
      <c r="D322" s="68"/>
      <c r="E322" s="69"/>
      <c r="F322" s="70"/>
      <c r="G322" s="67"/>
      <c r="H322" s="71"/>
      <c r="I322" s="72"/>
      <c r="J322" s="72"/>
      <c r="K322" s="36"/>
      <c r="L322" s="79">
        <v>322</v>
      </c>
      <c r="M3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22" s="74"/>
      <c r="O322" s="81" t="s">
        <v>986</v>
      </c>
      <c r="P322" s="83">
        <v>44145.874108796299</v>
      </c>
      <c r="Q322" s="81" t="s">
        <v>1184</v>
      </c>
      <c r="R322" s="85" t="s">
        <v>2061</v>
      </c>
      <c r="S322" s="81" t="s">
        <v>2673</v>
      </c>
      <c r="T322" s="81" t="s">
        <v>2844</v>
      </c>
      <c r="U322" s="83">
        <v>44145.874108796299</v>
      </c>
      <c r="V322" s="85" t="s">
        <v>3451</v>
      </c>
      <c r="W322" s="81"/>
      <c r="X322" s="81"/>
      <c r="Y322" s="87" t="s">
        <v>4615</v>
      </c>
      <c r="Z322" s="81"/>
    </row>
    <row r="323" spans="1:26" x14ac:dyDescent="0.25">
      <c r="A323" s="66" t="s">
        <v>445</v>
      </c>
      <c r="B323" s="66" t="s">
        <v>496</v>
      </c>
      <c r="C323" s="67"/>
      <c r="D323" s="68"/>
      <c r="E323" s="69"/>
      <c r="F323" s="70"/>
      <c r="G323" s="67"/>
      <c r="H323" s="71"/>
      <c r="I323" s="72"/>
      <c r="J323" s="72"/>
      <c r="K323" s="36"/>
      <c r="L323" s="79">
        <v>323</v>
      </c>
      <c r="M3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23" s="74"/>
      <c r="O323" s="81" t="s">
        <v>986</v>
      </c>
      <c r="P323" s="83">
        <v>44145.88449074074</v>
      </c>
      <c r="Q323" s="81" t="s">
        <v>1120</v>
      </c>
      <c r="R323" s="81"/>
      <c r="S323" s="81"/>
      <c r="T323" s="81" t="s">
        <v>2731</v>
      </c>
      <c r="U323" s="83">
        <v>44145.88449074074</v>
      </c>
      <c r="V323" s="85" t="s">
        <v>3453</v>
      </c>
      <c r="W323" s="81"/>
      <c r="X323" s="81"/>
      <c r="Y323" s="87" t="s">
        <v>4617</v>
      </c>
      <c r="Z323" s="81"/>
    </row>
    <row r="324" spans="1:26" x14ac:dyDescent="0.25">
      <c r="A324" s="66" t="s">
        <v>446</v>
      </c>
      <c r="B324" s="66" t="s">
        <v>496</v>
      </c>
      <c r="C324" s="67"/>
      <c r="D324" s="68"/>
      <c r="E324" s="69"/>
      <c r="F324" s="70"/>
      <c r="G324" s="67"/>
      <c r="H324" s="71"/>
      <c r="I324" s="72"/>
      <c r="J324" s="72"/>
      <c r="K324" s="36"/>
      <c r="L324" s="79">
        <v>324</v>
      </c>
      <c r="M3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24" s="74"/>
      <c r="O324" s="81" t="s">
        <v>986</v>
      </c>
      <c r="P324" s="83">
        <v>44144.861539351848</v>
      </c>
      <c r="Q324" s="81" t="s">
        <v>1120</v>
      </c>
      <c r="R324" s="81"/>
      <c r="S324" s="81"/>
      <c r="T324" s="81" t="s">
        <v>2731</v>
      </c>
      <c r="U324" s="83">
        <v>44144.861539351848</v>
      </c>
      <c r="V324" s="85" t="s">
        <v>3454</v>
      </c>
      <c r="W324" s="81"/>
      <c r="X324" s="81"/>
      <c r="Y324" s="87" t="s">
        <v>4618</v>
      </c>
      <c r="Z324" s="81"/>
    </row>
    <row r="325" spans="1:26" x14ac:dyDescent="0.25">
      <c r="A325" s="66" t="s">
        <v>446</v>
      </c>
      <c r="B325" s="66" t="s">
        <v>447</v>
      </c>
      <c r="C325" s="67"/>
      <c r="D325" s="68"/>
      <c r="E325" s="69"/>
      <c r="F325" s="70"/>
      <c r="G325" s="67"/>
      <c r="H325" s="71"/>
      <c r="I325" s="72"/>
      <c r="J325" s="72"/>
      <c r="K325" s="36"/>
      <c r="L325" s="79">
        <v>325</v>
      </c>
      <c r="M3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25" s="74"/>
      <c r="O325" s="81" t="s">
        <v>986</v>
      </c>
      <c r="P325" s="83">
        <v>44145.885520833333</v>
      </c>
      <c r="Q325" s="81" t="s">
        <v>1186</v>
      </c>
      <c r="R325" s="81"/>
      <c r="S325" s="81"/>
      <c r="T325" s="81"/>
      <c r="U325" s="83">
        <v>44145.885520833333</v>
      </c>
      <c r="V325" s="85" t="s">
        <v>3455</v>
      </c>
      <c r="W325" s="81"/>
      <c r="X325" s="81"/>
      <c r="Y325" s="87" t="s">
        <v>4619</v>
      </c>
      <c r="Z325" s="81"/>
    </row>
    <row r="326" spans="1:26" x14ac:dyDescent="0.25">
      <c r="A326" s="66" t="s">
        <v>447</v>
      </c>
      <c r="B326" s="66" t="s">
        <v>447</v>
      </c>
      <c r="C326" s="67"/>
      <c r="D326" s="68"/>
      <c r="E326" s="69"/>
      <c r="F326" s="70"/>
      <c r="G326" s="67"/>
      <c r="H326" s="71"/>
      <c r="I326" s="72"/>
      <c r="J326" s="72"/>
      <c r="K326" s="36"/>
      <c r="L326" s="79">
        <v>326</v>
      </c>
      <c r="M3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26" s="74"/>
      <c r="O326" s="81" t="s">
        <v>177</v>
      </c>
      <c r="P326" s="83">
        <v>44145.877928240741</v>
      </c>
      <c r="Q326" s="81" t="s">
        <v>1187</v>
      </c>
      <c r="R326" s="85" t="s">
        <v>2063</v>
      </c>
      <c r="S326" s="81" t="s">
        <v>2667</v>
      </c>
      <c r="T326" s="81"/>
      <c r="U326" s="83">
        <v>44145.877928240741</v>
      </c>
      <c r="V326" s="85" t="s">
        <v>3456</v>
      </c>
      <c r="W326" s="81"/>
      <c r="X326" s="81"/>
      <c r="Y326" s="87" t="s">
        <v>4620</v>
      </c>
      <c r="Z326" s="81"/>
    </row>
    <row r="327" spans="1:26" x14ac:dyDescent="0.25">
      <c r="A327" s="66" t="s">
        <v>448</v>
      </c>
      <c r="B327" s="66" t="s">
        <v>447</v>
      </c>
      <c r="C327" s="67"/>
      <c r="D327" s="68"/>
      <c r="E327" s="69"/>
      <c r="F327" s="70"/>
      <c r="G327" s="67"/>
      <c r="H327" s="71"/>
      <c r="I327" s="72"/>
      <c r="J327" s="72"/>
      <c r="K327" s="36"/>
      <c r="L327" s="79">
        <v>327</v>
      </c>
      <c r="M3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27" s="74"/>
      <c r="O327" s="81" t="s">
        <v>986</v>
      </c>
      <c r="P327" s="83">
        <v>44145.890532407408</v>
      </c>
      <c r="Q327" s="81" t="s">
        <v>1186</v>
      </c>
      <c r="R327" s="81"/>
      <c r="S327" s="81"/>
      <c r="T327" s="81"/>
      <c r="U327" s="83">
        <v>44145.890532407408</v>
      </c>
      <c r="V327" s="85" t="s">
        <v>3457</v>
      </c>
      <c r="W327" s="81"/>
      <c r="X327" s="81"/>
      <c r="Y327" s="87" t="s">
        <v>4621</v>
      </c>
      <c r="Z327" s="81"/>
    </row>
    <row r="328" spans="1:26" x14ac:dyDescent="0.25">
      <c r="A328" s="66" t="s">
        <v>449</v>
      </c>
      <c r="B328" s="66" t="s">
        <v>572</v>
      </c>
      <c r="C328" s="67"/>
      <c r="D328" s="68"/>
      <c r="E328" s="69"/>
      <c r="F328" s="70"/>
      <c r="G328" s="67"/>
      <c r="H328" s="71"/>
      <c r="I328" s="72"/>
      <c r="J328" s="72"/>
      <c r="K328" s="36"/>
      <c r="L328" s="79">
        <v>328</v>
      </c>
      <c r="M3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28" s="74"/>
      <c r="O328" s="81" t="s">
        <v>986</v>
      </c>
      <c r="P328" s="83">
        <v>44145.890613425923</v>
      </c>
      <c r="Q328" s="81" t="s">
        <v>1188</v>
      </c>
      <c r="R328" s="81"/>
      <c r="S328" s="81"/>
      <c r="T328" s="81" t="s">
        <v>2846</v>
      </c>
      <c r="U328" s="83">
        <v>44145.890613425923</v>
      </c>
      <c r="V328" s="85" t="s">
        <v>3458</v>
      </c>
      <c r="W328" s="81"/>
      <c r="X328" s="81"/>
      <c r="Y328" s="87" t="s">
        <v>4622</v>
      </c>
      <c r="Z328" s="81"/>
    </row>
    <row r="329" spans="1:26" x14ac:dyDescent="0.25">
      <c r="A329" s="66" t="s">
        <v>450</v>
      </c>
      <c r="B329" s="66" t="s">
        <v>450</v>
      </c>
      <c r="C329" s="67"/>
      <c r="D329" s="68"/>
      <c r="E329" s="69"/>
      <c r="F329" s="70"/>
      <c r="G329" s="67"/>
      <c r="H329" s="71"/>
      <c r="I329" s="72"/>
      <c r="J329" s="72"/>
      <c r="K329" s="36"/>
      <c r="L329" s="79">
        <v>329</v>
      </c>
      <c r="M3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29" s="74"/>
      <c r="O329" s="81" t="s">
        <v>177</v>
      </c>
      <c r="P329" s="83">
        <v>44143.108194444445</v>
      </c>
      <c r="Q329" s="81" t="s">
        <v>1189</v>
      </c>
      <c r="R329" s="85" t="s">
        <v>2064</v>
      </c>
      <c r="S329" s="81" t="s">
        <v>2667</v>
      </c>
      <c r="T329" s="81" t="s">
        <v>2847</v>
      </c>
      <c r="U329" s="83">
        <v>44143.108194444445</v>
      </c>
      <c r="V329" s="85" t="s">
        <v>3459</v>
      </c>
      <c r="W329" s="81"/>
      <c r="X329" s="81"/>
      <c r="Y329" s="87" t="s">
        <v>4623</v>
      </c>
      <c r="Z329" s="81"/>
    </row>
    <row r="330" spans="1:26" x14ac:dyDescent="0.25">
      <c r="A330" s="66" t="s">
        <v>450</v>
      </c>
      <c r="B330" s="66" t="s">
        <v>450</v>
      </c>
      <c r="C330" s="67"/>
      <c r="D330" s="68"/>
      <c r="E330" s="69"/>
      <c r="F330" s="70"/>
      <c r="G330" s="67"/>
      <c r="H330" s="71"/>
      <c r="I330" s="72"/>
      <c r="J330" s="72"/>
      <c r="K330" s="36"/>
      <c r="L330" s="79">
        <v>330</v>
      </c>
      <c r="M3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30" s="74"/>
      <c r="O330" s="81" t="s">
        <v>177</v>
      </c>
      <c r="P330" s="83">
        <v>44145.93545138889</v>
      </c>
      <c r="Q330" s="81" t="s">
        <v>1190</v>
      </c>
      <c r="R330" s="85" t="s">
        <v>2065</v>
      </c>
      <c r="S330" s="81" t="s">
        <v>2667</v>
      </c>
      <c r="T330" s="81" t="s">
        <v>2848</v>
      </c>
      <c r="U330" s="83">
        <v>44145.93545138889</v>
      </c>
      <c r="V330" s="85" t="s">
        <v>3460</v>
      </c>
      <c r="W330" s="81"/>
      <c r="X330" s="81"/>
      <c r="Y330" s="87" t="s">
        <v>4624</v>
      </c>
      <c r="Z330" s="81"/>
    </row>
    <row r="331" spans="1:26" x14ac:dyDescent="0.25">
      <c r="A331" s="66" t="s">
        <v>450</v>
      </c>
      <c r="B331" s="66" t="s">
        <v>450</v>
      </c>
      <c r="C331" s="67"/>
      <c r="D331" s="68"/>
      <c r="E331" s="69"/>
      <c r="F331" s="70"/>
      <c r="G331" s="67"/>
      <c r="H331" s="71"/>
      <c r="I331" s="72"/>
      <c r="J331" s="72"/>
      <c r="K331" s="36"/>
      <c r="L331" s="79">
        <v>331</v>
      </c>
      <c r="M3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31" s="74"/>
      <c r="O331" s="81" t="s">
        <v>177</v>
      </c>
      <c r="P331" s="83">
        <v>44145.938032407408</v>
      </c>
      <c r="Q331" s="81" t="s">
        <v>1191</v>
      </c>
      <c r="R331" s="85" t="s">
        <v>2066</v>
      </c>
      <c r="S331" s="81" t="s">
        <v>2667</v>
      </c>
      <c r="T331" s="81" t="s">
        <v>2849</v>
      </c>
      <c r="U331" s="83">
        <v>44145.938032407408</v>
      </c>
      <c r="V331" s="85" t="s">
        <v>3461</v>
      </c>
      <c r="W331" s="81"/>
      <c r="X331" s="81"/>
      <c r="Y331" s="87" t="s">
        <v>4625</v>
      </c>
      <c r="Z331" s="81"/>
    </row>
    <row r="332" spans="1:26" x14ac:dyDescent="0.25">
      <c r="A332" s="66" t="s">
        <v>451</v>
      </c>
      <c r="B332" s="66" t="s">
        <v>696</v>
      </c>
      <c r="C332" s="67"/>
      <c r="D332" s="68"/>
      <c r="E332" s="69"/>
      <c r="F332" s="70"/>
      <c r="G332" s="67"/>
      <c r="H332" s="71"/>
      <c r="I332" s="72"/>
      <c r="J332" s="72"/>
      <c r="K332" s="36"/>
      <c r="L332" s="79">
        <v>332</v>
      </c>
      <c r="M3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32" s="74"/>
      <c r="O332" s="81" t="s">
        <v>986</v>
      </c>
      <c r="P332" s="83">
        <v>44145.943611111114</v>
      </c>
      <c r="Q332" s="81" t="s">
        <v>1192</v>
      </c>
      <c r="R332" s="81"/>
      <c r="S332" s="81"/>
      <c r="T332" s="81" t="s">
        <v>2850</v>
      </c>
      <c r="U332" s="83">
        <v>44145.943611111114</v>
      </c>
      <c r="V332" s="85" t="s">
        <v>3462</v>
      </c>
      <c r="W332" s="81"/>
      <c r="X332" s="81"/>
      <c r="Y332" s="87" t="s">
        <v>4626</v>
      </c>
      <c r="Z332" s="81"/>
    </row>
    <row r="333" spans="1:26" x14ac:dyDescent="0.25">
      <c r="A333" s="66" t="s">
        <v>452</v>
      </c>
      <c r="B333" s="66" t="s">
        <v>452</v>
      </c>
      <c r="C333" s="67"/>
      <c r="D333" s="68"/>
      <c r="E333" s="69"/>
      <c r="F333" s="70"/>
      <c r="G333" s="67"/>
      <c r="H333" s="71"/>
      <c r="I333" s="72"/>
      <c r="J333" s="72"/>
      <c r="K333" s="36"/>
      <c r="L333" s="79">
        <v>333</v>
      </c>
      <c r="M3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33" s="74"/>
      <c r="O333" s="81" t="s">
        <v>177</v>
      </c>
      <c r="P333" s="83">
        <v>44145.997523148151</v>
      </c>
      <c r="Q333" s="81" t="s">
        <v>1193</v>
      </c>
      <c r="R333" s="85" t="s">
        <v>2067</v>
      </c>
      <c r="S333" s="81" t="s">
        <v>2667</v>
      </c>
      <c r="T333" s="81" t="s">
        <v>2851</v>
      </c>
      <c r="U333" s="83">
        <v>44145.997523148151</v>
      </c>
      <c r="V333" s="85" t="s">
        <v>3463</v>
      </c>
      <c r="W333" s="81"/>
      <c r="X333" s="81"/>
      <c r="Y333" s="87" t="s">
        <v>4627</v>
      </c>
      <c r="Z333" s="81"/>
    </row>
    <row r="334" spans="1:26" x14ac:dyDescent="0.25">
      <c r="A334" s="66" t="s">
        <v>453</v>
      </c>
      <c r="B334" s="66" t="s">
        <v>487</v>
      </c>
      <c r="C334" s="67"/>
      <c r="D334" s="68"/>
      <c r="E334" s="69"/>
      <c r="F334" s="70"/>
      <c r="G334" s="67"/>
      <c r="H334" s="71"/>
      <c r="I334" s="72"/>
      <c r="J334" s="72"/>
      <c r="K334" s="36"/>
      <c r="L334" s="79">
        <v>334</v>
      </c>
      <c r="M3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34" s="74"/>
      <c r="O334" s="81" t="s">
        <v>986</v>
      </c>
      <c r="P334" s="83">
        <v>44146.081006944441</v>
      </c>
      <c r="Q334" s="81" t="s">
        <v>1194</v>
      </c>
      <c r="R334" s="81"/>
      <c r="S334" s="81"/>
      <c r="T334" s="81"/>
      <c r="U334" s="83">
        <v>44146.081006944441</v>
      </c>
      <c r="V334" s="85" t="s">
        <v>3464</v>
      </c>
      <c r="W334" s="81"/>
      <c r="X334" s="81"/>
      <c r="Y334" s="87" t="s">
        <v>4628</v>
      </c>
      <c r="Z334" s="81"/>
    </row>
    <row r="335" spans="1:26" x14ac:dyDescent="0.25">
      <c r="A335" s="66" t="s">
        <v>453</v>
      </c>
      <c r="B335" s="66" t="s">
        <v>487</v>
      </c>
      <c r="C335" s="67"/>
      <c r="D335" s="68"/>
      <c r="E335" s="69"/>
      <c r="F335" s="70"/>
      <c r="G335" s="67"/>
      <c r="H335" s="71"/>
      <c r="I335" s="72"/>
      <c r="J335" s="72"/>
      <c r="K335" s="36"/>
      <c r="L335" s="79">
        <v>335</v>
      </c>
      <c r="M3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35" s="74"/>
      <c r="O335" s="81" t="s">
        <v>986</v>
      </c>
      <c r="P335" s="83">
        <v>44146.081469907411</v>
      </c>
      <c r="Q335" s="81" t="s">
        <v>1195</v>
      </c>
      <c r="R335" s="81"/>
      <c r="S335" s="81"/>
      <c r="T335" s="81"/>
      <c r="U335" s="83">
        <v>44146.081469907411</v>
      </c>
      <c r="V335" s="85" t="s">
        <v>3465</v>
      </c>
      <c r="W335" s="81"/>
      <c r="X335" s="81"/>
      <c r="Y335" s="87" t="s">
        <v>4629</v>
      </c>
      <c r="Z335" s="81"/>
    </row>
    <row r="336" spans="1:26" x14ac:dyDescent="0.25">
      <c r="A336" s="66" t="s">
        <v>453</v>
      </c>
      <c r="B336" s="66" t="s">
        <v>487</v>
      </c>
      <c r="C336" s="67"/>
      <c r="D336" s="68"/>
      <c r="E336" s="69"/>
      <c r="F336" s="70"/>
      <c r="G336" s="67"/>
      <c r="H336" s="71"/>
      <c r="I336" s="72"/>
      <c r="J336" s="72"/>
      <c r="K336" s="36"/>
      <c r="L336" s="79">
        <v>336</v>
      </c>
      <c r="M3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36" s="74"/>
      <c r="O336" s="81" t="s">
        <v>986</v>
      </c>
      <c r="P336" s="83">
        <v>44146.08152777778</v>
      </c>
      <c r="Q336" s="81" t="s">
        <v>1194</v>
      </c>
      <c r="R336" s="81"/>
      <c r="S336" s="81"/>
      <c r="T336" s="81"/>
      <c r="U336" s="83">
        <v>44146.08152777778</v>
      </c>
      <c r="V336" s="85" t="s">
        <v>3466</v>
      </c>
      <c r="W336" s="81"/>
      <c r="X336" s="81"/>
      <c r="Y336" s="87" t="s">
        <v>4630</v>
      </c>
      <c r="Z336" s="81"/>
    </row>
    <row r="337" spans="1:26" x14ac:dyDescent="0.25">
      <c r="A337" s="66" t="s">
        <v>453</v>
      </c>
      <c r="B337" s="66" t="s">
        <v>487</v>
      </c>
      <c r="C337" s="67"/>
      <c r="D337" s="68"/>
      <c r="E337" s="69"/>
      <c r="F337" s="70"/>
      <c r="G337" s="67"/>
      <c r="H337" s="71"/>
      <c r="I337" s="72"/>
      <c r="J337" s="72"/>
      <c r="K337" s="36"/>
      <c r="L337" s="79">
        <v>337</v>
      </c>
      <c r="M3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37" s="74"/>
      <c r="O337" s="81" t="s">
        <v>986</v>
      </c>
      <c r="P337" s="83">
        <v>44146.081620370373</v>
      </c>
      <c r="Q337" s="81" t="s">
        <v>1195</v>
      </c>
      <c r="R337" s="81"/>
      <c r="S337" s="81"/>
      <c r="T337" s="81"/>
      <c r="U337" s="83">
        <v>44146.081620370373</v>
      </c>
      <c r="V337" s="85" t="s">
        <v>3467</v>
      </c>
      <c r="W337" s="81"/>
      <c r="X337" s="81"/>
      <c r="Y337" s="87" t="s">
        <v>4631</v>
      </c>
      <c r="Z337" s="81"/>
    </row>
    <row r="338" spans="1:26" x14ac:dyDescent="0.25">
      <c r="A338" s="66" t="s">
        <v>453</v>
      </c>
      <c r="B338" s="66" t="s">
        <v>487</v>
      </c>
      <c r="C338" s="67"/>
      <c r="D338" s="68"/>
      <c r="E338" s="69"/>
      <c r="F338" s="70"/>
      <c r="G338" s="67"/>
      <c r="H338" s="71"/>
      <c r="I338" s="72"/>
      <c r="J338" s="72"/>
      <c r="K338" s="36"/>
      <c r="L338" s="79">
        <v>338</v>
      </c>
      <c r="M3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38" s="74"/>
      <c r="O338" s="81" t="s">
        <v>986</v>
      </c>
      <c r="P338" s="83">
        <v>44146.081712962965</v>
      </c>
      <c r="Q338" s="81" t="s">
        <v>1196</v>
      </c>
      <c r="R338" s="81"/>
      <c r="S338" s="81"/>
      <c r="T338" s="81"/>
      <c r="U338" s="83">
        <v>44146.081712962965</v>
      </c>
      <c r="V338" s="85" t="s">
        <v>3468</v>
      </c>
      <c r="W338" s="81"/>
      <c r="X338" s="81"/>
      <c r="Y338" s="87" t="s">
        <v>4632</v>
      </c>
      <c r="Z338" s="81"/>
    </row>
    <row r="339" spans="1:26" x14ac:dyDescent="0.25">
      <c r="A339" s="66" t="s">
        <v>453</v>
      </c>
      <c r="B339" s="66" t="s">
        <v>487</v>
      </c>
      <c r="C339" s="67"/>
      <c r="D339" s="68"/>
      <c r="E339" s="69"/>
      <c r="F339" s="70"/>
      <c r="G339" s="67"/>
      <c r="H339" s="71"/>
      <c r="I339" s="72"/>
      <c r="J339" s="72"/>
      <c r="K339" s="36"/>
      <c r="L339" s="79">
        <v>339</v>
      </c>
      <c r="M3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39" s="74"/>
      <c r="O339" s="81" t="s">
        <v>986</v>
      </c>
      <c r="P339" s="83">
        <v>44146.081782407404</v>
      </c>
      <c r="Q339" s="81" t="s">
        <v>1197</v>
      </c>
      <c r="R339" s="81"/>
      <c r="S339" s="81"/>
      <c r="T339" s="81"/>
      <c r="U339" s="83">
        <v>44146.081782407404</v>
      </c>
      <c r="V339" s="85" t="s">
        <v>3469</v>
      </c>
      <c r="W339" s="81"/>
      <c r="X339" s="81"/>
      <c r="Y339" s="87" t="s">
        <v>4633</v>
      </c>
      <c r="Z339" s="81"/>
    </row>
    <row r="340" spans="1:26" x14ac:dyDescent="0.25">
      <c r="A340" s="66" t="s">
        <v>453</v>
      </c>
      <c r="B340" s="66" t="s">
        <v>487</v>
      </c>
      <c r="C340" s="67"/>
      <c r="D340" s="68"/>
      <c r="E340" s="69"/>
      <c r="F340" s="70"/>
      <c r="G340" s="67"/>
      <c r="H340" s="71"/>
      <c r="I340" s="72"/>
      <c r="J340" s="72"/>
      <c r="K340" s="36"/>
      <c r="L340" s="79">
        <v>340</v>
      </c>
      <c r="M3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40" s="74"/>
      <c r="O340" s="81" t="s">
        <v>986</v>
      </c>
      <c r="P340" s="83">
        <v>44146.08185185185</v>
      </c>
      <c r="Q340" s="81" t="s">
        <v>1194</v>
      </c>
      <c r="R340" s="81"/>
      <c r="S340" s="81"/>
      <c r="T340" s="81"/>
      <c r="U340" s="83">
        <v>44146.08185185185</v>
      </c>
      <c r="V340" s="85" t="s">
        <v>3470</v>
      </c>
      <c r="W340" s="81"/>
      <c r="X340" s="81"/>
      <c r="Y340" s="87" t="s">
        <v>4634</v>
      </c>
      <c r="Z340" s="81"/>
    </row>
    <row r="341" spans="1:26" x14ac:dyDescent="0.25">
      <c r="A341" s="66" t="s">
        <v>453</v>
      </c>
      <c r="B341" s="66" t="s">
        <v>487</v>
      </c>
      <c r="C341" s="67"/>
      <c r="D341" s="68"/>
      <c r="E341" s="69"/>
      <c r="F341" s="70"/>
      <c r="G341" s="67"/>
      <c r="H341" s="71"/>
      <c r="I341" s="72"/>
      <c r="J341" s="72"/>
      <c r="K341" s="36"/>
      <c r="L341" s="79">
        <v>341</v>
      </c>
      <c r="M3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41" s="74"/>
      <c r="O341" s="81" t="s">
        <v>986</v>
      </c>
      <c r="P341" s="83">
        <v>44146.081921296296</v>
      </c>
      <c r="Q341" s="81" t="s">
        <v>1196</v>
      </c>
      <c r="R341" s="81"/>
      <c r="S341" s="81"/>
      <c r="T341" s="81"/>
      <c r="U341" s="83">
        <v>44146.081921296296</v>
      </c>
      <c r="V341" s="85" t="s">
        <v>3471</v>
      </c>
      <c r="W341" s="81"/>
      <c r="X341" s="81"/>
      <c r="Y341" s="87" t="s">
        <v>4635</v>
      </c>
      <c r="Z341" s="81"/>
    </row>
    <row r="342" spans="1:26" x14ac:dyDescent="0.25">
      <c r="A342" s="66" t="s">
        <v>453</v>
      </c>
      <c r="B342" s="66" t="s">
        <v>487</v>
      </c>
      <c r="C342" s="67"/>
      <c r="D342" s="68"/>
      <c r="E342" s="69"/>
      <c r="F342" s="70"/>
      <c r="G342" s="67"/>
      <c r="H342" s="71"/>
      <c r="I342" s="72"/>
      <c r="J342" s="72"/>
      <c r="K342" s="36"/>
      <c r="L342" s="79">
        <v>342</v>
      </c>
      <c r="M3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42" s="74"/>
      <c r="O342" s="81" t="s">
        <v>986</v>
      </c>
      <c r="P342" s="83">
        <v>44146.082187499997</v>
      </c>
      <c r="Q342" s="81" t="s">
        <v>1195</v>
      </c>
      <c r="R342" s="81"/>
      <c r="S342" s="81"/>
      <c r="T342" s="81"/>
      <c r="U342" s="83">
        <v>44146.082187499997</v>
      </c>
      <c r="V342" s="85" t="s">
        <v>3472</v>
      </c>
      <c r="W342" s="81"/>
      <c r="X342" s="81"/>
      <c r="Y342" s="87" t="s">
        <v>4636</v>
      </c>
      <c r="Z342" s="81"/>
    </row>
    <row r="343" spans="1:26" x14ac:dyDescent="0.25">
      <c r="A343" s="66" t="s">
        <v>453</v>
      </c>
      <c r="B343" s="66" t="s">
        <v>487</v>
      </c>
      <c r="C343" s="67"/>
      <c r="D343" s="68"/>
      <c r="E343" s="69"/>
      <c r="F343" s="70"/>
      <c r="G343" s="67"/>
      <c r="H343" s="71"/>
      <c r="I343" s="72"/>
      <c r="J343" s="72"/>
      <c r="K343" s="36"/>
      <c r="L343" s="79">
        <v>343</v>
      </c>
      <c r="M3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43" s="74"/>
      <c r="O343" s="81" t="s">
        <v>986</v>
      </c>
      <c r="P343" s="83">
        <v>44146.082314814812</v>
      </c>
      <c r="Q343" s="81" t="s">
        <v>1195</v>
      </c>
      <c r="R343" s="81"/>
      <c r="S343" s="81"/>
      <c r="T343" s="81"/>
      <c r="U343" s="83">
        <v>44146.082314814812</v>
      </c>
      <c r="V343" s="85" t="s">
        <v>3473</v>
      </c>
      <c r="W343" s="81"/>
      <c r="X343" s="81"/>
      <c r="Y343" s="87" t="s">
        <v>4637</v>
      </c>
      <c r="Z343" s="81"/>
    </row>
    <row r="344" spans="1:26" x14ac:dyDescent="0.25">
      <c r="A344" s="66" t="s">
        <v>453</v>
      </c>
      <c r="B344" s="66" t="s">
        <v>487</v>
      </c>
      <c r="C344" s="67"/>
      <c r="D344" s="68"/>
      <c r="E344" s="69"/>
      <c r="F344" s="70"/>
      <c r="G344" s="67"/>
      <c r="H344" s="71"/>
      <c r="I344" s="72"/>
      <c r="J344" s="72"/>
      <c r="K344" s="36"/>
      <c r="L344" s="79">
        <v>344</v>
      </c>
      <c r="M3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44" s="74"/>
      <c r="O344" s="81" t="s">
        <v>986</v>
      </c>
      <c r="P344" s="83">
        <v>44146.082488425927</v>
      </c>
      <c r="Q344" s="81" t="s">
        <v>1195</v>
      </c>
      <c r="R344" s="81"/>
      <c r="S344" s="81"/>
      <c r="T344" s="81"/>
      <c r="U344" s="83">
        <v>44146.082488425927</v>
      </c>
      <c r="V344" s="85" t="s">
        <v>3474</v>
      </c>
      <c r="W344" s="81"/>
      <c r="X344" s="81"/>
      <c r="Y344" s="87" t="s">
        <v>4638</v>
      </c>
      <c r="Z344" s="81"/>
    </row>
    <row r="345" spans="1:26" x14ac:dyDescent="0.25">
      <c r="A345" s="66" t="s">
        <v>453</v>
      </c>
      <c r="B345" s="66" t="s">
        <v>487</v>
      </c>
      <c r="C345" s="67"/>
      <c r="D345" s="68"/>
      <c r="E345" s="69"/>
      <c r="F345" s="70"/>
      <c r="G345" s="67"/>
      <c r="H345" s="71"/>
      <c r="I345" s="72"/>
      <c r="J345" s="72"/>
      <c r="K345" s="36"/>
      <c r="L345" s="79">
        <v>345</v>
      </c>
      <c r="M3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45" s="74"/>
      <c r="O345" s="81" t="s">
        <v>986</v>
      </c>
      <c r="P345" s="83">
        <v>44146.082546296297</v>
      </c>
      <c r="Q345" s="81" t="s">
        <v>1195</v>
      </c>
      <c r="R345" s="81"/>
      <c r="S345" s="81"/>
      <c r="T345" s="81"/>
      <c r="U345" s="83">
        <v>44146.082546296297</v>
      </c>
      <c r="V345" s="85" t="s">
        <v>3475</v>
      </c>
      <c r="W345" s="81"/>
      <c r="X345" s="81"/>
      <c r="Y345" s="87" t="s">
        <v>4639</v>
      </c>
      <c r="Z345" s="81"/>
    </row>
    <row r="346" spans="1:26" x14ac:dyDescent="0.25">
      <c r="A346" s="66" t="s">
        <v>454</v>
      </c>
      <c r="B346" s="66" t="s">
        <v>454</v>
      </c>
      <c r="C346" s="67"/>
      <c r="D346" s="68"/>
      <c r="E346" s="69"/>
      <c r="F346" s="70"/>
      <c r="G346" s="67"/>
      <c r="H346" s="71"/>
      <c r="I346" s="72"/>
      <c r="J346" s="72"/>
      <c r="K346" s="36"/>
      <c r="L346" s="79">
        <v>346</v>
      </c>
      <c r="M3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46" s="74"/>
      <c r="O346" s="81" t="s">
        <v>177</v>
      </c>
      <c r="P346" s="83">
        <v>44144.886064814818</v>
      </c>
      <c r="Q346" s="81" t="s">
        <v>1198</v>
      </c>
      <c r="R346" s="85" t="s">
        <v>2026</v>
      </c>
      <c r="S346" s="81" t="s">
        <v>2685</v>
      </c>
      <c r="T346" s="81" t="s">
        <v>2731</v>
      </c>
      <c r="U346" s="83">
        <v>44144.886064814818</v>
      </c>
      <c r="V346" s="85" t="s">
        <v>3476</v>
      </c>
      <c r="W346" s="81"/>
      <c r="X346" s="81"/>
      <c r="Y346" s="87" t="s">
        <v>4640</v>
      </c>
      <c r="Z346" s="81"/>
    </row>
    <row r="347" spans="1:26" x14ac:dyDescent="0.25">
      <c r="A347" s="66" t="s">
        <v>454</v>
      </c>
      <c r="B347" s="66" t="s">
        <v>454</v>
      </c>
      <c r="C347" s="67"/>
      <c r="D347" s="68"/>
      <c r="E347" s="69"/>
      <c r="F347" s="70"/>
      <c r="G347" s="67"/>
      <c r="H347" s="71"/>
      <c r="I347" s="72"/>
      <c r="J347" s="72"/>
      <c r="K347" s="36"/>
      <c r="L347" s="79">
        <v>347</v>
      </c>
      <c r="M3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47" s="74"/>
      <c r="O347" s="81" t="s">
        <v>177</v>
      </c>
      <c r="P347" s="83">
        <v>44145.163217592592</v>
      </c>
      <c r="Q347" s="81" t="s">
        <v>1199</v>
      </c>
      <c r="R347" s="85" t="s">
        <v>2026</v>
      </c>
      <c r="S347" s="81" t="s">
        <v>2685</v>
      </c>
      <c r="T347" s="81" t="s">
        <v>2731</v>
      </c>
      <c r="U347" s="83">
        <v>44145.163217592592</v>
      </c>
      <c r="V347" s="85" t="s">
        <v>3477</v>
      </c>
      <c r="W347" s="81"/>
      <c r="X347" s="81"/>
      <c r="Y347" s="87" t="s">
        <v>4641</v>
      </c>
      <c r="Z347" s="81"/>
    </row>
    <row r="348" spans="1:26" x14ac:dyDescent="0.25">
      <c r="A348" s="66" t="s">
        <v>454</v>
      </c>
      <c r="B348" s="66" t="s">
        <v>454</v>
      </c>
      <c r="C348" s="67"/>
      <c r="D348" s="68"/>
      <c r="E348" s="69"/>
      <c r="F348" s="70"/>
      <c r="G348" s="67"/>
      <c r="H348" s="71"/>
      <c r="I348" s="72"/>
      <c r="J348" s="72"/>
      <c r="K348" s="36"/>
      <c r="L348" s="79">
        <v>348</v>
      </c>
      <c r="M3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48" s="74"/>
      <c r="O348" s="81" t="s">
        <v>177</v>
      </c>
      <c r="P348" s="83">
        <v>44145.792175925926</v>
      </c>
      <c r="Q348" s="81" t="s">
        <v>1200</v>
      </c>
      <c r="R348" s="85" t="s">
        <v>2026</v>
      </c>
      <c r="S348" s="81" t="s">
        <v>2685</v>
      </c>
      <c r="T348" s="81" t="s">
        <v>2731</v>
      </c>
      <c r="U348" s="83">
        <v>44145.792175925926</v>
      </c>
      <c r="V348" s="85" t="s">
        <v>3478</v>
      </c>
      <c r="W348" s="81"/>
      <c r="X348" s="81"/>
      <c r="Y348" s="87" t="s">
        <v>4642</v>
      </c>
      <c r="Z348" s="81"/>
    </row>
    <row r="349" spans="1:26" x14ac:dyDescent="0.25">
      <c r="A349" s="66" t="s">
        <v>454</v>
      </c>
      <c r="B349" s="66" t="s">
        <v>454</v>
      </c>
      <c r="C349" s="67"/>
      <c r="D349" s="68"/>
      <c r="E349" s="69"/>
      <c r="F349" s="70"/>
      <c r="G349" s="67"/>
      <c r="H349" s="71"/>
      <c r="I349" s="72"/>
      <c r="J349" s="72"/>
      <c r="K349" s="36"/>
      <c r="L349" s="79">
        <v>349</v>
      </c>
      <c r="M3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49" s="74"/>
      <c r="O349" s="81" t="s">
        <v>177</v>
      </c>
      <c r="P349" s="83">
        <v>44146.083495370367</v>
      </c>
      <c r="Q349" s="81" t="s">
        <v>1201</v>
      </c>
      <c r="R349" s="85" t="s">
        <v>2026</v>
      </c>
      <c r="S349" s="81" t="s">
        <v>2685</v>
      </c>
      <c r="T349" s="81" t="s">
        <v>2731</v>
      </c>
      <c r="U349" s="83">
        <v>44146.083495370367</v>
      </c>
      <c r="V349" s="85" t="s">
        <v>3479</v>
      </c>
      <c r="W349" s="81"/>
      <c r="X349" s="81"/>
      <c r="Y349" s="87" t="s">
        <v>4643</v>
      </c>
      <c r="Z349" s="81"/>
    </row>
    <row r="350" spans="1:26" x14ac:dyDescent="0.25">
      <c r="A350" s="66" t="s">
        <v>455</v>
      </c>
      <c r="B350" s="66" t="s">
        <v>572</v>
      </c>
      <c r="C350" s="67"/>
      <c r="D350" s="68"/>
      <c r="E350" s="69"/>
      <c r="F350" s="70"/>
      <c r="G350" s="67"/>
      <c r="H350" s="71"/>
      <c r="I350" s="72"/>
      <c r="J350" s="72"/>
      <c r="K350" s="36"/>
      <c r="L350" s="79">
        <v>350</v>
      </c>
      <c r="M3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50" s="74"/>
      <c r="O350" s="81" t="s">
        <v>986</v>
      </c>
      <c r="P350" s="83">
        <v>44146.084756944445</v>
      </c>
      <c r="Q350" s="81" t="s">
        <v>1202</v>
      </c>
      <c r="R350" s="81"/>
      <c r="S350" s="81"/>
      <c r="T350" s="81" t="s">
        <v>2852</v>
      </c>
      <c r="U350" s="83">
        <v>44146.084756944445</v>
      </c>
      <c r="V350" s="85" t="s">
        <v>3480</v>
      </c>
      <c r="W350" s="81"/>
      <c r="X350" s="81"/>
      <c r="Y350" s="87" t="s">
        <v>4644</v>
      </c>
      <c r="Z350" s="81"/>
    </row>
    <row r="351" spans="1:26" x14ac:dyDescent="0.25">
      <c r="A351" s="66" t="s">
        <v>455</v>
      </c>
      <c r="B351" s="66" t="s">
        <v>572</v>
      </c>
      <c r="C351" s="67"/>
      <c r="D351" s="68"/>
      <c r="E351" s="69"/>
      <c r="F351" s="70"/>
      <c r="G351" s="67"/>
      <c r="H351" s="71"/>
      <c r="I351" s="72"/>
      <c r="J351" s="72"/>
      <c r="K351" s="36"/>
      <c r="L351" s="79">
        <v>351</v>
      </c>
      <c r="M3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51" s="74"/>
      <c r="O351" s="81" t="s">
        <v>986</v>
      </c>
      <c r="P351" s="83">
        <v>44146.084988425922</v>
      </c>
      <c r="Q351" s="81" t="s">
        <v>1188</v>
      </c>
      <c r="R351" s="81"/>
      <c r="S351" s="81"/>
      <c r="T351" s="81" t="s">
        <v>2846</v>
      </c>
      <c r="U351" s="83">
        <v>44146.084988425922</v>
      </c>
      <c r="V351" s="85" t="s">
        <v>3481</v>
      </c>
      <c r="W351" s="81"/>
      <c r="X351" s="81"/>
      <c r="Y351" s="87" t="s">
        <v>4645</v>
      </c>
      <c r="Z351" s="81"/>
    </row>
    <row r="352" spans="1:26" x14ac:dyDescent="0.25">
      <c r="A352" s="66" t="s">
        <v>456</v>
      </c>
      <c r="B352" s="66" t="s">
        <v>572</v>
      </c>
      <c r="C352" s="67"/>
      <c r="D352" s="68"/>
      <c r="E352" s="69"/>
      <c r="F352" s="70"/>
      <c r="G352" s="67"/>
      <c r="H352" s="71"/>
      <c r="I352" s="72"/>
      <c r="J352" s="72"/>
      <c r="K352" s="36"/>
      <c r="L352" s="79">
        <v>352</v>
      </c>
      <c r="M3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52" s="74"/>
      <c r="O352" s="81" t="s">
        <v>986</v>
      </c>
      <c r="P352" s="83">
        <v>44144.731944444444</v>
      </c>
      <c r="Q352" s="81" t="s">
        <v>1110</v>
      </c>
      <c r="R352" s="81"/>
      <c r="S352" s="81"/>
      <c r="T352" s="81"/>
      <c r="U352" s="83">
        <v>44144.731944444444</v>
      </c>
      <c r="V352" s="85" t="s">
        <v>3482</v>
      </c>
      <c r="W352" s="81"/>
      <c r="X352" s="81"/>
      <c r="Y352" s="87" t="s">
        <v>4646</v>
      </c>
      <c r="Z352" s="81"/>
    </row>
    <row r="353" spans="1:26" x14ac:dyDescent="0.25">
      <c r="A353" s="66" t="s">
        <v>456</v>
      </c>
      <c r="B353" s="66" t="s">
        <v>572</v>
      </c>
      <c r="C353" s="67"/>
      <c r="D353" s="68"/>
      <c r="E353" s="69"/>
      <c r="F353" s="70"/>
      <c r="G353" s="67"/>
      <c r="H353" s="71"/>
      <c r="I353" s="72"/>
      <c r="J353" s="72"/>
      <c r="K353" s="36"/>
      <c r="L353" s="79">
        <v>353</v>
      </c>
      <c r="M3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53" s="74"/>
      <c r="O353" s="81" t="s">
        <v>986</v>
      </c>
      <c r="P353" s="83">
        <v>44146.085277777776</v>
      </c>
      <c r="Q353" s="81" t="s">
        <v>1202</v>
      </c>
      <c r="R353" s="81"/>
      <c r="S353" s="81"/>
      <c r="T353" s="81" t="s">
        <v>2852</v>
      </c>
      <c r="U353" s="83">
        <v>44146.085277777776</v>
      </c>
      <c r="V353" s="85" t="s">
        <v>3483</v>
      </c>
      <c r="W353" s="81"/>
      <c r="X353" s="81"/>
      <c r="Y353" s="87" t="s">
        <v>4647</v>
      </c>
      <c r="Z353" s="81"/>
    </row>
    <row r="354" spans="1:26" x14ac:dyDescent="0.25">
      <c r="A354" s="66" t="s">
        <v>457</v>
      </c>
      <c r="B354" s="66" t="s">
        <v>572</v>
      </c>
      <c r="C354" s="67"/>
      <c r="D354" s="68"/>
      <c r="E354" s="69"/>
      <c r="F354" s="70"/>
      <c r="G354" s="67"/>
      <c r="H354" s="71"/>
      <c r="I354" s="72"/>
      <c r="J354" s="72"/>
      <c r="K354" s="36"/>
      <c r="L354" s="79">
        <v>354</v>
      </c>
      <c r="M3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54" s="74"/>
      <c r="O354" s="81" t="s">
        <v>986</v>
      </c>
      <c r="P354" s="83">
        <v>44146.087314814817</v>
      </c>
      <c r="Q354" s="81" t="s">
        <v>1202</v>
      </c>
      <c r="R354" s="81"/>
      <c r="S354" s="81"/>
      <c r="T354" s="81" t="s">
        <v>2852</v>
      </c>
      <c r="U354" s="83">
        <v>44146.087314814817</v>
      </c>
      <c r="V354" s="85" t="s">
        <v>3484</v>
      </c>
      <c r="W354" s="81"/>
      <c r="X354" s="81"/>
      <c r="Y354" s="87" t="s">
        <v>4648</v>
      </c>
      <c r="Z354" s="81"/>
    </row>
    <row r="355" spans="1:26" x14ac:dyDescent="0.25">
      <c r="A355" s="66" t="s">
        <v>458</v>
      </c>
      <c r="B355" s="66" t="s">
        <v>458</v>
      </c>
      <c r="C355" s="67"/>
      <c r="D355" s="68"/>
      <c r="E355" s="69"/>
      <c r="F355" s="70"/>
      <c r="G355" s="67"/>
      <c r="H355" s="71"/>
      <c r="I355" s="72"/>
      <c r="J355" s="72"/>
      <c r="K355" s="36"/>
      <c r="L355" s="79">
        <v>355</v>
      </c>
      <c r="M3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55" s="74"/>
      <c r="O355" s="81" t="s">
        <v>177</v>
      </c>
      <c r="P355" s="83">
        <v>44146.097731481481</v>
      </c>
      <c r="Q355" s="81" t="s">
        <v>1203</v>
      </c>
      <c r="R355" s="85" t="s">
        <v>2068</v>
      </c>
      <c r="S355" s="81" t="s">
        <v>2667</v>
      </c>
      <c r="T355" s="81" t="s">
        <v>2853</v>
      </c>
      <c r="U355" s="83">
        <v>44146.097731481481</v>
      </c>
      <c r="V355" s="85" t="s">
        <v>3485</v>
      </c>
      <c r="W355" s="81">
        <v>18.362002759999999</v>
      </c>
      <c r="X355" s="81">
        <v>-67.231915499999999</v>
      </c>
      <c r="Y355" s="87" t="s">
        <v>4649</v>
      </c>
      <c r="Z355" s="81"/>
    </row>
    <row r="356" spans="1:26" x14ac:dyDescent="0.25">
      <c r="A356" s="66" t="s">
        <v>459</v>
      </c>
      <c r="B356" s="66" t="s">
        <v>459</v>
      </c>
      <c r="C356" s="67"/>
      <c r="D356" s="68"/>
      <c r="E356" s="69"/>
      <c r="F356" s="70"/>
      <c r="G356" s="67"/>
      <c r="H356" s="71"/>
      <c r="I356" s="72"/>
      <c r="J356" s="72"/>
      <c r="K356" s="36"/>
      <c r="L356" s="79">
        <v>356</v>
      </c>
      <c r="M3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56" s="74"/>
      <c r="O356" s="81" t="s">
        <v>177</v>
      </c>
      <c r="P356" s="83">
        <v>44144.105706018519</v>
      </c>
      <c r="Q356" s="81" t="s">
        <v>1204</v>
      </c>
      <c r="R356" s="85" t="s">
        <v>2069</v>
      </c>
      <c r="S356" s="81" t="s">
        <v>2667</v>
      </c>
      <c r="T356" s="81" t="s">
        <v>2818</v>
      </c>
      <c r="U356" s="83">
        <v>44144.105706018519</v>
      </c>
      <c r="V356" s="85" t="s">
        <v>3486</v>
      </c>
      <c r="W356" s="81"/>
      <c r="X356" s="81"/>
      <c r="Y356" s="87" t="s">
        <v>4650</v>
      </c>
      <c r="Z356" s="81"/>
    </row>
    <row r="357" spans="1:26" x14ac:dyDescent="0.25">
      <c r="A357" s="66" t="s">
        <v>459</v>
      </c>
      <c r="B357" s="66" t="s">
        <v>459</v>
      </c>
      <c r="C357" s="67"/>
      <c r="D357" s="68"/>
      <c r="E357" s="69"/>
      <c r="F357" s="70"/>
      <c r="G357" s="67"/>
      <c r="H357" s="71"/>
      <c r="I357" s="72"/>
      <c r="J357" s="72"/>
      <c r="K357" s="36"/>
      <c r="L357" s="79">
        <v>357</v>
      </c>
      <c r="M3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57" s="74"/>
      <c r="O357" s="81" t="s">
        <v>177</v>
      </c>
      <c r="P357" s="83">
        <v>44145.132361111115</v>
      </c>
      <c r="Q357" s="81" t="s">
        <v>1205</v>
      </c>
      <c r="R357" s="85" t="s">
        <v>2070</v>
      </c>
      <c r="S357" s="81" t="s">
        <v>2667</v>
      </c>
      <c r="T357" s="81" t="s">
        <v>2819</v>
      </c>
      <c r="U357" s="83">
        <v>44145.132361111115</v>
      </c>
      <c r="V357" s="85" t="s">
        <v>3487</v>
      </c>
      <c r="W357" s="81"/>
      <c r="X357" s="81"/>
      <c r="Y357" s="87" t="s">
        <v>4651</v>
      </c>
      <c r="Z357" s="81"/>
    </row>
    <row r="358" spans="1:26" x14ac:dyDescent="0.25">
      <c r="A358" s="66" t="s">
        <v>459</v>
      </c>
      <c r="B358" s="66" t="s">
        <v>459</v>
      </c>
      <c r="C358" s="67"/>
      <c r="D358" s="68"/>
      <c r="E358" s="69"/>
      <c r="F358" s="70"/>
      <c r="G358" s="67"/>
      <c r="H358" s="71"/>
      <c r="I358" s="72"/>
      <c r="J358" s="72"/>
      <c r="K358" s="36"/>
      <c r="L358" s="79">
        <v>358</v>
      </c>
      <c r="M3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58" s="74"/>
      <c r="O358" s="81" t="s">
        <v>177</v>
      </c>
      <c r="P358" s="83">
        <v>44146.095127314817</v>
      </c>
      <c r="Q358" s="81" t="s">
        <v>1206</v>
      </c>
      <c r="R358" s="85" t="s">
        <v>2071</v>
      </c>
      <c r="S358" s="81" t="s">
        <v>2667</v>
      </c>
      <c r="T358" s="81" t="s">
        <v>2854</v>
      </c>
      <c r="U358" s="83">
        <v>44146.095127314817</v>
      </c>
      <c r="V358" s="85" t="s">
        <v>3488</v>
      </c>
      <c r="W358" s="81"/>
      <c r="X358" s="81"/>
      <c r="Y358" s="87" t="s">
        <v>4652</v>
      </c>
      <c r="Z358" s="81"/>
    </row>
    <row r="359" spans="1:26" x14ac:dyDescent="0.25">
      <c r="A359" s="66" t="s">
        <v>459</v>
      </c>
      <c r="B359" s="66" t="s">
        <v>459</v>
      </c>
      <c r="C359" s="67"/>
      <c r="D359" s="68"/>
      <c r="E359" s="69"/>
      <c r="F359" s="70"/>
      <c r="G359" s="67"/>
      <c r="H359" s="71"/>
      <c r="I359" s="72"/>
      <c r="J359" s="72"/>
      <c r="K359" s="36"/>
      <c r="L359" s="79">
        <v>359</v>
      </c>
      <c r="M3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59" s="74"/>
      <c r="O359" s="81" t="s">
        <v>177</v>
      </c>
      <c r="P359" s="83">
        <v>44146.111516203702</v>
      </c>
      <c r="Q359" s="81" t="s">
        <v>1207</v>
      </c>
      <c r="R359" s="81" t="s">
        <v>2072</v>
      </c>
      <c r="S359" s="81" t="s">
        <v>2691</v>
      </c>
      <c r="T359" s="81"/>
      <c r="U359" s="83">
        <v>44146.111516203702</v>
      </c>
      <c r="V359" s="85" t="s">
        <v>3489</v>
      </c>
      <c r="W359" s="81"/>
      <c r="X359" s="81"/>
      <c r="Y359" s="87" t="s">
        <v>4653</v>
      </c>
      <c r="Z359" s="81"/>
    </row>
    <row r="360" spans="1:26" x14ac:dyDescent="0.25">
      <c r="A360" s="66" t="s">
        <v>460</v>
      </c>
      <c r="B360" s="66" t="s">
        <v>572</v>
      </c>
      <c r="C360" s="67"/>
      <c r="D360" s="68"/>
      <c r="E360" s="69"/>
      <c r="F360" s="70"/>
      <c r="G360" s="67"/>
      <c r="H360" s="71"/>
      <c r="I360" s="72"/>
      <c r="J360" s="72"/>
      <c r="K360" s="36"/>
      <c r="L360" s="79">
        <v>360</v>
      </c>
      <c r="M3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60" s="74"/>
      <c r="O360" s="81" t="s">
        <v>986</v>
      </c>
      <c r="P360" s="83">
        <v>44142.851493055554</v>
      </c>
      <c r="Q360" s="81" t="s">
        <v>1034</v>
      </c>
      <c r="R360" s="81"/>
      <c r="S360" s="81"/>
      <c r="T360" s="81" t="s">
        <v>2755</v>
      </c>
      <c r="U360" s="83">
        <v>44142.851493055554</v>
      </c>
      <c r="V360" s="85" t="s">
        <v>3490</v>
      </c>
      <c r="W360" s="81"/>
      <c r="X360" s="81"/>
      <c r="Y360" s="87" t="s">
        <v>4654</v>
      </c>
      <c r="Z360" s="81"/>
    </row>
    <row r="361" spans="1:26" x14ac:dyDescent="0.25">
      <c r="A361" s="66" t="s">
        <v>460</v>
      </c>
      <c r="B361" s="66" t="s">
        <v>572</v>
      </c>
      <c r="C361" s="67"/>
      <c r="D361" s="68"/>
      <c r="E361" s="69"/>
      <c r="F361" s="70"/>
      <c r="G361" s="67"/>
      <c r="H361" s="71"/>
      <c r="I361" s="72"/>
      <c r="J361" s="72"/>
      <c r="K361" s="36"/>
      <c r="L361" s="79">
        <v>361</v>
      </c>
      <c r="M3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61" s="74"/>
      <c r="O361" s="81" t="s">
        <v>986</v>
      </c>
      <c r="P361" s="83">
        <v>44144.193553240744</v>
      </c>
      <c r="Q361" s="81" t="s">
        <v>1083</v>
      </c>
      <c r="R361" s="81"/>
      <c r="S361" s="81"/>
      <c r="T361" s="81" t="s">
        <v>2784</v>
      </c>
      <c r="U361" s="83">
        <v>44144.193553240744</v>
      </c>
      <c r="V361" s="85" t="s">
        <v>3491</v>
      </c>
      <c r="W361" s="81"/>
      <c r="X361" s="81"/>
      <c r="Y361" s="87" t="s">
        <v>4655</v>
      </c>
      <c r="Z361" s="81"/>
    </row>
    <row r="362" spans="1:26" x14ac:dyDescent="0.25">
      <c r="A362" s="66" t="s">
        <v>460</v>
      </c>
      <c r="B362" s="66" t="s">
        <v>572</v>
      </c>
      <c r="C362" s="67"/>
      <c r="D362" s="68"/>
      <c r="E362" s="69"/>
      <c r="F362" s="70"/>
      <c r="G362" s="67"/>
      <c r="H362" s="71"/>
      <c r="I362" s="72"/>
      <c r="J362" s="72"/>
      <c r="K362" s="36"/>
      <c r="L362" s="79">
        <v>362</v>
      </c>
      <c r="M3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62" s="74"/>
      <c r="O362" s="81" t="s">
        <v>986</v>
      </c>
      <c r="P362" s="83">
        <v>44146.116759259261</v>
      </c>
      <c r="Q362" s="81" t="s">
        <v>1202</v>
      </c>
      <c r="R362" s="81"/>
      <c r="S362" s="81"/>
      <c r="T362" s="81" t="s">
        <v>2852</v>
      </c>
      <c r="U362" s="83">
        <v>44146.116759259261</v>
      </c>
      <c r="V362" s="85" t="s">
        <v>3492</v>
      </c>
      <c r="W362" s="81"/>
      <c r="X362" s="81"/>
      <c r="Y362" s="87" t="s">
        <v>4656</v>
      </c>
      <c r="Z362" s="81"/>
    </row>
    <row r="363" spans="1:26" x14ac:dyDescent="0.25">
      <c r="A363" s="66" t="s">
        <v>461</v>
      </c>
      <c r="B363" s="66" t="s">
        <v>572</v>
      </c>
      <c r="C363" s="67"/>
      <c r="D363" s="68"/>
      <c r="E363" s="69"/>
      <c r="F363" s="70"/>
      <c r="G363" s="67"/>
      <c r="H363" s="71"/>
      <c r="I363" s="72"/>
      <c r="J363" s="72"/>
      <c r="K363" s="36"/>
      <c r="L363" s="79">
        <v>363</v>
      </c>
      <c r="M3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63" s="74"/>
      <c r="O363" s="81" t="s">
        <v>986</v>
      </c>
      <c r="P363" s="83">
        <v>44146.117488425924</v>
      </c>
      <c r="Q363" s="81" t="s">
        <v>1202</v>
      </c>
      <c r="R363" s="81"/>
      <c r="S363" s="81"/>
      <c r="T363" s="81" t="s">
        <v>2852</v>
      </c>
      <c r="U363" s="83">
        <v>44146.117488425924</v>
      </c>
      <c r="V363" s="85" t="s">
        <v>3493</v>
      </c>
      <c r="W363" s="81"/>
      <c r="X363" s="81"/>
      <c r="Y363" s="87" t="s">
        <v>4657</v>
      </c>
      <c r="Z363" s="81"/>
    </row>
    <row r="364" spans="1:26" x14ac:dyDescent="0.25">
      <c r="A364" s="66" t="s">
        <v>462</v>
      </c>
      <c r="B364" s="66" t="s">
        <v>572</v>
      </c>
      <c r="C364" s="67"/>
      <c r="D364" s="68"/>
      <c r="E364" s="69"/>
      <c r="F364" s="70"/>
      <c r="G364" s="67"/>
      <c r="H364" s="71"/>
      <c r="I364" s="72"/>
      <c r="J364" s="72"/>
      <c r="K364" s="36"/>
      <c r="L364" s="79">
        <v>364</v>
      </c>
      <c r="M3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64" s="74"/>
      <c r="O364" s="81" t="s">
        <v>986</v>
      </c>
      <c r="P364" s="83">
        <v>44142.714131944442</v>
      </c>
      <c r="Q364" s="81" t="s">
        <v>1025</v>
      </c>
      <c r="R364" s="81"/>
      <c r="S364" s="81"/>
      <c r="T364" s="81" t="s">
        <v>2751</v>
      </c>
      <c r="U364" s="83">
        <v>44142.714131944442</v>
      </c>
      <c r="V364" s="85" t="s">
        <v>3494</v>
      </c>
      <c r="W364" s="81"/>
      <c r="X364" s="81"/>
      <c r="Y364" s="87" t="s">
        <v>4658</v>
      </c>
      <c r="Z364" s="81"/>
    </row>
    <row r="365" spans="1:26" x14ac:dyDescent="0.25">
      <c r="A365" s="66" t="s">
        <v>462</v>
      </c>
      <c r="B365" s="66" t="s">
        <v>572</v>
      </c>
      <c r="C365" s="67"/>
      <c r="D365" s="68"/>
      <c r="E365" s="69"/>
      <c r="F365" s="70"/>
      <c r="G365" s="67"/>
      <c r="H365" s="71"/>
      <c r="I365" s="72"/>
      <c r="J365" s="72"/>
      <c r="K365" s="36"/>
      <c r="L365" s="79">
        <v>365</v>
      </c>
      <c r="M3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65" s="74"/>
      <c r="O365" s="81" t="s">
        <v>986</v>
      </c>
      <c r="P365" s="83">
        <v>44146.125439814816</v>
      </c>
      <c r="Q365" s="81" t="s">
        <v>1202</v>
      </c>
      <c r="R365" s="81"/>
      <c r="S365" s="81"/>
      <c r="T365" s="81" t="s">
        <v>2852</v>
      </c>
      <c r="U365" s="83">
        <v>44146.125439814816</v>
      </c>
      <c r="V365" s="85" t="s">
        <v>3495</v>
      </c>
      <c r="W365" s="81"/>
      <c r="X365" s="81"/>
      <c r="Y365" s="87" t="s">
        <v>4659</v>
      </c>
      <c r="Z365" s="81"/>
    </row>
    <row r="366" spans="1:26" x14ac:dyDescent="0.25">
      <c r="A366" s="66" t="s">
        <v>463</v>
      </c>
      <c r="B366" s="66" t="s">
        <v>572</v>
      </c>
      <c r="C366" s="67"/>
      <c r="D366" s="68"/>
      <c r="E366" s="69"/>
      <c r="F366" s="70"/>
      <c r="G366" s="67"/>
      <c r="H366" s="71"/>
      <c r="I366" s="72"/>
      <c r="J366" s="72"/>
      <c r="K366" s="36"/>
      <c r="L366" s="79">
        <v>366</v>
      </c>
      <c r="M3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66" s="74"/>
      <c r="O366" s="81" t="s">
        <v>986</v>
      </c>
      <c r="P366" s="83">
        <v>44146.132928240739</v>
      </c>
      <c r="Q366" s="81" t="s">
        <v>1188</v>
      </c>
      <c r="R366" s="81"/>
      <c r="S366" s="81"/>
      <c r="T366" s="81" t="s">
        <v>2846</v>
      </c>
      <c r="U366" s="83">
        <v>44146.132928240739</v>
      </c>
      <c r="V366" s="85" t="s">
        <v>3496</v>
      </c>
      <c r="W366" s="81"/>
      <c r="X366" s="81"/>
      <c r="Y366" s="87" t="s">
        <v>4660</v>
      </c>
      <c r="Z366" s="81"/>
    </row>
    <row r="367" spans="1:26" x14ac:dyDescent="0.25">
      <c r="A367" s="66" t="s">
        <v>464</v>
      </c>
      <c r="B367" s="66" t="s">
        <v>572</v>
      </c>
      <c r="C367" s="67"/>
      <c r="D367" s="68"/>
      <c r="E367" s="69"/>
      <c r="F367" s="70"/>
      <c r="G367" s="67"/>
      <c r="H367" s="71"/>
      <c r="I367" s="72"/>
      <c r="J367" s="72"/>
      <c r="K367" s="36"/>
      <c r="L367" s="79">
        <v>367</v>
      </c>
      <c r="M3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67" s="74"/>
      <c r="O367" s="81" t="s">
        <v>986</v>
      </c>
      <c r="P367" s="83">
        <v>44146.147488425922</v>
      </c>
      <c r="Q367" s="81" t="s">
        <v>1202</v>
      </c>
      <c r="R367" s="81"/>
      <c r="S367" s="81"/>
      <c r="T367" s="81" t="s">
        <v>2852</v>
      </c>
      <c r="U367" s="83">
        <v>44146.147488425922</v>
      </c>
      <c r="V367" s="85" t="s">
        <v>3497</v>
      </c>
      <c r="W367" s="81"/>
      <c r="X367" s="81"/>
      <c r="Y367" s="87" t="s">
        <v>4661</v>
      </c>
      <c r="Z367" s="81"/>
    </row>
    <row r="368" spans="1:26" x14ac:dyDescent="0.25">
      <c r="A368" s="66" t="s">
        <v>465</v>
      </c>
      <c r="B368" s="66" t="s">
        <v>465</v>
      </c>
      <c r="C368" s="67"/>
      <c r="D368" s="68"/>
      <c r="E368" s="69"/>
      <c r="F368" s="70"/>
      <c r="G368" s="67"/>
      <c r="H368" s="71"/>
      <c r="I368" s="72"/>
      <c r="J368" s="72"/>
      <c r="K368" s="36"/>
      <c r="L368" s="79">
        <v>368</v>
      </c>
      <c r="M3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68" s="74"/>
      <c r="O368" s="81" t="s">
        <v>177</v>
      </c>
      <c r="P368" s="83">
        <v>44145.18822916667</v>
      </c>
      <c r="Q368" s="81" t="s">
        <v>1208</v>
      </c>
      <c r="R368" s="85" t="s">
        <v>2073</v>
      </c>
      <c r="S368" s="81" t="s">
        <v>2673</v>
      </c>
      <c r="T368" s="81" t="s">
        <v>2855</v>
      </c>
      <c r="U368" s="83">
        <v>44145.18822916667</v>
      </c>
      <c r="V368" s="85" t="s">
        <v>3498</v>
      </c>
      <c r="W368" s="81"/>
      <c r="X368" s="81"/>
      <c r="Y368" s="87" t="s">
        <v>4662</v>
      </c>
      <c r="Z368" s="81"/>
    </row>
    <row r="369" spans="1:26" x14ac:dyDescent="0.25">
      <c r="A369" s="66" t="s">
        <v>465</v>
      </c>
      <c r="B369" s="66" t="s">
        <v>465</v>
      </c>
      <c r="C369" s="67"/>
      <c r="D369" s="68"/>
      <c r="E369" s="69"/>
      <c r="F369" s="70"/>
      <c r="G369" s="67"/>
      <c r="H369" s="71"/>
      <c r="I369" s="72"/>
      <c r="J369" s="72"/>
      <c r="K369" s="36"/>
      <c r="L369" s="79">
        <v>369</v>
      </c>
      <c r="M3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69" s="74"/>
      <c r="O369" s="81" t="s">
        <v>177</v>
      </c>
      <c r="P369" s="83">
        <v>44145.579930555556</v>
      </c>
      <c r="Q369" s="81" t="s">
        <v>1209</v>
      </c>
      <c r="R369" s="85" t="s">
        <v>2074</v>
      </c>
      <c r="S369" s="81" t="s">
        <v>2673</v>
      </c>
      <c r="T369" s="81" t="s">
        <v>2856</v>
      </c>
      <c r="U369" s="83">
        <v>44145.579930555556</v>
      </c>
      <c r="V369" s="85" t="s">
        <v>3499</v>
      </c>
      <c r="W369" s="81"/>
      <c r="X369" s="81"/>
      <c r="Y369" s="87" t="s">
        <v>4663</v>
      </c>
      <c r="Z369" s="81"/>
    </row>
    <row r="370" spans="1:26" x14ac:dyDescent="0.25">
      <c r="A370" s="66" t="s">
        <v>465</v>
      </c>
      <c r="B370" s="66" t="s">
        <v>465</v>
      </c>
      <c r="C370" s="67"/>
      <c r="D370" s="68"/>
      <c r="E370" s="69"/>
      <c r="F370" s="70"/>
      <c r="G370" s="67"/>
      <c r="H370" s="71"/>
      <c r="I370" s="72"/>
      <c r="J370" s="72"/>
      <c r="K370" s="36"/>
      <c r="L370" s="79">
        <v>370</v>
      </c>
      <c r="M3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70" s="74"/>
      <c r="O370" s="81" t="s">
        <v>177</v>
      </c>
      <c r="P370" s="83">
        <v>44146.153981481482</v>
      </c>
      <c r="Q370" s="81" t="s">
        <v>1210</v>
      </c>
      <c r="R370" s="85" t="s">
        <v>2075</v>
      </c>
      <c r="S370" s="81" t="s">
        <v>2673</v>
      </c>
      <c r="T370" s="81" t="s">
        <v>2857</v>
      </c>
      <c r="U370" s="83">
        <v>44146.153981481482</v>
      </c>
      <c r="V370" s="85" t="s">
        <v>3500</v>
      </c>
      <c r="W370" s="81"/>
      <c r="X370" s="81"/>
      <c r="Y370" s="87" t="s">
        <v>4664</v>
      </c>
      <c r="Z370" s="81"/>
    </row>
    <row r="371" spans="1:26" x14ac:dyDescent="0.25">
      <c r="A371" s="66" t="s">
        <v>466</v>
      </c>
      <c r="B371" s="66" t="s">
        <v>766</v>
      </c>
      <c r="C371" s="67"/>
      <c r="D371" s="68"/>
      <c r="E371" s="69"/>
      <c r="F371" s="70"/>
      <c r="G371" s="67"/>
      <c r="H371" s="71"/>
      <c r="I371" s="72"/>
      <c r="J371" s="72"/>
      <c r="K371" s="36"/>
      <c r="L371" s="79">
        <v>371</v>
      </c>
      <c r="M3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71" s="74"/>
      <c r="O371" s="81" t="s">
        <v>986</v>
      </c>
      <c r="P371" s="83">
        <v>44146.18917824074</v>
      </c>
      <c r="Q371" s="81" t="s">
        <v>1169</v>
      </c>
      <c r="R371" s="81"/>
      <c r="S371" s="81"/>
      <c r="T371" s="81" t="s">
        <v>2731</v>
      </c>
      <c r="U371" s="83">
        <v>44146.18917824074</v>
      </c>
      <c r="V371" s="85" t="s">
        <v>3501</v>
      </c>
      <c r="W371" s="81"/>
      <c r="X371" s="81"/>
      <c r="Y371" s="87" t="s">
        <v>4665</v>
      </c>
      <c r="Z371" s="81"/>
    </row>
    <row r="372" spans="1:26" x14ac:dyDescent="0.25">
      <c r="A372" s="66" t="s">
        <v>467</v>
      </c>
      <c r="B372" s="66" t="s">
        <v>467</v>
      </c>
      <c r="C372" s="67"/>
      <c r="D372" s="68"/>
      <c r="E372" s="69"/>
      <c r="F372" s="70"/>
      <c r="G372" s="67"/>
      <c r="H372" s="71"/>
      <c r="I372" s="72"/>
      <c r="J372" s="72"/>
      <c r="K372" s="36"/>
      <c r="L372" s="79">
        <v>372</v>
      </c>
      <c r="M3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72" s="74"/>
      <c r="O372" s="81" t="s">
        <v>177</v>
      </c>
      <c r="P372" s="83">
        <v>44146.196273148147</v>
      </c>
      <c r="Q372" s="81" t="s">
        <v>1211</v>
      </c>
      <c r="R372" s="81"/>
      <c r="S372" s="81"/>
      <c r="T372" s="81" t="s">
        <v>2858</v>
      </c>
      <c r="U372" s="83">
        <v>44146.196273148147</v>
      </c>
      <c r="V372" s="85" t="s">
        <v>3502</v>
      </c>
      <c r="W372" s="81"/>
      <c r="X372" s="81"/>
      <c r="Y372" s="87" t="s">
        <v>4666</v>
      </c>
      <c r="Z372" s="81"/>
    </row>
    <row r="373" spans="1:26" x14ac:dyDescent="0.25">
      <c r="A373" s="66" t="s">
        <v>468</v>
      </c>
      <c r="B373" s="66" t="s">
        <v>849</v>
      </c>
      <c r="C373" s="67"/>
      <c r="D373" s="68"/>
      <c r="E373" s="69"/>
      <c r="F373" s="70"/>
      <c r="G373" s="67"/>
      <c r="H373" s="71"/>
      <c r="I373" s="72"/>
      <c r="J373" s="72"/>
      <c r="K373" s="36"/>
      <c r="L373" s="79">
        <v>373</v>
      </c>
      <c r="M3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73" s="74"/>
      <c r="O373" s="81" t="s">
        <v>986</v>
      </c>
      <c r="P373" s="83">
        <v>44146.196886574071</v>
      </c>
      <c r="Q373" s="81" t="s">
        <v>1212</v>
      </c>
      <c r="R373" s="85" t="s">
        <v>2076</v>
      </c>
      <c r="S373" s="81" t="s">
        <v>2667</v>
      </c>
      <c r="T373" s="81"/>
      <c r="U373" s="83">
        <v>44146.196886574071</v>
      </c>
      <c r="V373" s="85" t="s">
        <v>3503</v>
      </c>
      <c r="W373" s="81"/>
      <c r="X373" s="81"/>
      <c r="Y373" s="87" t="s">
        <v>4667</v>
      </c>
      <c r="Z373" s="81"/>
    </row>
    <row r="374" spans="1:26" x14ac:dyDescent="0.25">
      <c r="A374" s="66" t="s">
        <v>469</v>
      </c>
      <c r="B374" s="66" t="s">
        <v>469</v>
      </c>
      <c r="C374" s="67"/>
      <c r="D374" s="68"/>
      <c r="E374" s="69"/>
      <c r="F374" s="70"/>
      <c r="G374" s="67"/>
      <c r="H374" s="71"/>
      <c r="I374" s="72"/>
      <c r="J374" s="72"/>
      <c r="K374" s="36"/>
      <c r="L374" s="79">
        <v>374</v>
      </c>
      <c r="M3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74" s="74"/>
      <c r="O374" s="81" t="s">
        <v>177</v>
      </c>
      <c r="P374" s="83">
        <v>44146.221597222226</v>
      </c>
      <c r="Q374" s="81" t="s">
        <v>1213</v>
      </c>
      <c r="R374" s="85" t="s">
        <v>2077</v>
      </c>
      <c r="S374" s="81" t="s">
        <v>2673</v>
      </c>
      <c r="T374" s="81" t="s">
        <v>2859</v>
      </c>
      <c r="U374" s="83">
        <v>44146.221597222226</v>
      </c>
      <c r="V374" s="85" t="s">
        <v>3504</v>
      </c>
      <c r="W374" s="81"/>
      <c r="X374" s="81"/>
      <c r="Y374" s="87" t="s">
        <v>4668</v>
      </c>
      <c r="Z374" s="81"/>
    </row>
    <row r="375" spans="1:26" x14ac:dyDescent="0.25">
      <c r="A375" s="66" t="s">
        <v>470</v>
      </c>
      <c r="B375" s="66" t="s">
        <v>470</v>
      </c>
      <c r="C375" s="67"/>
      <c r="D375" s="68"/>
      <c r="E375" s="69"/>
      <c r="F375" s="70"/>
      <c r="G375" s="67"/>
      <c r="H375" s="71"/>
      <c r="I375" s="72"/>
      <c r="J375" s="72"/>
      <c r="K375" s="36"/>
      <c r="L375" s="79">
        <v>375</v>
      </c>
      <c r="M3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75" s="74"/>
      <c r="O375" s="81" t="s">
        <v>177</v>
      </c>
      <c r="P375" s="83">
        <v>44146.251608796294</v>
      </c>
      <c r="Q375" s="81" t="s">
        <v>1214</v>
      </c>
      <c r="R375" s="81"/>
      <c r="S375" s="81"/>
      <c r="T375" s="81" t="s">
        <v>2731</v>
      </c>
      <c r="U375" s="83">
        <v>44146.251608796294</v>
      </c>
      <c r="V375" s="85" t="s">
        <v>3505</v>
      </c>
      <c r="W375" s="81"/>
      <c r="X375" s="81"/>
      <c r="Y375" s="87" t="s">
        <v>4669</v>
      </c>
      <c r="Z375" s="87" t="s">
        <v>5504</v>
      </c>
    </row>
    <row r="376" spans="1:26" x14ac:dyDescent="0.25">
      <c r="A376" s="66" t="s">
        <v>471</v>
      </c>
      <c r="B376" s="66" t="s">
        <v>471</v>
      </c>
      <c r="C376" s="67"/>
      <c r="D376" s="68"/>
      <c r="E376" s="69"/>
      <c r="F376" s="70"/>
      <c r="G376" s="67"/>
      <c r="H376" s="71"/>
      <c r="I376" s="72"/>
      <c r="J376" s="72"/>
      <c r="K376" s="36"/>
      <c r="L376" s="79">
        <v>376</v>
      </c>
      <c r="M3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76" s="74"/>
      <c r="O376" s="81" t="s">
        <v>177</v>
      </c>
      <c r="P376" s="83">
        <v>44145.423645833333</v>
      </c>
      <c r="Q376" s="81" t="s">
        <v>1215</v>
      </c>
      <c r="R376" s="85" t="s">
        <v>2078</v>
      </c>
      <c r="S376" s="81" t="s">
        <v>2692</v>
      </c>
      <c r="T376" s="81" t="s">
        <v>2860</v>
      </c>
      <c r="U376" s="83">
        <v>44145.423645833333</v>
      </c>
      <c r="V376" s="85" t="s">
        <v>3506</v>
      </c>
      <c r="W376" s="81">
        <v>53.549700000000001</v>
      </c>
      <c r="X376" s="81">
        <v>10.020200000000001</v>
      </c>
      <c r="Y376" s="87" t="s">
        <v>4670</v>
      </c>
      <c r="Z376" s="81"/>
    </row>
    <row r="377" spans="1:26" x14ac:dyDescent="0.25">
      <c r="A377" s="66" t="s">
        <v>471</v>
      </c>
      <c r="B377" s="66" t="s">
        <v>471</v>
      </c>
      <c r="C377" s="67"/>
      <c r="D377" s="68"/>
      <c r="E377" s="69"/>
      <c r="F377" s="70"/>
      <c r="G377" s="67"/>
      <c r="H377" s="71"/>
      <c r="I377" s="72"/>
      <c r="J377" s="72"/>
      <c r="K377" s="36"/>
      <c r="L377" s="79">
        <v>377</v>
      </c>
      <c r="M3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77" s="74"/>
      <c r="O377" s="81" t="s">
        <v>177</v>
      </c>
      <c r="P377" s="83">
        <v>44146.257002314815</v>
      </c>
      <c r="Q377" s="81" t="s">
        <v>1215</v>
      </c>
      <c r="R377" s="85" t="s">
        <v>2078</v>
      </c>
      <c r="S377" s="81" t="s">
        <v>2692</v>
      </c>
      <c r="T377" s="81" t="s">
        <v>2860</v>
      </c>
      <c r="U377" s="83">
        <v>44146.257002314815</v>
      </c>
      <c r="V377" s="85" t="s">
        <v>3507</v>
      </c>
      <c r="W377" s="81">
        <v>53.549700000000001</v>
      </c>
      <c r="X377" s="81">
        <v>10.020200000000001</v>
      </c>
      <c r="Y377" s="87" t="s">
        <v>4671</v>
      </c>
      <c r="Z377" s="81"/>
    </row>
    <row r="378" spans="1:26" x14ac:dyDescent="0.25">
      <c r="A378" s="66" t="s">
        <v>472</v>
      </c>
      <c r="B378" s="66" t="s">
        <v>472</v>
      </c>
      <c r="C378" s="67"/>
      <c r="D378" s="68"/>
      <c r="E378" s="69"/>
      <c r="F378" s="70"/>
      <c r="G378" s="67"/>
      <c r="H378" s="71"/>
      <c r="I378" s="72"/>
      <c r="J378" s="72"/>
      <c r="K378" s="36"/>
      <c r="L378" s="79">
        <v>378</v>
      </c>
      <c r="M3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78" s="74"/>
      <c r="O378" s="81" t="s">
        <v>177</v>
      </c>
      <c r="P378" s="83">
        <v>44146.341666666667</v>
      </c>
      <c r="Q378" s="81" t="s">
        <v>1216</v>
      </c>
      <c r="R378" s="85" t="s">
        <v>2079</v>
      </c>
      <c r="S378" s="81" t="s">
        <v>2667</v>
      </c>
      <c r="T378" s="81" t="s">
        <v>2861</v>
      </c>
      <c r="U378" s="83">
        <v>44146.341666666667</v>
      </c>
      <c r="V378" s="85" t="s">
        <v>3508</v>
      </c>
      <c r="W378" s="81"/>
      <c r="X378" s="81"/>
      <c r="Y378" s="87" t="s">
        <v>4672</v>
      </c>
      <c r="Z378" s="81"/>
    </row>
    <row r="379" spans="1:26" x14ac:dyDescent="0.25">
      <c r="A379" s="66" t="s">
        <v>473</v>
      </c>
      <c r="B379" s="66" t="s">
        <v>597</v>
      </c>
      <c r="C379" s="67"/>
      <c r="D379" s="68"/>
      <c r="E379" s="69"/>
      <c r="F379" s="70"/>
      <c r="G379" s="67"/>
      <c r="H379" s="71"/>
      <c r="I379" s="72"/>
      <c r="J379" s="72"/>
      <c r="K379" s="36"/>
      <c r="L379" s="79">
        <v>379</v>
      </c>
      <c r="M3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79" s="74"/>
      <c r="O379" s="81" t="s">
        <v>986</v>
      </c>
      <c r="P379" s="83">
        <v>44144.423090277778</v>
      </c>
      <c r="Q379" s="81" t="s">
        <v>1217</v>
      </c>
      <c r="R379" s="81"/>
      <c r="S379" s="81"/>
      <c r="T379" s="81" t="s">
        <v>2731</v>
      </c>
      <c r="U379" s="83">
        <v>44144.423090277778</v>
      </c>
      <c r="V379" s="85" t="s">
        <v>3509</v>
      </c>
      <c r="W379" s="81"/>
      <c r="X379" s="81"/>
      <c r="Y379" s="87" t="s">
        <v>4673</v>
      </c>
      <c r="Z379" s="81"/>
    </row>
    <row r="380" spans="1:26" x14ac:dyDescent="0.25">
      <c r="A380" s="66" t="s">
        <v>473</v>
      </c>
      <c r="B380" s="66" t="s">
        <v>597</v>
      </c>
      <c r="C380" s="67"/>
      <c r="D380" s="68"/>
      <c r="E380" s="69"/>
      <c r="F380" s="70"/>
      <c r="G380" s="67"/>
      <c r="H380" s="71"/>
      <c r="I380" s="72"/>
      <c r="J380" s="72"/>
      <c r="K380" s="36"/>
      <c r="L380" s="79">
        <v>380</v>
      </c>
      <c r="M3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80" s="74"/>
      <c r="O380" s="81" t="s">
        <v>986</v>
      </c>
      <c r="P380" s="83">
        <v>44146.353715277779</v>
      </c>
      <c r="Q380" s="81" t="s">
        <v>1218</v>
      </c>
      <c r="R380" s="81"/>
      <c r="S380" s="81"/>
      <c r="T380" s="81" t="s">
        <v>2731</v>
      </c>
      <c r="U380" s="83">
        <v>44146.353715277779</v>
      </c>
      <c r="V380" s="85" t="s">
        <v>3510</v>
      </c>
      <c r="W380" s="81"/>
      <c r="X380" s="81"/>
      <c r="Y380" s="87" t="s">
        <v>4674</v>
      </c>
      <c r="Z380" s="81"/>
    </row>
    <row r="381" spans="1:26" x14ac:dyDescent="0.25">
      <c r="A381" s="66" t="s">
        <v>474</v>
      </c>
      <c r="B381" s="66" t="s">
        <v>850</v>
      </c>
      <c r="C381" s="67"/>
      <c r="D381" s="68"/>
      <c r="E381" s="69"/>
      <c r="F381" s="70"/>
      <c r="G381" s="67"/>
      <c r="H381" s="71"/>
      <c r="I381" s="72"/>
      <c r="J381" s="72"/>
      <c r="K381" s="36"/>
      <c r="L381" s="79">
        <v>381</v>
      </c>
      <c r="M3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81" s="74"/>
      <c r="O381" s="81" t="s">
        <v>986</v>
      </c>
      <c r="P381" s="83">
        <v>44146.391261574077</v>
      </c>
      <c r="Q381" s="81" t="s">
        <v>1219</v>
      </c>
      <c r="R381" s="81"/>
      <c r="S381" s="81"/>
      <c r="T381" s="81" t="s">
        <v>2862</v>
      </c>
      <c r="U381" s="83">
        <v>44146.391261574077</v>
      </c>
      <c r="V381" s="85" t="s">
        <v>3511</v>
      </c>
      <c r="W381" s="81"/>
      <c r="X381" s="81"/>
      <c r="Y381" s="87" t="s">
        <v>4675</v>
      </c>
      <c r="Z381" s="87" t="s">
        <v>5505</v>
      </c>
    </row>
    <row r="382" spans="1:26" x14ac:dyDescent="0.25">
      <c r="A382" s="66" t="s">
        <v>474</v>
      </c>
      <c r="B382" s="66" t="s">
        <v>851</v>
      </c>
      <c r="C382" s="67"/>
      <c r="D382" s="68"/>
      <c r="E382" s="69"/>
      <c r="F382" s="70"/>
      <c r="G382" s="67"/>
      <c r="H382" s="71"/>
      <c r="I382" s="72"/>
      <c r="J382" s="72"/>
      <c r="K382" s="36"/>
      <c r="L382" s="79">
        <v>382</v>
      </c>
      <c r="M3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82" s="74"/>
      <c r="O382" s="81" t="s">
        <v>987</v>
      </c>
      <c r="P382" s="83">
        <v>44146.391261574077</v>
      </c>
      <c r="Q382" s="81" t="s">
        <v>1219</v>
      </c>
      <c r="R382" s="81"/>
      <c r="S382" s="81"/>
      <c r="T382" s="81" t="s">
        <v>2862</v>
      </c>
      <c r="U382" s="83">
        <v>44146.391261574077</v>
      </c>
      <c r="V382" s="85" t="s">
        <v>3511</v>
      </c>
      <c r="W382" s="81"/>
      <c r="X382" s="81"/>
      <c r="Y382" s="87" t="s">
        <v>4675</v>
      </c>
      <c r="Z382" s="87" t="s">
        <v>5505</v>
      </c>
    </row>
    <row r="383" spans="1:26" x14ac:dyDescent="0.25">
      <c r="A383" s="66" t="s">
        <v>475</v>
      </c>
      <c r="B383" s="66" t="s">
        <v>852</v>
      </c>
      <c r="C383" s="67"/>
      <c r="D383" s="68"/>
      <c r="E383" s="69"/>
      <c r="F383" s="70"/>
      <c r="G383" s="67"/>
      <c r="H383" s="71"/>
      <c r="I383" s="72"/>
      <c r="J383" s="72"/>
      <c r="K383" s="36"/>
      <c r="L383" s="79">
        <v>383</v>
      </c>
      <c r="M3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83" s="74"/>
      <c r="O383" s="81" t="s">
        <v>987</v>
      </c>
      <c r="P383" s="83">
        <v>44146.41542824074</v>
      </c>
      <c r="Q383" s="81" t="s">
        <v>1220</v>
      </c>
      <c r="R383" s="85" t="s">
        <v>2080</v>
      </c>
      <c r="S383" s="81" t="s">
        <v>2667</v>
      </c>
      <c r="T383" s="81"/>
      <c r="U383" s="83">
        <v>44146.41542824074</v>
      </c>
      <c r="V383" s="85" t="s">
        <v>3512</v>
      </c>
      <c r="W383" s="81"/>
      <c r="X383" s="81"/>
      <c r="Y383" s="87" t="s">
        <v>4676</v>
      </c>
      <c r="Z383" s="87" t="s">
        <v>5506</v>
      </c>
    </row>
    <row r="384" spans="1:26" x14ac:dyDescent="0.25">
      <c r="A384" s="66" t="s">
        <v>476</v>
      </c>
      <c r="B384" s="66" t="s">
        <v>476</v>
      </c>
      <c r="C384" s="67"/>
      <c r="D384" s="68"/>
      <c r="E384" s="69"/>
      <c r="F384" s="70"/>
      <c r="G384" s="67"/>
      <c r="H384" s="71"/>
      <c r="I384" s="72"/>
      <c r="J384" s="72"/>
      <c r="K384" s="36"/>
      <c r="L384" s="79">
        <v>384</v>
      </c>
      <c r="M3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84" s="74"/>
      <c r="O384" s="81" t="s">
        <v>177</v>
      </c>
      <c r="P384" s="83">
        <v>44146.420127314814</v>
      </c>
      <c r="Q384" s="81" t="s">
        <v>1221</v>
      </c>
      <c r="R384" s="85" t="s">
        <v>2081</v>
      </c>
      <c r="S384" s="81" t="s">
        <v>2667</v>
      </c>
      <c r="T384" s="81"/>
      <c r="U384" s="83">
        <v>44146.420127314814</v>
      </c>
      <c r="V384" s="85" t="s">
        <v>3513</v>
      </c>
      <c r="W384" s="81"/>
      <c r="X384" s="81"/>
      <c r="Y384" s="87" t="s">
        <v>4677</v>
      </c>
      <c r="Z384" s="81"/>
    </row>
    <row r="385" spans="1:26" x14ac:dyDescent="0.25">
      <c r="A385" s="66" t="s">
        <v>477</v>
      </c>
      <c r="B385" s="66" t="s">
        <v>853</v>
      </c>
      <c r="C385" s="67"/>
      <c r="D385" s="68"/>
      <c r="E385" s="69"/>
      <c r="F385" s="70"/>
      <c r="G385" s="67"/>
      <c r="H385" s="71"/>
      <c r="I385" s="72"/>
      <c r="J385" s="72"/>
      <c r="K385" s="36"/>
      <c r="L385" s="79">
        <v>385</v>
      </c>
      <c r="M3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85" s="74"/>
      <c r="O385" s="81" t="s">
        <v>986</v>
      </c>
      <c r="P385" s="83">
        <v>44146.409212962964</v>
      </c>
      <c r="Q385" s="81" t="s">
        <v>1222</v>
      </c>
      <c r="R385" s="81" t="s">
        <v>2082</v>
      </c>
      <c r="S385" s="81" t="s">
        <v>2693</v>
      </c>
      <c r="T385" s="81"/>
      <c r="U385" s="83">
        <v>44146.409212962964</v>
      </c>
      <c r="V385" s="85" t="s">
        <v>3514</v>
      </c>
      <c r="W385" s="81"/>
      <c r="X385" s="81"/>
      <c r="Y385" s="87" t="s">
        <v>4678</v>
      </c>
      <c r="Z385" s="81"/>
    </row>
    <row r="386" spans="1:26" x14ac:dyDescent="0.25">
      <c r="A386" s="66" t="s">
        <v>478</v>
      </c>
      <c r="B386" s="66" t="s">
        <v>853</v>
      </c>
      <c r="C386" s="67"/>
      <c r="D386" s="68"/>
      <c r="E386" s="69"/>
      <c r="F386" s="70"/>
      <c r="G386" s="67"/>
      <c r="H386" s="71"/>
      <c r="I386" s="72"/>
      <c r="J386" s="72"/>
      <c r="K386" s="36"/>
      <c r="L386" s="79">
        <v>386</v>
      </c>
      <c r="M3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86" s="74"/>
      <c r="O386" s="81" t="s">
        <v>986</v>
      </c>
      <c r="P386" s="83">
        <v>44146.423506944448</v>
      </c>
      <c r="Q386" s="81" t="s">
        <v>1223</v>
      </c>
      <c r="R386" s="85" t="s">
        <v>2083</v>
      </c>
      <c r="S386" s="81" t="s">
        <v>2694</v>
      </c>
      <c r="T386" s="81"/>
      <c r="U386" s="83">
        <v>44146.423506944448</v>
      </c>
      <c r="V386" s="85" t="s">
        <v>3515</v>
      </c>
      <c r="W386" s="81"/>
      <c r="X386" s="81"/>
      <c r="Y386" s="87" t="s">
        <v>4679</v>
      </c>
      <c r="Z386" s="81"/>
    </row>
    <row r="387" spans="1:26" x14ac:dyDescent="0.25">
      <c r="A387" s="66" t="s">
        <v>478</v>
      </c>
      <c r="B387" s="66" t="s">
        <v>477</v>
      </c>
      <c r="C387" s="67"/>
      <c r="D387" s="68"/>
      <c r="E387" s="69"/>
      <c r="F387" s="70"/>
      <c r="G387" s="67"/>
      <c r="H387" s="71"/>
      <c r="I387" s="72"/>
      <c r="J387" s="72"/>
      <c r="K387" s="36"/>
      <c r="L387" s="79">
        <v>387</v>
      </c>
      <c r="M3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87" s="74"/>
      <c r="O387" s="81" t="s">
        <v>986</v>
      </c>
      <c r="P387" s="83">
        <v>44146.423506944448</v>
      </c>
      <c r="Q387" s="81" t="s">
        <v>1223</v>
      </c>
      <c r="R387" s="85" t="s">
        <v>2083</v>
      </c>
      <c r="S387" s="81" t="s">
        <v>2694</v>
      </c>
      <c r="T387" s="81"/>
      <c r="U387" s="83">
        <v>44146.423506944448</v>
      </c>
      <c r="V387" s="85" t="s">
        <v>3515</v>
      </c>
      <c r="W387" s="81"/>
      <c r="X387" s="81"/>
      <c r="Y387" s="87" t="s">
        <v>4679</v>
      </c>
      <c r="Z387" s="81"/>
    </row>
    <row r="388" spans="1:26" x14ac:dyDescent="0.25">
      <c r="A388" s="66" t="s">
        <v>479</v>
      </c>
      <c r="B388" s="66" t="s">
        <v>854</v>
      </c>
      <c r="C388" s="67"/>
      <c r="D388" s="68"/>
      <c r="E388" s="69"/>
      <c r="F388" s="70"/>
      <c r="G388" s="67"/>
      <c r="H388" s="71"/>
      <c r="I388" s="72"/>
      <c r="J388" s="72"/>
      <c r="K388" s="36"/>
      <c r="L388" s="79">
        <v>388</v>
      </c>
      <c r="M3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88" s="74"/>
      <c r="O388" s="81" t="s">
        <v>986</v>
      </c>
      <c r="P388" s="83">
        <v>44146.445856481485</v>
      </c>
      <c r="Q388" s="81" t="s">
        <v>1224</v>
      </c>
      <c r="R388" s="81"/>
      <c r="S388" s="81"/>
      <c r="T388" s="81" t="s">
        <v>2731</v>
      </c>
      <c r="U388" s="83">
        <v>44146.445856481485</v>
      </c>
      <c r="V388" s="85" t="s">
        <v>3516</v>
      </c>
      <c r="W388" s="81"/>
      <c r="X388" s="81"/>
      <c r="Y388" s="87" t="s">
        <v>4680</v>
      </c>
      <c r="Z388" s="81"/>
    </row>
    <row r="389" spans="1:26" x14ac:dyDescent="0.25">
      <c r="A389" s="66" t="s">
        <v>480</v>
      </c>
      <c r="B389" s="66" t="s">
        <v>572</v>
      </c>
      <c r="C389" s="67"/>
      <c r="D389" s="68"/>
      <c r="E389" s="69"/>
      <c r="F389" s="70"/>
      <c r="G389" s="67"/>
      <c r="H389" s="71"/>
      <c r="I389" s="72"/>
      <c r="J389" s="72"/>
      <c r="K389" s="36"/>
      <c r="L389" s="79">
        <v>389</v>
      </c>
      <c r="M3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89" s="74"/>
      <c r="O389" s="81" t="s">
        <v>986</v>
      </c>
      <c r="P389" s="83">
        <v>44146.460613425923</v>
      </c>
      <c r="Q389" s="81" t="s">
        <v>1202</v>
      </c>
      <c r="R389" s="81"/>
      <c r="S389" s="81"/>
      <c r="T389" s="81" t="s">
        <v>2852</v>
      </c>
      <c r="U389" s="83">
        <v>44146.460613425923</v>
      </c>
      <c r="V389" s="85" t="s">
        <v>3517</v>
      </c>
      <c r="W389" s="81"/>
      <c r="X389" s="81"/>
      <c r="Y389" s="87" t="s">
        <v>4681</v>
      </c>
      <c r="Z389" s="81"/>
    </row>
    <row r="390" spans="1:26" x14ac:dyDescent="0.25">
      <c r="A390" s="66" t="s">
        <v>481</v>
      </c>
      <c r="B390" s="66" t="s">
        <v>481</v>
      </c>
      <c r="C390" s="67"/>
      <c r="D390" s="68"/>
      <c r="E390" s="69"/>
      <c r="F390" s="70"/>
      <c r="G390" s="67"/>
      <c r="H390" s="71"/>
      <c r="I390" s="72"/>
      <c r="J390" s="72"/>
      <c r="K390" s="36"/>
      <c r="L390" s="79">
        <v>390</v>
      </c>
      <c r="M3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90" s="74"/>
      <c r="O390" s="81" t="s">
        <v>177</v>
      </c>
      <c r="P390" s="83">
        <v>44146.511608796296</v>
      </c>
      <c r="Q390" s="81" t="s">
        <v>1225</v>
      </c>
      <c r="R390" s="85" t="s">
        <v>2084</v>
      </c>
      <c r="S390" s="81" t="s">
        <v>2667</v>
      </c>
      <c r="T390" s="81" t="s">
        <v>2863</v>
      </c>
      <c r="U390" s="83">
        <v>44146.511608796296</v>
      </c>
      <c r="V390" s="85" t="s">
        <v>3518</v>
      </c>
      <c r="W390" s="81"/>
      <c r="X390" s="81"/>
      <c r="Y390" s="87" t="s">
        <v>4682</v>
      </c>
      <c r="Z390" s="81"/>
    </row>
    <row r="391" spans="1:26" x14ac:dyDescent="0.25">
      <c r="A391" s="66" t="s">
        <v>482</v>
      </c>
      <c r="B391" s="66" t="s">
        <v>855</v>
      </c>
      <c r="C391" s="67"/>
      <c r="D391" s="68"/>
      <c r="E391" s="69"/>
      <c r="F391" s="70"/>
      <c r="G391" s="67"/>
      <c r="H391" s="71"/>
      <c r="I391" s="72"/>
      <c r="J391" s="72"/>
      <c r="K391" s="36"/>
      <c r="L391" s="79">
        <v>391</v>
      </c>
      <c r="M3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91" s="74"/>
      <c r="O391" s="81" t="s">
        <v>986</v>
      </c>
      <c r="P391" s="83">
        <v>44146.527418981481</v>
      </c>
      <c r="Q391" s="81" t="s">
        <v>1226</v>
      </c>
      <c r="R391" s="81"/>
      <c r="S391" s="81"/>
      <c r="T391" s="81" t="s">
        <v>2864</v>
      </c>
      <c r="U391" s="83">
        <v>44146.527418981481</v>
      </c>
      <c r="V391" s="85" t="s">
        <v>3519</v>
      </c>
      <c r="W391" s="81"/>
      <c r="X391" s="81"/>
      <c r="Y391" s="87" t="s">
        <v>4683</v>
      </c>
      <c r="Z391" s="81"/>
    </row>
    <row r="392" spans="1:26" x14ac:dyDescent="0.25">
      <c r="A392" s="66" t="s">
        <v>483</v>
      </c>
      <c r="B392" s="66" t="s">
        <v>855</v>
      </c>
      <c r="C392" s="67"/>
      <c r="D392" s="68"/>
      <c r="E392" s="69"/>
      <c r="F392" s="70"/>
      <c r="G392" s="67"/>
      <c r="H392" s="71"/>
      <c r="I392" s="72"/>
      <c r="J392" s="72"/>
      <c r="K392" s="36"/>
      <c r="L392" s="79">
        <v>392</v>
      </c>
      <c r="M3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92" s="74"/>
      <c r="O392" s="81" t="s">
        <v>986</v>
      </c>
      <c r="P392" s="83">
        <v>44146.555752314816</v>
      </c>
      <c r="Q392" s="81" t="s">
        <v>1227</v>
      </c>
      <c r="R392" s="81"/>
      <c r="S392" s="81"/>
      <c r="T392" s="81" t="s">
        <v>2865</v>
      </c>
      <c r="U392" s="83">
        <v>44146.555752314816</v>
      </c>
      <c r="V392" s="85" t="s">
        <v>3520</v>
      </c>
      <c r="W392" s="81"/>
      <c r="X392" s="81"/>
      <c r="Y392" s="87" t="s">
        <v>4684</v>
      </c>
      <c r="Z392" s="81"/>
    </row>
    <row r="393" spans="1:26" x14ac:dyDescent="0.25">
      <c r="A393" s="66" t="s">
        <v>484</v>
      </c>
      <c r="B393" s="66" t="s">
        <v>487</v>
      </c>
      <c r="C393" s="67"/>
      <c r="D393" s="68"/>
      <c r="E393" s="69"/>
      <c r="F393" s="70"/>
      <c r="G393" s="67"/>
      <c r="H393" s="71"/>
      <c r="I393" s="72"/>
      <c r="J393" s="72"/>
      <c r="K393" s="36"/>
      <c r="L393" s="79">
        <v>393</v>
      </c>
      <c r="M3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93" s="74"/>
      <c r="O393" s="81" t="s">
        <v>986</v>
      </c>
      <c r="P393" s="83">
        <v>44146.555474537039</v>
      </c>
      <c r="Q393" s="81" t="s">
        <v>1194</v>
      </c>
      <c r="R393" s="81"/>
      <c r="S393" s="81"/>
      <c r="T393" s="81"/>
      <c r="U393" s="83">
        <v>44146.555474537039</v>
      </c>
      <c r="V393" s="85" t="s">
        <v>3521</v>
      </c>
      <c r="W393" s="81"/>
      <c r="X393" s="81"/>
      <c r="Y393" s="87" t="s">
        <v>4685</v>
      </c>
      <c r="Z393" s="81"/>
    </row>
    <row r="394" spans="1:26" x14ac:dyDescent="0.25">
      <c r="A394" s="66" t="s">
        <v>484</v>
      </c>
      <c r="B394" s="66" t="s">
        <v>487</v>
      </c>
      <c r="C394" s="67"/>
      <c r="D394" s="68"/>
      <c r="E394" s="69"/>
      <c r="F394" s="70"/>
      <c r="G394" s="67"/>
      <c r="H394" s="71"/>
      <c r="I394" s="72"/>
      <c r="J394" s="72"/>
      <c r="K394" s="36"/>
      <c r="L394" s="79">
        <v>394</v>
      </c>
      <c r="M3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94" s="74"/>
      <c r="O394" s="81" t="s">
        <v>986</v>
      </c>
      <c r="P394" s="83">
        <v>44146.555520833332</v>
      </c>
      <c r="Q394" s="81" t="s">
        <v>1194</v>
      </c>
      <c r="R394" s="81"/>
      <c r="S394" s="81"/>
      <c r="T394" s="81"/>
      <c r="U394" s="83">
        <v>44146.555520833332</v>
      </c>
      <c r="V394" s="85" t="s">
        <v>3522</v>
      </c>
      <c r="W394" s="81"/>
      <c r="X394" s="81"/>
      <c r="Y394" s="87" t="s">
        <v>4686</v>
      </c>
      <c r="Z394" s="81"/>
    </row>
    <row r="395" spans="1:26" x14ac:dyDescent="0.25">
      <c r="A395" s="66" t="s">
        <v>484</v>
      </c>
      <c r="B395" s="66" t="s">
        <v>487</v>
      </c>
      <c r="C395" s="67"/>
      <c r="D395" s="68"/>
      <c r="E395" s="69"/>
      <c r="F395" s="70"/>
      <c r="G395" s="67"/>
      <c r="H395" s="71"/>
      <c r="I395" s="72"/>
      <c r="J395" s="72"/>
      <c r="K395" s="36"/>
      <c r="L395" s="79">
        <v>395</v>
      </c>
      <c r="M3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95" s="74"/>
      <c r="O395" s="81" t="s">
        <v>986</v>
      </c>
      <c r="P395" s="83">
        <v>44146.555567129632</v>
      </c>
      <c r="Q395" s="81" t="s">
        <v>1194</v>
      </c>
      <c r="R395" s="81"/>
      <c r="S395" s="81"/>
      <c r="T395" s="81"/>
      <c r="U395" s="83">
        <v>44146.555567129632</v>
      </c>
      <c r="V395" s="85" t="s">
        <v>3523</v>
      </c>
      <c r="W395" s="81"/>
      <c r="X395" s="81"/>
      <c r="Y395" s="87" t="s">
        <v>4687</v>
      </c>
      <c r="Z395" s="81"/>
    </row>
    <row r="396" spans="1:26" x14ac:dyDescent="0.25">
      <c r="A396" s="66" t="s">
        <v>484</v>
      </c>
      <c r="B396" s="66" t="s">
        <v>487</v>
      </c>
      <c r="C396" s="67"/>
      <c r="D396" s="68"/>
      <c r="E396" s="69"/>
      <c r="F396" s="70"/>
      <c r="G396" s="67"/>
      <c r="H396" s="71"/>
      <c r="I396" s="72"/>
      <c r="J396" s="72"/>
      <c r="K396" s="36"/>
      <c r="L396" s="79">
        <v>396</v>
      </c>
      <c r="M3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96" s="74"/>
      <c r="O396" s="81" t="s">
        <v>986</v>
      </c>
      <c r="P396" s="83">
        <v>44146.555625000001</v>
      </c>
      <c r="Q396" s="81" t="s">
        <v>1196</v>
      </c>
      <c r="R396" s="81"/>
      <c r="S396" s="81"/>
      <c r="T396" s="81"/>
      <c r="U396" s="83">
        <v>44146.555625000001</v>
      </c>
      <c r="V396" s="85" t="s">
        <v>3524</v>
      </c>
      <c r="W396" s="81"/>
      <c r="X396" s="81"/>
      <c r="Y396" s="87" t="s">
        <v>4688</v>
      </c>
      <c r="Z396" s="81"/>
    </row>
    <row r="397" spans="1:26" x14ac:dyDescent="0.25">
      <c r="A397" s="66" t="s">
        <v>484</v>
      </c>
      <c r="B397" s="66" t="s">
        <v>487</v>
      </c>
      <c r="C397" s="67"/>
      <c r="D397" s="68"/>
      <c r="E397" s="69"/>
      <c r="F397" s="70"/>
      <c r="G397" s="67"/>
      <c r="H397" s="71"/>
      <c r="I397" s="72"/>
      <c r="J397" s="72"/>
      <c r="K397" s="36"/>
      <c r="L397" s="79">
        <v>397</v>
      </c>
      <c r="M3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97" s="74"/>
      <c r="O397" s="81" t="s">
        <v>986</v>
      </c>
      <c r="P397" s="83">
        <v>44146.555659722224</v>
      </c>
      <c r="Q397" s="81" t="s">
        <v>1197</v>
      </c>
      <c r="R397" s="81"/>
      <c r="S397" s="81"/>
      <c r="T397" s="81"/>
      <c r="U397" s="83">
        <v>44146.555659722224</v>
      </c>
      <c r="V397" s="85" t="s">
        <v>3525</v>
      </c>
      <c r="W397" s="81"/>
      <c r="X397" s="81"/>
      <c r="Y397" s="87" t="s">
        <v>4689</v>
      </c>
      <c r="Z397" s="81"/>
    </row>
    <row r="398" spans="1:26" x14ac:dyDescent="0.25">
      <c r="A398" s="66" t="s">
        <v>484</v>
      </c>
      <c r="B398" s="66" t="s">
        <v>487</v>
      </c>
      <c r="C398" s="67"/>
      <c r="D398" s="68"/>
      <c r="E398" s="69"/>
      <c r="F398" s="70"/>
      <c r="G398" s="67"/>
      <c r="H398" s="71"/>
      <c r="I398" s="72"/>
      <c r="J398" s="72"/>
      <c r="K398" s="36"/>
      <c r="L398" s="79">
        <v>398</v>
      </c>
      <c r="M3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98" s="74"/>
      <c r="O398" s="81" t="s">
        <v>986</v>
      </c>
      <c r="P398" s="83">
        <v>44146.555706018517</v>
      </c>
      <c r="Q398" s="81" t="s">
        <v>1196</v>
      </c>
      <c r="R398" s="81"/>
      <c r="S398" s="81"/>
      <c r="T398" s="81"/>
      <c r="U398" s="83">
        <v>44146.555706018517</v>
      </c>
      <c r="V398" s="85" t="s">
        <v>3526</v>
      </c>
      <c r="W398" s="81"/>
      <c r="X398" s="81"/>
      <c r="Y398" s="87" t="s">
        <v>4690</v>
      </c>
      <c r="Z398" s="81"/>
    </row>
    <row r="399" spans="1:26" x14ac:dyDescent="0.25">
      <c r="A399" s="66" t="s">
        <v>484</v>
      </c>
      <c r="B399" s="66" t="s">
        <v>487</v>
      </c>
      <c r="C399" s="67"/>
      <c r="D399" s="68"/>
      <c r="E399" s="69"/>
      <c r="F399" s="70"/>
      <c r="G399" s="67"/>
      <c r="H399" s="71"/>
      <c r="I399" s="72"/>
      <c r="J399" s="72"/>
      <c r="K399" s="36"/>
      <c r="L399" s="79">
        <v>399</v>
      </c>
      <c r="M3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399" s="74"/>
      <c r="O399" s="81" t="s">
        <v>986</v>
      </c>
      <c r="P399" s="83">
        <v>44146.555775462963</v>
      </c>
      <c r="Q399" s="81" t="s">
        <v>1195</v>
      </c>
      <c r="R399" s="81"/>
      <c r="S399" s="81"/>
      <c r="T399" s="81"/>
      <c r="U399" s="83">
        <v>44146.555775462963</v>
      </c>
      <c r="V399" s="85" t="s">
        <v>3527</v>
      </c>
      <c r="W399" s="81"/>
      <c r="X399" s="81"/>
      <c r="Y399" s="87" t="s">
        <v>4691</v>
      </c>
      <c r="Z399" s="81"/>
    </row>
    <row r="400" spans="1:26" x14ac:dyDescent="0.25">
      <c r="A400" s="66" t="s">
        <v>484</v>
      </c>
      <c r="B400" s="66" t="s">
        <v>487</v>
      </c>
      <c r="C400" s="67"/>
      <c r="D400" s="68"/>
      <c r="E400" s="69"/>
      <c r="F400" s="70"/>
      <c r="G400" s="67"/>
      <c r="H400" s="71"/>
      <c r="I400" s="72"/>
      <c r="J400" s="72"/>
      <c r="K400" s="36"/>
      <c r="L400" s="79">
        <v>400</v>
      </c>
      <c r="M4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00" s="74"/>
      <c r="O400" s="81" t="s">
        <v>986</v>
      </c>
      <c r="P400" s="83">
        <v>44146.555821759262</v>
      </c>
      <c r="Q400" s="81" t="s">
        <v>1195</v>
      </c>
      <c r="R400" s="81"/>
      <c r="S400" s="81"/>
      <c r="T400" s="81"/>
      <c r="U400" s="83">
        <v>44146.555821759262</v>
      </c>
      <c r="V400" s="85" t="s">
        <v>3528</v>
      </c>
      <c r="W400" s="81"/>
      <c r="X400" s="81"/>
      <c r="Y400" s="87" t="s">
        <v>4692</v>
      </c>
      <c r="Z400" s="81"/>
    </row>
    <row r="401" spans="1:26" x14ac:dyDescent="0.25">
      <c r="A401" s="66" t="s">
        <v>484</v>
      </c>
      <c r="B401" s="66" t="s">
        <v>487</v>
      </c>
      <c r="C401" s="67"/>
      <c r="D401" s="68"/>
      <c r="E401" s="69"/>
      <c r="F401" s="70"/>
      <c r="G401" s="67"/>
      <c r="H401" s="71"/>
      <c r="I401" s="72"/>
      <c r="J401" s="72"/>
      <c r="K401" s="36"/>
      <c r="L401" s="79">
        <v>401</v>
      </c>
      <c r="M4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01" s="74"/>
      <c r="O401" s="81" t="s">
        <v>986</v>
      </c>
      <c r="P401" s="83">
        <v>44146.555868055555</v>
      </c>
      <c r="Q401" s="81" t="s">
        <v>1195</v>
      </c>
      <c r="R401" s="81"/>
      <c r="S401" s="81"/>
      <c r="T401" s="81"/>
      <c r="U401" s="83">
        <v>44146.555868055555</v>
      </c>
      <c r="V401" s="85" t="s">
        <v>3529</v>
      </c>
      <c r="W401" s="81"/>
      <c r="X401" s="81"/>
      <c r="Y401" s="87" t="s">
        <v>4693</v>
      </c>
      <c r="Z401" s="81"/>
    </row>
    <row r="402" spans="1:26" x14ac:dyDescent="0.25">
      <c r="A402" s="66" t="s">
        <v>484</v>
      </c>
      <c r="B402" s="66" t="s">
        <v>487</v>
      </c>
      <c r="C402" s="67"/>
      <c r="D402" s="68"/>
      <c r="E402" s="69"/>
      <c r="F402" s="70"/>
      <c r="G402" s="67"/>
      <c r="H402" s="71"/>
      <c r="I402" s="72"/>
      <c r="J402" s="72"/>
      <c r="K402" s="36"/>
      <c r="L402" s="79">
        <v>402</v>
      </c>
      <c r="M4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02" s="74"/>
      <c r="O402" s="81" t="s">
        <v>986</v>
      </c>
      <c r="P402" s="83">
        <v>44146.555902777778</v>
      </c>
      <c r="Q402" s="81" t="s">
        <v>1195</v>
      </c>
      <c r="R402" s="81"/>
      <c r="S402" s="81"/>
      <c r="T402" s="81"/>
      <c r="U402" s="83">
        <v>44146.555902777778</v>
      </c>
      <c r="V402" s="85" t="s">
        <v>3530</v>
      </c>
      <c r="W402" s="81"/>
      <c r="X402" s="81"/>
      <c r="Y402" s="87" t="s">
        <v>4694</v>
      </c>
      <c r="Z402" s="81"/>
    </row>
    <row r="403" spans="1:26" x14ac:dyDescent="0.25">
      <c r="A403" s="66" t="s">
        <v>484</v>
      </c>
      <c r="B403" s="66" t="s">
        <v>487</v>
      </c>
      <c r="C403" s="67"/>
      <c r="D403" s="68"/>
      <c r="E403" s="69"/>
      <c r="F403" s="70"/>
      <c r="G403" s="67"/>
      <c r="H403" s="71"/>
      <c r="I403" s="72"/>
      <c r="J403" s="72"/>
      <c r="K403" s="36"/>
      <c r="L403" s="79">
        <v>403</v>
      </c>
      <c r="M4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03" s="74"/>
      <c r="O403" s="81" t="s">
        <v>986</v>
      </c>
      <c r="P403" s="83">
        <v>44146.555949074071</v>
      </c>
      <c r="Q403" s="81" t="s">
        <v>1195</v>
      </c>
      <c r="R403" s="81"/>
      <c r="S403" s="81"/>
      <c r="T403" s="81"/>
      <c r="U403" s="83">
        <v>44146.555949074071</v>
      </c>
      <c r="V403" s="85" t="s">
        <v>3531</v>
      </c>
      <c r="W403" s="81"/>
      <c r="X403" s="81"/>
      <c r="Y403" s="87" t="s">
        <v>4695</v>
      </c>
      <c r="Z403" s="81"/>
    </row>
    <row r="404" spans="1:26" x14ac:dyDescent="0.25">
      <c r="A404" s="66" t="s">
        <v>484</v>
      </c>
      <c r="B404" s="66" t="s">
        <v>487</v>
      </c>
      <c r="C404" s="67"/>
      <c r="D404" s="68"/>
      <c r="E404" s="69"/>
      <c r="F404" s="70"/>
      <c r="G404" s="67"/>
      <c r="H404" s="71"/>
      <c r="I404" s="72"/>
      <c r="J404" s="72"/>
      <c r="K404" s="36"/>
      <c r="L404" s="79">
        <v>404</v>
      </c>
      <c r="M4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04" s="74"/>
      <c r="O404" s="81" t="s">
        <v>986</v>
      </c>
      <c r="P404" s="83">
        <v>44146.556006944447</v>
      </c>
      <c r="Q404" s="81" t="s">
        <v>1195</v>
      </c>
      <c r="R404" s="81"/>
      <c r="S404" s="81"/>
      <c r="T404" s="81"/>
      <c r="U404" s="83">
        <v>44146.556006944447</v>
      </c>
      <c r="V404" s="85" t="s">
        <v>3532</v>
      </c>
      <c r="W404" s="81"/>
      <c r="X404" s="81"/>
      <c r="Y404" s="87" t="s">
        <v>4696</v>
      </c>
      <c r="Z404" s="81"/>
    </row>
    <row r="405" spans="1:26" x14ac:dyDescent="0.25">
      <c r="A405" s="66" t="s">
        <v>485</v>
      </c>
      <c r="B405" s="66" t="s">
        <v>485</v>
      </c>
      <c r="C405" s="67"/>
      <c r="D405" s="68"/>
      <c r="E405" s="69"/>
      <c r="F405" s="70"/>
      <c r="G405" s="67"/>
      <c r="H405" s="71"/>
      <c r="I405" s="72"/>
      <c r="J405" s="72"/>
      <c r="K405" s="36"/>
      <c r="L405" s="79">
        <v>405</v>
      </c>
      <c r="M4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05" s="74"/>
      <c r="O405" s="81" t="s">
        <v>177</v>
      </c>
      <c r="P405" s="83">
        <v>44146.59752314815</v>
      </c>
      <c r="Q405" s="81" t="s">
        <v>1228</v>
      </c>
      <c r="R405" s="85" t="s">
        <v>2085</v>
      </c>
      <c r="S405" s="81" t="s">
        <v>2695</v>
      </c>
      <c r="T405" s="81" t="s">
        <v>2866</v>
      </c>
      <c r="U405" s="83">
        <v>44146.59752314815</v>
      </c>
      <c r="V405" s="85" t="s">
        <v>3533</v>
      </c>
      <c r="W405" s="81"/>
      <c r="X405" s="81"/>
      <c r="Y405" s="87" t="s">
        <v>4697</v>
      </c>
      <c r="Z405" s="81"/>
    </row>
    <row r="406" spans="1:26" x14ac:dyDescent="0.25">
      <c r="A406" s="66" t="s">
        <v>485</v>
      </c>
      <c r="B406" s="66" t="s">
        <v>485</v>
      </c>
      <c r="C406" s="67"/>
      <c r="D406" s="68"/>
      <c r="E406" s="69"/>
      <c r="F406" s="70"/>
      <c r="G406" s="67"/>
      <c r="H406" s="71"/>
      <c r="I406" s="72"/>
      <c r="J406" s="72"/>
      <c r="K406" s="36"/>
      <c r="L406" s="79">
        <v>406</v>
      </c>
      <c r="M4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06" s="74"/>
      <c r="O406" s="81" t="s">
        <v>177</v>
      </c>
      <c r="P406" s="83">
        <v>44146.597557870373</v>
      </c>
      <c r="Q406" s="81" t="s">
        <v>1229</v>
      </c>
      <c r="R406" s="81"/>
      <c r="S406" s="81"/>
      <c r="T406" s="81" t="s">
        <v>2866</v>
      </c>
      <c r="U406" s="83">
        <v>44146.597557870373</v>
      </c>
      <c r="V406" s="85" t="s">
        <v>3534</v>
      </c>
      <c r="W406" s="81"/>
      <c r="X406" s="81"/>
      <c r="Y406" s="87" t="s">
        <v>4698</v>
      </c>
      <c r="Z406" s="81"/>
    </row>
    <row r="407" spans="1:26" x14ac:dyDescent="0.25">
      <c r="A407" s="66" t="s">
        <v>485</v>
      </c>
      <c r="B407" s="66" t="s">
        <v>485</v>
      </c>
      <c r="C407" s="67"/>
      <c r="D407" s="68"/>
      <c r="E407" s="69"/>
      <c r="F407" s="70"/>
      <c r="G407" s="67"/>
      <c r="H407" s="71"/>
      <c r="I407" s="72"/>
      <c r="J407" s="72"/>
      <c r="K407" s="36"/>
      <c r="L407" s="79">
        <v>407</v>
      </c>
      <c r="M4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07" s="74"/>
      <c r="O407" s="81" t="s">
        <v>177</v>
      </c>
      <c r="P407" s="83">
        <v>44146.597581018519</v>
      </c>
      <c r="Q407" s="81" t="s">
        <v>1229</v>
      </c>
      <c r="R407" s="81"/>
      <c r="S407" s="81"/>
      <c r="T407" s="81" t="s">
        <v>2866</v>
      </c>
      <c r="U407" s="83">
        <v>44146.597581018519</v>
      </c>
      <c r="V407" s="85" t="s">
        <v>3535</v>
      </c>
      <c r="W407" s="81"/>
      <c r="X407" s="81"/>
      <c r="Y407" s="87" t="s">
        <v>4699</v>
      </c>
      <c r="Z407" s="81"/>
    </row>
    <row r="408" spans="1:26" x14ac:dyDescent="0.25">
      <c r="A408" s="66" t="s">
        <v>485</v>
      </c>
      <c r="B408" s="66" t="s">
        <v>485</v>
      </c>
      <c r="C408" s="67"/>
      <c r="D408" s="68"/>
      <c r="E408" s="69"/>
      <c r="F408" s="70"/>
      <c r="G408" s="67"/>
      <c r="H408" s="71"/>
      <c r="I408" s="72"/>
      <c r="J408" s="72"/>
      <c r="K408" s="36"/>
      <c r="L408" s="79">
        <v>408</v>
      </c>
      <c r="M4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08" s="74"/>
      <c r="O408" s="81" t="s">
        <v>177</v>
      </c>
      <c r="P408" s="83">
        <v>44146.597708333335</v>
      </c>
      <c r="Q408" s="81" t="s">
        <v>1230</v>
      </c>
      <c r="R408" s="81"/>
      <c r="S408" s="81"/>
      <c r="T408" s="81" t="s">
        <v>2867</v>
      </c>
      <c r="U408" s="83">
        <v>44146.597708333335</v>
      </c>
      <c r="V408" s="85" t="s">
        <v>3536</v>
      </c>
      <c r="W408" s="81"/>
      <c r="X408" s="81"/>
      <c r="Y408" s="87" t="s">
        <v>4700</v>
      </c>
      <c r="Z408" s="81"/>
    </row>
    <row r="409" spans="1:26" x14ac:dyDescent="0.25">
      <c r="A409" s="66" t="s">
        <v>486</v>
      </c>
      <c r="B409" s="66" t="s">
        <v>487</v>
      </c>
      <c r="C409" s="67"/>
      <c r="D409" s="68"/>
      <c r="E409" s="69"/>
      <c r="F409" s="70"/>
      <c r="G409" s="67"/>
      <c r="H409" s="71"/>
      <c r="I409" s="72"/>
      <c r="J409" s="72"/>
      <c r="K409" s="36"/>
      <c r="L409" s="79">
        <v>409</v>
      </c>
      <c r="M4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09" s="74"/>
      <c r="O409" s="81" t="s">
        <v>986</v>
      </c>
      <c r="P409" s="83">
        <v>44146.602118055554</v>
      </c>
      <c r="Q409" s="81" t="s">
        <v>1195</v>
      </c>
      <c r="R409" s="81"/>
      <c r="S409" s="81"/>
      <c r="T409" s="81"/>
      <c r="U409" s="83">
        <v>44146.602118055554</v>
      </c>
      <c r="V409" s="85" t="s">
        <v>3537</v>
      </c>
      <c r="W409" s="81"/>
      <c r="X409" s="81"/>
      <c r="Y409" s="87" t="s">
        <v>4701</v>
      </c>
      <c r="Z409" s="81"/>
    </row>
    <row r="410" spans="1:26" x14ac:dyDescent="0.25">
      <c r="A410" s="66" t="s">
        <v>486</v>
      </c>
      <c r="B410" s="66" t="s">
        <v>487</v>
      </c>
      <c r="C410" s="67"/>
      <c r="D410" s="68"/>
      <c r="E410" s="69"/>
      <c r="F410" s="70"/>
      <c r="G410" s="67"/>
      <c r="H410" s="71"/>
      <c r="I410" s="72"/>
      <c r="J410" s="72"/>
      <c r="K410" s="36"/>
      <c r="L410" s="79">
        <v>410</v>
      </c>
      <c r="M4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10" s="74"/>
      <c r="O410" s="81" t="s">
        <v>986</v>
      </c>
      <c r="P410" s="83">
        <v>44146.602893518517</v>
      </c>
      <c r="Q410" s="81" t="s">
        <v>1195</v>
      </c>
      <c r="R410" s="81"/>
      <c r="S410" s="81"/>
      <c r="T410" s="81"/>
      <c r="U410" s="83">
        <v>44146.602893518517</v>
      </c>
      <c r="V410" s="85" t="s">
        <v>3538</v>
      </c>
      <c r="W410" s="81"/>
      <c r="X410" s="81"/>
      <c r="Y410" s="87" t="s">
        <v>4702</v>
      </c>
      <c r="Z410" s="81"/>
    </row>
    <row r="411" spans="1:26" x14ac:dyDescent="0.25">
      <c r="A411" s="66" t="s">
        <v>486</v>
      </c>
      <c r="B411" s="66" t="s">
        <v>487</v>
      </c>
      <c r="C411" s="67"/>
      <c r="D411" s="68"/>
      <c r="E411" s="69"/>
      <c r="F411" s="70"/>
      <c r="G411" s="67"/>
      <c r="H411" s="71"/>
      <c r="I411" s="72"/>
      <c r="J411" s="72"/>
      <c r="K411" s="36"/>
      <c r="L411" s="79">
        <v>411</v>
      </c>
      <c r="M4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11" s="74"/>
      <c r="O411" s="81" t="s">
        <v>986</v>
      </c>
      <c r="P411" s="83">
        <v>44146.603055555555</v>
      </c>
      <c r="Q411" s="81" t="s">
        <v>1195</v>
      </c>
      <c r="R411" s="81"/>
      <c r="S411" s="81"/>
      <c r="T411" s="81"/>
      <c r="U411" s="83">
        <v>44146.603055555555</v>
      </c>
      <c r="V411" s="85" t="s">
        <v>3539</v>
      </c>
      <c r="W411" s="81"/>
      <c r="X411" s="81"/>
      <c r="Y411" s="87" t="s">
        <v>4703</v>
      </c>
      <c r="Z411" s="81"/>
    </row>
    <row r="412" spans="1:26" x14ac:dyDescent="0.25">
      <c r="A412" s="66" t="s">
        <v>486</v>
      </c>
      <c r="B412" s="66" t="s">
        <v>487</v>
      </c>
      <c r="C412" s="67"/>
      <c r="D412" s="68"/>
      <c r="E412" s="69"/>
      <c r="F412" s="70"/>
      <c r="G412" s="67"/>
      <c r="H412" s="71"/>
      <c r="I412" s="72"/>
      <c r="J412" s="72"/>
      <c r="K412" s="36"/>
      <c r="L412" s="79">
        <v>412</v>
      </c>
      <c r="M4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12" s="74"/>
      <c r="O412" s="81" t="s">
        <v>986</v>
      </c>
      <c r="P412" s="83">
        <v>44146.603298611109</v>
      </c>
      <c r="Q412" s="81" t="s">
        <v>1195</v>
      </c>
      <c r="R412" s="81"/>
      <c r="S412" s="81"/>
      <c r="T412" s="81"/>
      <c r="U412" s="83">
        <v>44146.603298611109</v>
      </c>
      <c r="V412" s="85" t="s">
        <v>3540</v>
      </c>
      <c r="W412" s="81"/>
      <c r="X412" s="81"/>
      <c r="Y412" s="87" t="s">
        <v>4704</v>
      </c>
      <c r="Z412" s="81"/>
    </row>
    <row r="413" spans="1:26" x14ac:dyDescent="0.25">
      <c r="A413" s="66" t="s">
        <v>487</v>
      </c>
      <c r="B413" s="66" t="s">
        <v>487</v>
      </c>
      <c r="C413" s="67"/>
      <c r="D413" s="68"/>
      <c r="E413" s="69"/>
      <c r="F413" s="70"/>
      <c r="G413" s="67"/>
      <c r="H413" s="71"/>
      <c r="I413" s="72"/>
      <c r="J413" s="72"/>
      <c r="K413" s="36"/>
      <c r="L413" s="79">
        <v>413</v>
      </c>
      <c r="M4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13" s="74"/>
      <c r="O413" s="81" t="s">
        <v>177</v>
      </c>
      <c r="P413" s="83">
        <v>44146.065960648149</v>
      </c>
      <c r="Q413" s="81" t="s">
        <v>1231</v>
      </c>
      <c r="R413" s="85" t="s">
        <v>2086</v>
      </c>
      <c r="S413" s="81" t="s">
        <v>2667</v>
      </c>
      <c r="T413" s="81"/>
      <c r="U413" s="83">
        <v>44146.065960648149</v>
      </c>
      <c r="V413" s="85" t="s">
        <v>3541</v>
      </c>
      <c r="W413" s="81"/>
      <c r="X413" s="81"/>
      <c r="Y413" s="87" t="s">
        <v>4705</v>
      </c>
      <c r="Z413" s="81"/>
    </row>
    <row r="414" spans="1:26" x14ac:dyDescent="0.25">
      <c r="A414" s="66" t="s">
        <v>487</v>
      </c>
      <c r="B414" s="66" t="s">
        <v>487</v>
      </c>
      <c r="C414" s="67"/>
      <c r="D414" s="68"/>
      <c r="E414" s="69"/>
      <c r="F414" s="70"/>
      <c r="G414" s="67"/>
      <c r="H414" s="71"/>
      <c r="I414" s="72"/>
      <c r="J414" s="72"/>
      <c r="K414" s="36"/>
      <c r="L414" s="79">
        <v>414</v>
      </c>
      <c r="M4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14" s="74"/>
      <c r="O414" s="81" t="s">
        <v>177</v>
      </c>
      <c r="P414" s="83">
        <v>44146.066203703704</v>
      </c>
      <c r="Q414" s="81" t="s">
        <v>1232</v>
      </c>
      <c r="R414" s="85" t="s">
        <v>2087</v>
      </c>
      <c r="S414" s="81" t="s">
        <v>2667</v>
      </c>
      <c r="T414" s="81"/>
      <c r="U414" s="83">
        <v>44146.066203703704</v>
      </c>
      <c r="V414" s="85" t="s">
        <v>3542</v>
      </c>
      <c r="W414" s="81"/>
      <c r="X414" s="81"/>
      <c r="Y414" s="87" t="s">
        <v>4706</v>
      </c>
      <c r="Z414" s="81"/>
    </row>
    <row r="415" spans="1:26" x14ac:dyDescent="0.25">
      <c r="A415" s="66" t="s">
        <v>487</v>
      </c>
      <c r="B415" s="66" t="s">
        <v>487</v>
      </c>
      <c r="C415" s="67"/>
      <c r="D415" s="68"/>
      <c r="E415" s="69"/>
      <c r="F415" s="70"/>
      <c r="G415" s="67"/>
      <c r="H415" s="71"/>
      <c r="I415" s="72"/>
      <c r="J415" s="72"/>
      <c r="K415" s="36"/>
      <c r="L415" s="79">
        <v>415</v>
      </c>
      <c r="M4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15" s="74"/>
      <c r="O415" s="81" t="s">
        <v>177</v>
      </c>
      <c r="P415" s="83">
        <v>44146.066400462965</v>
      </c>
      <c r="Q415" s="81" t="s">
        <v>1233</v>
      </c>
      <c r="R415" s="85" t="s">
        <v>2088</v>
      </c>
      <c r="S415" s="81" t="s">
        <v>2667</v>
      </c>
      <c r="T415" s="81"/>
      <c r="U415" s="83">
        <v>44146.066400462965</v>
      </c>
      <c r="V415" s="85" t="s">
        <v>3543</v>
      </c>
      <c r="W415" s="81"/>
      <c r="X415" s="81"/>
      <c r="Y415" s="87" t="s">
        <v>4707</v>
      </c>
      <c r="Z415" s="81"/>
    </row>
    <row r="416" spans="1:26" x14ac:dyDescent="0.25">
      <c r="A416" s="66" t="s">
        <v>487</v>
      </c>
      <c r="B416" s="66" t="s">
        <v>487</v>
      </c>
      <c r="C416" s="67"/>
      <c r="D416" s="68"/>
      <c r="E416" s="69"/>
      <c r="F416" s="70"/>
      <c r="G416" s="67"/>
      <c r="H416" s="71"/>
      <c r="I416" s="72"/>
      <c r="J416" s="72"/>
      <c r="K416" s="36"/>
      <c r="L416" s="79">
        <v>416</v>
      </c>
      <c r="M4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16" s="74"/>
      <c r="O416" s="81" t="s">
        <v>177</v>
      </c>
      <c r="P416" s="83">
        <v>44146.067835648151</v>
      </c>
      <c r="Q416" s="81" t="s">
        <v>1234</v>
      </c>
      <c r="R416" s="85" t="s">
        <v>2089</v>
      </c>
      <c r="S416" s="81" t="s">
        <v>2667</v>
      </c>
      <c r="T416" s="81"/>
      <c r="U416" s="83">
        <v>44146.067835648151</v>
      </c>
      <c r="V416" s="85" t="s">
        <v>3544</v>
      </c>
      <c r="W416" s="81"/>
      <c r="X416" s="81"/>
      <c r="Y416" s="87" t="s">
        <v>4708</v>
      </c>
      <c r="Z416" s="81"/>
    </row>
    <row r="417" spans="1:26" x14ac:dyDescent="0.25">
      <c r="A417" s="66" t="s">
        <v>487</v>
      </c>
      <c r="B417" s="66" t="s">
        <v>487</v>
      </c>
      <c r="C417" s="67"/>
      <c r="D417" s="68"/>
      <c r="E417" s="69"/>
      <c r="F417" s="70"/>
      <c r="G417" s="67"/>
      <c r="H417" s="71"/>
      <c r="I417" s="72"/>
      <c r="J417" s="72"/>
      <c r="K417" s="36"/>
      <c r="L417" s="79">
        <v>417</v>
      </c>
      <c r="M4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17" s="74"/>
      <c r="O417" s="81" t="s">
        <v>177</v>
      </c>
      <c r="P417" s="83">
        <v>44146.068229166667</v>
      </c>
      <c r="Q417" s="81" t="s">
        <v>1235</v>
      </c>
      <c r="R417" s="85" t="s">
        <v>2090</v>
      </c>
      <c r="S417" s="81" t="s">
        <v>2667</v>
      </c>
      <c r="T417" s="81"/>
      <c r="U417" s="83">
        <v>44146.068229166667</v>
      </c>
      <c r="V417" s="85" t="s">
        <v>3545</v>
      </c>
      <c r="W417" s="81"/>
      <c r="X417" s="81"/>
      <c r="Y417" s="87" t="s">
        <v>4709</v>
      </c>
      <c r="Z417" s="81"/>
    </row>
    <row r="418" spans="1:26" x14ac:dyDescent="0.25">
      <c r="A418" s="66" t="s">
        <v>487</v>
      </c>
      <c r="B418" s="66" t="s">
        <v>487</v>
      </c>
      <c r="C418" s="67"/>
      <c r="D418" s="68"/>
      <c r="E418" s="69"/>
      <c r="F418" s="70"/>
      <c r="G418" s="67"/>
      <c r="H418" s="71"/>
      <c r="I418" s="72"/>
      <c r="J418" s="72"/>
      <c r="K418" s="36"/>
      <c r="L418" s="79">
        <v>418</v>
      </c>
      <c r="M4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18" s="74"/>
      <c r="O418" s="81" t="s">
        <v>177</v>
      </c>
      <c r="P418" s="83">
        <v>44146.069768518515</v>
      </c>
      <c r="Q418" s="81" t="s">
        <v>1236</v>
      </c>
      <c r="R418" s="85" t="s">
        <v>2091</v>
      </c>
      <c r="S418" s="81" t="s">
        <v>2667</v>
      </c>
      <c r="T418" s="81"/>
      <c r="U418" s="83">
        <v>44146.069768518515</v>
      </c>
      <c r="V418" s="85" t="s">
        <v>3546</v>
      </c>
      <c r="W418" s="81"/>
      <c r="X418" s="81"/>
      <c r="Y418" s="87" t="s">
        <v>4710</v>
      </c>
      <c r="Z418" s="81"/>
    </row>
    <row r="419" spans="1:26" x14ac:dyDescent="0.25">
      <c r="A419" s="66" t="s">
        <v>487</v>
      </c>
      <c r="B419" s="66" t="s">
        <v>487</v>
      </c>
      <c r="C419" s="67"/>
      <c r="D419" s="68"/>
      <c r="E419" s="69"/>
      <c r="F419" s="70"/>
      <c r="G419" s="67"/>
      <c r="H419" s="71"/>
      <c r="I419" s="72"/>
      <c r="J419" s="72"/>
      <c r="K419" s="36"/>
      <c r="L419" s="79">
        <v>419</v>
      </c>
      <c r="M4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19" s="74"/>
      <c r="O419" s="81" t="s">
        <v>177</v>
      </c>
      <c r="P419" s="83">
        <v>44146.070937500001</v>
      </c>
      <c r="Q419" s="81" t="s">
        <v>1237</v>
      </c>
      <c r="R419" s="85" t="s">
        <v>2092</v>
      </c>
      <c r="S419" s="81" t="s">
        <v>2667</v>
      </c>
      <c r="T419" s="81"/>
      <c r="U419" s="83">
        <v>44146.070937500001</v>
      </c>
      <c r="V419" s="85" t="s">
        <v>3547</v>
      </c>
      <c r="W419" s="81"/>
      <c r="X419" s="81"/>
      <c r="Y419" s="87" t="s">
        <v>4711</v>
      </c>
      <c r="Z419" s="81"/>
    </row>
    <row r="420" spans="1:26" x14ac:dyDescent="0.25">
      <c r="A420" s="66" t="s">
        <v>487</v>
      </c>
      <c r="B420" s="66" t="s">
        <v>487</v>
      </c>
      <c r="C420" s="67"/>
      <c r="D420" s="68"/>
      <c r="E420" s="69"/>
      <c r="F420" s="70"/>
      <c r="G420" s="67"/>
      <c r="H420" s="71"/>
      <c r="I420" s="72"/>
      <c r="J420" s="72"/>
      <c r="K420" s="36"/>
      <c r="L420" s="79">
        <v>420</v>
      </c>
      <c r="M4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20" s="74"/>
      <c r="O420" s="81" t="s">
        <v>177</v>
      </c>
      <c r="P420" s="83">
        <v>44146.071238425924</v>
      </c>
      <c r="Q420" s="81" t="s">
        <v>1238</v>
      </c>
      <c r="R420" s="85" t="s">
        <v>2093</v>
      </c>
      <c r="S420" s="81" t="s">
        <v>2667</v>
      </c>
      <c r="T420" s="81"/>
      <c r="U420" s="83">
        <v>44146.071238425924</v>
      </c>
      <c r="V420" s="85" t="s">
        <v>3548</v>
      </c>
      <c r="W420" s="81"/>
      <c r="X420" s="81"/>
      <c r="Y420" s="87" t="s">
        <v>4712</v>
      </c>
      <c r="Z420" s="81"/>
    </row>
    <row r="421" spans="1:26" x14ac:dyDescent="0.25">
      <c r="A421" s="66" t="s">
        <v>487</v>
      </c>
      <c r="B421" s="66" t="s">
        <v>487</v>
      </c>
      <c r="C421" s="67"/>
      <c r="D421" s="68"/>
      <c r="E421" s="69"/>
      <c r="F421" s="70"/>
      <c r="G421" s="67"/>
      <c r="H421" s="71"/>
      <c r="I421" s="72"/>
      <c r="J421" s="72"/>
      <c r="K421" s="36"/>
      <c r="L421" s="79">
        <v>421</v>
      </c>
      <c r="M4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21" s="74"/>
      <c r="O421" s="81" t="s">
        <v>177</v>
      </c>
      <c r="P421" s="83">
        <v>44146.071620370371</v>
      </c>
      <c r="Q421" s="81" t="s">
        <v>1239</v>
      </c>
      <c r="R421" s="85" t="s">
        <v>2094</v>
      </c>
      <c r="S421" s="81" t="s">
        <v>2667</v>
      </c>
      <c r="T421" s="81"/>
      <c r="U421" s="83">
        <v>44146.071620370371</v>
      </c>
      <c r="V421" s="85" t="s">
        <v>3549</v>
      </c>
      <c r="W421" s="81"/>
      <c r="X421" s="81"/>
      <c r="Y421" s="87" t="s">
        <v>4713</v>
      </c>
      <c r="Z421" s="81"/>
    </row>
    <row r="422" spans="1:26" x14ac:dyDescent="0.25">
      <c r="A422" s="66" t="s">
        <v>487</v>
      </c>
      <c r="B422" s="66" t="s">
        <v>487</v>
      </c>
      <c r="C422" s="67"/>
      <c r="D422" s="68"/>
      <c r="E422" s="69"/>
      <c r="F422" s="70"/>
      <c r="G422" s="67"/>
      <c r="H422" s="71"/>
      <c r="I422" s="72"/>
      <c r="J422" s="72"/>
      <c r="K422" s="36"/>
      <c r="L422" s="79">
        <v>422</v>
      </c>
      <c r="M4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22" s="74"/>
      <c r="O422" s="81" t="s">
        <v>177</v>
      </c>
      <c r="P422" s="83">
        <v>44146.076018518521</v>
      </c>
      <c r="Q422" s="81" t="s">
        <v>1240</v>
      </c>
      <c r="R422" s="85" t="s">
        <v>2095</v>
      </c>
      <c r="S422" s="81" t="s">
        <v>2667</v>
      </c>
      <c r="T422" s="81"/>
      <c r="U422" s="83">
        <v>44146.076018518521</v>
      </c>
      <c r="V422" s="85" t="s">
        <v>3550</v>
      </c>
      <c r="W422" s="81"/>
      <c r="X422" s="81"/>
      <c r="Y422" s="87" t="s">
        <v>4714</v>
      </c>
      <c r="Z422" s="81"/>
    </row>
    <row r="423" spans="1:26" x14ac:dyDescent="0.25">
      <c r="A423" s="66" t="s">
        <v>487</v>
      </c>
      <c r="B423" s="66" t="s">
        <v>487</v>
      </c>
      <c r="C423" s="67"/>
      <c r="D423" s="68"/>
      <c r="E423" s="69"/>
      <c r="F423" s="70"/>
      <c r="G423" s="67"/>
      <c r="H423" s="71"/>
      <c r="I423" s="72"/>
      <c r="J423" s="72"/>
      <c r="K423" s="36"/>
      <c r="L423" s="79">
        <v>423</v>
      </c>
      <c r="M4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23" s="74"/>
      <c r="O423" s="81" t="s">
        <v>177</v>
      </c>
      <c r="P423" s="83">
        <v>44146.076377314814</v>
      </c>
      <c r="Q423" s="81" t="s">
        <v>1241</v>
      </c>
      <c r="R423" s="85" t="s">
        <v>2096</v>
      </c>
      <c r="S423" s="81" t="s">
        <v>2667</v>
      </c>
      <c r="T423" s="81"/>
      <c r="U423" s="83">
        <v>44146.076377314814</v>
      </c>
      <c r="V423" s="85" t="s">
        <v>3551</v>
      </c>
      <c r="W423" s="81"/>
      <c r="X423" s="81"/>
      <c r="Y423" s="87" t="s">
        <v>4715</v>
      </c>
      <c r="Z423" s="81"/>
    </row>
    <row r="424" spans="1:26" x14ac:dyDescent="0.25">
      <c r="A424" s="66" t="s">
        <v>487</v>
      </c>
      <c r="B424" s="66" t="s">
        <v>487</v>
      </c>
      <c r="C424" s="67"/>
      <c r="D424" s="68"/>
      <c r="E424" s="69"/>
      <c r="F424" s="70"/>
      <c r="G424" s="67"/>
      <c r="H424" s="71"/>
      <c r="I424" s="72"/>
      <c r="J424" s="72"/>
      <c r="K424" s="36"/>
      <c r="L424" s="79">
        <v>424</v>
      </c>
      <c r="M4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24" s="74"/>
      <c r="O424" s="81" t="s">
        <v>177</v>
      </c>
      <c r="P424" s="83">
        <v>44146.07880787037</v>
      </c>
      <c r="Q424" s="81" t="s">
        <v>1242</v>
      </c>
      <c r="R424" s="85" t="s">
        <v>2097</v>
      </c>
      <c r="S424" s="81" t="s">
        <v>2667</v>
      </c>
      <c r="T424" s="81"/>
      <c r="U424" s="83">
        <v>44146.07880787037</v>
      </c>
      <c r="V424" s="85" t="s">
        <v>3552</v>
      </c>
      <c r="W424" s="81"/>
      <c r="X424" s="81"/>
      <c r="Y424" s="87" t="s">
        <v>4716</v>
      </c>
      <c r="Z424" s="81"/>
    </row>
    <row r="425" spans="1:26" x14ac:dyDescent="0.25">
      <c r="A425" s="66" t="s">
        <v>488</v>
      </c>
      <c r="B425" s="66" t="s">
        <v>487</v>
      </c>
      <c r="C425" s="67"/>
      <c r="D425" s="68"/>
      <c r="E425" s="69"/>
      <c r="F425" s="70"/>
      <c r="G425" s="67"/>
      <c r="H425" s="71"/>
      <c r="I425" s="72"/>
      <c r="J425" s="72"/>
      <c r="K425" s="36"/>
      <c r="L425" s="79">
        <v>425</v>
      </c>
      <c r="M4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25" s="74"/>
      <c r="O425" s="81" t="s">
        <v>986</v>
      </c>
      <c r="P425" s="83">
        <v>44146.611608796295</v>
      </c>
      <c r="Q425" s="81" t="s">
        <v>1197</v>
      </c>
      <c r="R425" s="81"/>
      <c r="S425" s="81"/>
      <c r="T425" s="81"/>
      <c r="U425" s="83">
        <v>44146.611608796295</v>
      </c>
      <c r="V425" s="85" t="s">
        <v>3553</v>
      </c>
      <c r="W425" s="81"/>
      <c r="X425" s="81"/>
      <c r="Y425" s="87" t="s">
        <v>4717</v>
      </c>
      <c r="Z425" s="81"/>
    </row>
    <row r="426" spans="1:26" x14ac:dyDescent="0.25">
      <c r="A426" s="66" t="s">
        <v>489</v>
      </c>
      <c r="B426" s="66" t="s">
        <v>856</v>
      </c>
      <c r="C426" s="67"/>
      <c r="D426" s="68"/>
      <c r="E426" s="69"/>
      <c r="F426" s="70"/>
      <c r="G426" s="67"/>
      <c r="H426" s="71"/>
      <c r="I426" s="72"/>
      <c r="J426" s="72"/>
      <c r="K426" s="36"/>
      <c r="L426" s="79">
        <v>426</v>
      </c>
      <c r="M4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26" s="74"/>
      <c r="O426" s="81" t="s">
        <v>986</v>
      </c>
      <c r="P426" s="83">
        <v>44146.619386574072</v>
      </c>
      <c r="Q426" s="81" t="s">
        <v>1243</v>
      </c>
      <c r="R426" s="81"/>
      <c r="S426" s="81"/>
      <c r="T426" s="81" t="s">
        <v>2785</v>
      </c>
      <c r="U426" s="83">
        <v>44146.619386574072</v>
      </c>
      <c r="V426" s="85" t="s">
        <v>3554</v>
      </c>
      <c r="W426" s="81"/>
      <c r="X426" s="81"/>
      <c r="Y426" s="87" t="s">
        <v>4718</v>
      </c>
      <c r="Z426" s="81"/>
    </row>
    <row r="427" spans="1:26" x14ac:dyDescent="0.25">
      <c r="A427" s="66" t="s">
        <v>490</v>
      </c>
      <c r="B427" s="66" t="s">
        <v>857</v>
      </c>
      <c r="C427" s="67"/>
      <c r="D427" s="68"/>
      <c r="E427" s="69"/>
      <c r="F427" s="70"/>
      <c r="G427" s="67"/>
      <c r="H427" s="71"/>
      <c r="I427" s="72"/>
      <c r="J427" s="72"/>
      <c r="K427" s="36"/>
      <c r="L427" s="79">
        <v>427</v>
      </c>
      <c r="M4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27" s="74"/>
      <c r="O427" s="81" t="s">
        <v>986</v>
      </c>
      <c r="P427" s="83">
        <v>44146.630347222221</v>
      </c>
      <c r="Q427" s="81" t="s">
        <v>1244</v>
      </c>
      <c r="R427" s="85" t="s">
        <v>2098</v>
      </c>
      <c r="S427" s="81" t="s">
        <v>2667</v>
      </c>
      <c r="T427" s="81"/>
      <c r="U427" s="83">
        <v>44146.630347222221</v>
      </c>
      <c r="V427" s="85" t="s">
        <v>3555</v>
      </c>
      <c r="W427" s="81">
        <v>-23.55</v>
      </c>
      <c r="X427" s="81">
        <v>-46.933300000000003</v>
      </c>
      <c r="Y427" s="87" t="s">
        <v>4719</v>
      </c>
      <c r="Z427" s="81"/>
    </row>
    <row r="428" spans="1:26" x14ac:dyDescent="0.25">
      <c r="A428" s="66" t="s">
        <v>491</v>
      </c>
      <c r="B428" s="66" t="s">
        <v>857</v>
      </c>
      <c r="C428" s="67"/>
      <c r="D428" s="68"/>
      <c r="E428" s="69"/>
      <c r="F428" s="70"/>
      <c r="G428" s="67"/>
      <c r="H428" s="71"/>
      <c r="I428" s="72"/>
      <c r="J428" s="72"/>
      <c r="K428" s="36"/>
      <c r="L428" s="79">
        <v>428</v>
      </c>
      <c r="M4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28" s="74"/>
      <c r="O428" s="81" t="s">
        <v>986</v>
      </c>
      <c r="P428" s="83">
        <v>44146.667141203703</v>
      </c>
      <c r="Q428" s="81" t="s">
        <v>1245</v>
      </c>
      <c r="R428" s="81"/>
      <c r="S428" s="81"/>
      <c r="T428" s="81"/>
      <c r="U428" s="83">
        <v>44146.667141203703</v>
      </c>
      <c r="V428" s="85" t="s">
        <v>3556</v>
      </c>
      <c r="W428" s="81"/>
      <c r="X428" s="81"/>
      <c r="Y428" s="87" t="s">
        <v>4720</v>
      </c>
      <c r="Z428" s="81"/>
    </row>
    <row r="429" spans="1:26" x14ac:dyDescent="0.25">
      <c r="A429" s="66" t="s">
        <v>490</v>
      </c>
      <c r="B429" s="66" t="s">
        <v>858</v>
      </c>
      <c r="C429" s="67"/>
      <c r="D429" s="68"/>
      <c r="E429" s="69"/>
      <c r="F429" s="70"/>
      <c r="G429" s="67"/>
      <c r="H429" s="71"/>
      <c r="I429" s="72"/>
      <c r="J429" s="72"/>
      <c r="K429" s="36"/>
      <c r="L429" s="79">
        <v>429</v>
      </c>
      <c r="M4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29" s="74"/>
      <c r="O429" s="81" t="s">
        <v>986</v>
      </c>
      <c r="P429" s="83">
        <v>44141.875092592592</v>
      </c>
      <c r="Q429" s="81" t="s">
        <v>1246</v>
      </c>
      <c r="R429" s="85" t="s">
        <v>2099</v>
      </c>
      <c r="S429" s="81" t="s">
        <v>2667</v>
      </c>
      <c r="T429" s="81"/>
      <c r="U429" s="83">
        <v>44141.875092592592</v>
      </c>
      <c r="V429" s="85" t="s">
        <v>3557</v>
      </c>
      <c r="W429" s="81">
        <v>-23.526221</v>
      </c>
      <c r="X429" s="81">
        <v>-46.827753540000003</v>
      </c>
      <c r="Y429" s="87" t="s">
        <v>4721</v>
      </c>
      <c r="Z429" s="81"/>
    </row>
    <row r="430" spans="1:26" x14ac:dyDescent="0.25">
      <c r="A430" s="66" t="s">
        <v>490</v>
      </c>
      <c r="B430" s="66" t="s">
        <v>858</v>
      </c>
      <c r="C430" s="67"/>
      <c r="D430" s="68"/>
      <c r="E430" s="69"/>
      <c r="F430" s="70"/>
      <c r="G430" s="67"/>
      <c r="H430" s="71"/>
      <c r="I430" s="72"/>
      <c r="J430" s="72"/>
      <c r="K430" s="36"/>
      <c r="L430" s="79">
        <v>430</v>
      </c>
      <c r="M4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30" s="74"/>
      <c r="O430" s="81" t="s">
        <v>986</v>
      </c>
      <c r="P430" s="83">
        <v>44146.630347222221</v>
      </c>
      <c r="Q430" s="81" t="s">
        <v>1244</v>
      </c>
      <c r="R430" s="85" t="s">
        <v>2098</v>
      </c>
      <c r="S430" s="81" t="s">
        <v>2667</v>
      </c>
      <c r="T430" s="81"/>
      <c r="U430" s="83">
        <v>44146.630347222221</v>
      </c>
      <c r="V430" s="85" t="s">
        <v>3555</v>
      </c>
      <c r="W430" s="81">
        <v>-23.55</v>
      </c>
      <c r="X430" s="81">
        <v>-46.933300000000003</v>
      </c>
      <c r="Y430" s="87" t="s">
        <v>4719</v>
      </c>
      <c r="Z430" s="81"/>
    </row>
    <row r="431" spans="1:26" x14ac:dyDescent="0.25">
      <c r="A431" s="66" t="s">
        <v>491</v>
      </c>
      <c r="B431" s="66" t="s">
        <v>858</v>
      </c>
      <c r="C431" s="67"/>
      <c r="D431" s="68"/>
      <c r="E431" s="69"/>
      <c r="F431" s="70"/>
      <c r="G431" s="67"/>
      <c r="H431" s="71"/>
      <c r="I431" s="72"/>
      <c r="J431" s="72"/>
      <c r="K431" s="36"/>
      <c r="L431" s="79">
        <v>431</v>
      </c>
      <c r="M4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31" s="74"/>
      <c r="O431" s="81" t="s">
        <v>986</v>
      </c>
      <c r="P431" s="83">
        <v>44146.667141203703</v>
      </c>
      <c r="Q431" s="81" t="s">
        <v>1245</v>
      </c>
      <c r="R431" s="81"/>
      <c r="S431" s="81"/>
      <c r="T431" s="81"/>
      <c r="U431" s="83">
        <v>44146.667141203703</v>
      </c>
      <c r="V431" s="85" t="s">
        <v>3556</v>
      </c>
      <c r="W431" s="81"/>
      <c r="X431" s="81"/>
      <c r="Y431" s="87" t="s">
        <v>4720</v>
      </c>
      <c r="Z431" s="81"/>
    </row>
    <row r="432" spans="1:26" x14ac:dyDescent="0.25">
      <c r="A432" s="66" t="s">
        <v>490</v>
      </c>
      <c r="B432" s="66" t="s">
        <v>859</v>
      </c>
      <c r="C432" s="67"/>
      <c r="D432" s="68"/>
      <c r="E432" s="69"/>
      <c r="F432" s="70"/>
      <c r="G432" s="67"/>
      <c r="H432" s="71"/>
      <c r="I432" s="72"/>
      <c r="J432" s="72"/>
      <c r="K432" s="36"/>
      <c r="L432" s="79">
        <v>432</v>
      </c>
      <c r="M4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32" s="74"/>
      <c r="O432" s="81" t="s">
        <v>986</v>
      </c>
      <c r="P432" s="83">
        <v>44141.875092592592</v>
      </c>
      <c r="Q432" s="81" t="s">
        <v>1246</v>
      </c>
      <c r="R432" s="85" t="s">
        <v>2099</v>
      </c>
      <c r="S432" s="81" t="s">
        <v>2667</v>
      </c>
      <c r="T432" s="81"/>
      <c r="U432" s="83">
        <v>44141.875092592592</v>
      </c>
      <c r="V432" s="85" t="s">
        <v>3557</v>
      </c>
      <c r="W432" s="81">
        <v>-23.526221</v>
      </c>
      <c r="X432" s="81">
        <v>-46.827753540000003</v>
      </c>
      <c r="Y432" s="87" t="s">
        <v>4721</v>
      </c>
      <c r="Z432" s="81"/>
    </row>
    <row r="433" spans="1:26" x14ac:dyDescent="0.25">
      <c r="A433" s="66" t="s">
        <v>490</v>
      </c>
      <c r="B433" s="66" t="s">
        <v>859</v>
      </c>
      <c r="C433" s="67"/>
      <c r="D433" s="68"/>
      <c r="E433" s="69"/>
      <c r="F433" s="70"/>
      <c r="G433" s="67"/>
      <c r="H433" s="71"/>
      <c r="I433" s="72"/>
      <c r="J433" s="72"/>
      <c r="K433" s="36"/>
      <c r="L433" s="79">
        <v>433</v>
      </c>
      <c r="M4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33" s="74"/>
      <c r="O433" s="81" t="s">
        <v>986</v>
      </c>
      <c r="P433" s="83">
        <v>44146.630347222221</v>
      </c>
      <c r="Q433" s="81" t="s">
        <v>1244</v>
      </c>
      <c r="R433" s="85" t="s">
        <v>2098</v>
      </c>
      <c r="S433" s="81" t="s">
        <v>2667</v>
      </c>
      <c r="T433" s="81"/>
      <c r="U433" s="83">
        <v>44146.630347222221</v>
      </c>
      <c r="V433" s="85" t="s">
        <v>3555</v>
      </c>
      <c r="W433" s="81">
        <v>-23.55</v>
      </c>
      <c r="X433" s="81">
        <v>-46.933300000000003</v>
      </c>
      <c r="Y433" s="87" t="s">
        <v>4719</v>
      </c>
      <c r="Z433" s="81"/>
    </row>
    <row r="434" spans="1:26" x14ac:dyDescent="0.25">
      <c r="A434" s="66" t="s">
        <v>491</v>
      </c>
      <c r="B434" s="66" t="s">
        <v>859</v>
      </c>
      <c r="C434" s="67"/>
      <c r="D434" s="68"/>
      <c r="E434" s="69"/>
      <c r="F434" s="70"/>
      <c r="G434" s="67"/>
      <c r="H434" s="71"/>
      <c r="I434" s="72"/>
      <c r="J434" s="72"/>
      <c r="K434" s="36"/>
      <c r="L434" s="79">
        <v>434</v>
      </c>
      <c r="M4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34" s="74"/>
      <c r="O434" s="81" t="s">
        <v>986</v>
      </c>
      <c r="P434" s="83">
        <v>44146.667141203703</v>
      </c>
      <c r="Q434" s="81" t="s">
        <v>1245</v>
      </c>
      <c r="R434" s="81"/>
      <c r="S434" s="81"/>
      <c r="T434" s="81"/>
      <c r="U434" s="83">
        <v>44146.667141203703</v>
      </c>
      <c r="V434" s="85" t="s">
        <v>3556</v>
      </c>
      <c r="W434" s="81"/>
      <c r="X434" s="81"/>
      <c r="Y434" s="87" t="s">
        <v>4720</v>
      </c>
      <c r="Z434" s="81"/>
    </row>
    <row r="435" spans="1:26" x14ac:dyDescent="0.25">
      <c r="A435" s="66" t="s">
        <v>490</v>
      </c>
      <c r="B435" s="66" t="s">
        <v>860</v>
      </c>
      <c r="C435" s="67"/>
      <c r="D435" s="68"/>
      <c r="E435" s="69"/>
      <c r="F435" s="70"/>
      <c r="G435" s="67"/>
      <c r="H435" s="71"/>
      <c r="I435" s="72"/>
      <c r="J435" s="72"/>
      <c r="K435" s="36"/>
      <c r="L435" s="79">
        <v>435</v>
      </c>
      <c r="M4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35" s="74"/>
      <c r="O435" s="81" t="s">
        <v>986</v>
      </c>
      <c r="P435" s="83">
        <v>44141.875092592592</v>
      </c>
      <c r="Q435" s="81" t="s">
        <v>1246</v>
      </c>
      <c r="R435" s="85" t="s">
        <v>2099</v>
      </c>
      <c r="S435" s="81" t="s">
        <v>2667</v>
      </c>
      <c r="T435" s="81"/>
      <c r="U435" s="83">
        <v>44141.875092592592</v>
      </c>
      <c r="V435" s="85" t="s">
        <v>3557</v>
      </c>
      <c r="W435" s="81">
        <v>-23.526221</v>
      </c>
      <c r="X435" s="81">
        <v>-46.827753540000003</v>
      </c>
      <c r="Y435" s="87" t="s">
        <v>4721</v>
      </c>
      <c r="Z435" s="81"/>
    </row>
    <row r="436" spans="1:26" x14ac:dyDescent="0.25">
      <c r="A436" s="66" t="s">
        <v>490</v>
      </c>
      <c r="B436" s="66" t="s">
        <v>835</v>
      </c>
      <c r="C436" s="67"/>
      <c r="D436" s="68"/>
      <c r="E436" s="69"/>
      <c r="F436" s="70"/>
      <c r="G436" s="67"/>
      <c r="H436" s="71"/>
      <c r="I436" s="72"/>
      <c r="J436" s="72"/>
      <c r="K436" s="36"/>
      <c r="L436" s="79">
        <v>436</v>
      </c>
      <c r="M4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36" s="74"/>
      <c r="O436" s="81" t="s">
        <v>986</v>
      </c>
      <c r="P436" s="83">
        <v>44141.875092592592</v>
      </c>
      <c r="Q436" s="81" t="s">
        <v>1246</v>
      </c>
      <c r="R436" s="85" t="s">
        <v>2099</v>
      </c>
      <c r="S436" s="81" t="s">
        <v>2667</v>
      </c>
      <c r="T436" s="81"/>
      <c r="U436" s="83">
        <v>44141.875092592592</v>
      </c>
      <c r="V436" s="85" t="s">
        <v>3557</v>
      </c>
      <c r="W436" s="81">
        <v>-23.526221</v>
      </c>
      <c r="X436" s="81">
        <v>-46.827753540000003</v>
      </c>
      <c r="Y436" s="87" t="s">
        <v>4721</v>
      </c>
      <c r="Z436" s="81"/>
    </row>
    <row r="437" spans="1:26" x14ac:dyDescent="0.25">
      <c r="A437" s="66" t="s">
        <v>490</v>
      </c>
      <c r="B437" s="66" t="s">
        <v>835</v>
      </c>
      <c r="C437" s="67"/>
      <c r="D437" s="68"/>
      <c r="E437" s="69"/>
      <c r="F437" s="70"/>
      <c r="G437" s="67"/>
      <c r="H437" s="71"/>
      <c r="I437" s="72"/>
      <c r="J437" s="72"/>
      <c r="K437" s="36"/>
      <c r="L437" s="79">
        <v>437</v>
      </c>
      <c r="M4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37" s="74"/>
      <c r="O437" s="81" t="s">
        <v>986</v>
      </c>
      <c r="P437" s="83">
        <v>44146.630347222221</v>
      </c>
      <c r="Q437" s="81" t="s">
        <v>1244</v>
      </c>
      <c r="R437" s="85" t="s">
        <v>2098</v>
      </c>
      <c r="S437" s="81" t="s">
        <v>2667</v>
      </c>
      <c r="T437" s="81"/>
      <c r="U437" s="83">
        <v>44146.630347222221</v>
      </c>
      <c r="V437" s="85" t="s">
        <v>3555</v>
      </c>
      <c r="W437" s="81">
        <v>-23.55</v>
      </c>
      <c r="X437" s="81">
        <v>-46.933300000000003</v>
      </c>
      <c r="Y437" s="87" t="s">
        <v>4719</v>
      </c>
      <c r="Z437" s="81"/>
    </row>
    <row r="438" spans="1:26" x14ac:dyDescent="0.25">
      <c r="A438" s="66" t="s">
        <v>490</v>
      </c>
      <c r="B438" s="66" t="s">
        <v>860</v>
      </c>
      <c r="C438" s="67"/>
      <c r="D438" s="68"/>
      <c r="E438" s="69"/>
      <c r="F438" s="70"/>
      <c r="G438" s="67"/>
      <c r="H438" s="71"/>
      <c r="I438" s="72"/>
      <c r="J438" s="72"/>
      <c r="K438" s="36"/>
      <c r="L438" s="79">
        <v>438</v>
      </c>
      <c r="M4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38" s="74"/>
      <c r="O438" s="81" t="s">
        <v>986</v>
      </c>
      <c r="P438" s="83">
        <v>44146.630347222221</v>
      </c>
      <c r="Q438" s="81" t="s">
        <v>1244</v>
      </c>
      <c r="R438" s="85" t="s">
        <v>2098</v>
      </c>
      <c r="S438" s="81" t="s">
        <v>2667</v>
      </c>
      <c r="T438" s="81"/>
      <c r="U438" s="83">
        <v>44146.630347222221</v>
      </c>
      <c r="V438" s="85" t="s">
        <v>3555</v>
      </c>
      <c r="W438" s="81">
        <v>-23.55</v>
      </c>
      <c r="X438" s="81">
        <v>-46.933300000000003</v>
      </c>
      <c r="Y438" s="87" t="s">
        <v>4719</v>
      </c>
      <c r="Z438" s="81"/>
    </row>
    <row r="439" spans="1:26" x14ac:dyDescent="0.25">
      <c r="A439" s="66" t="s">
        <v>491</v>
      </c>
      <c r="B439" s="66" t="s">
        <v>490</v>
      </c>
      <c r="C439" s="67"/>
      <c r="D439" s="68"/>
      <c r="E439" s="69"/>
      <c r="F439" s="70"/>
      <c r="G439" s="67"/>
      <c r="H439" s="71"/>
      <c r="I439" s="72"/>
      <c r="J439" s="72"/>
      <c r="K439" s="36"/>
      <c r="L439" s="79">
        <v>439</v>
      </c>
      <c r="M4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39" s="74"/>
      <c r="O439" s="81" t="s">
        <v>986</v>
      </c>
      <c r="P439" s="83">
        <v>44146.667141203703</v>
      </c>
      <c r="Q439" s="81" t="s">
        <v>1245</v>
      </c>
      <c r="R439" s="81"/>
      <c r="S439" s="81"/>
      <c r="T439" s="81"/>
      <c r="U439" s="83">
        <v>44146.667141203703</v>
      </c>
      <c r="V439" s="85" t="s">
        <v>3556</v>
      </c>
      <c r="W439" s="81"/>
      <c r="X439" s="81"/>
      <c r="Y439" s="87" t="s">
        <v>4720</v>
      </c>
      <c r="Z439" s="81"/>
    </row>
    <row r="440" spans="1:26" x14ac:dyDescent="0.25">
      <c r="A440" s="66" t="s">
        <v>491</v>
      </c>
      <c r="B440" s="66" t="s">
        <v>835</v>
      </c>
      <c r="C440" s="67"/>
      <c r="D440" s="68"/>
      <c r="E440" s="69"/>
      <c r="F440" s="70"/>
      <c r="G440" s="67"/>
      <c r="H440" s="71"/>
      <c r="I440" s="72"/>
      <c r="J440" s="72"/>
      <c r="K440" s="36"/>
      <c r="L440" s="79">
        <v>440</v>
      </c>
      <c r="M4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40" s="74"/>
      <c r="O440" s="81" t="s">
        <v>986</v>
      </c>
      <c r="P440" s="83">
        <v>44146.667141203703</v>
      </c>
      <c r="Q440" s="81" t="s">
        <v>1245</v>
      </c>
      <c r="R440" s="81"/>
      <c r="S440" s="81"/>
      <c r="T440" s="81"/>
      <c r="U440" s="83">
        <v>44146.667141203703</v>
      </c>
      <c r="V440" s="85" t="s">
        <v>3556</v>
      </c>
      <c r="W440" s="81"/>
      <c r="X440" s="81"/>
      <c r="Y440" s="87" t="s">
        <v>4720</v>
      </c>
      <c r="Z440" s="81"/>
    </row>
    <row r="441" spans="1:26" x14ac:dyDescent="0.25">
      <c r="A441" s="66" t="s">
        <v>491</v>
      </c>
      <c r="B441" s="66" t="s">
        <v>860</v>
      </c>
      <c r="C441" s="67"/>
      <c r="D441" s="68"/>
      <c r="E441" s="69"/>
      <c r="F441" s="70"/>
      <c r="G441" s="67"/>
      <c r="H441" s="71"/>
      <c r="I441" s="72"/>
      <c r="J441" s="72"/>
      <c r="K441" s="36"/>
      <c r="L441" s="79">
        <v>441</v>
      </c>
      <c r="M4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41" s="74"/>
      <c r="O441" s="81" t="s">
        <v>986</v>
      </c>
      <c r="P441" s="83">
        <v>44146.667141203703</v>
      </c>
      <c r="Q441" s="81" t="s">
        <v>1245</v>
      </c>
      <c r="R441" s="81"/>
      <c r="S441" s="81"/>
      <c r="T441" s="81"/>
      <c r="U441" s="83">
        <v>44146.667141203703</v>
      </c>
      <c r="V441" s="85" t="s">
        <v>3556</v>
      </c>
      <c r="W441" s="81"/>
      <c r="X441" s="81"/>
      <c r="Y441" s="87" t="s">
        <v>4720</v>
      </c>
      <c r="Z441" s="81"/>
    </row>
    <row r="442" spans="1:26" x14ac:dyDescent="0.25">
      <c r="A442" s="66" t="s">
        <v>492</v>
      </c>
      <c r="B442" s="66" t="s">
        <v>813</v>
      </c>
      <c r="C442" s="67"/>
      <c r="D442" s="68"/>
      <c r="E442" s="69"/>
      <c r="F442" s="70"/>
      <c r="G442" s="67"/>
      <c r="H442" s="71"/>
      <c r="I442" s="72"/>
      <c r="J442" s="72"/>
      <c r="K442" s="36"/>
      <c r="L442" s="79">
        <v>442</v>
      </c>
      <c r="M4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42" s="74"/>
      <c r="O442" s="81" t="s">
        <v>986</v>
      </c>
      <c r="P442" s="83">
        <v>44146.701597222222</v>
      </c>
      <c r="Q442" s="81" t="s">
        <v>1247</v>
      </c>
      <c r="R442" s="85" t="s">
        <v>2100</v>
      </c>
      <c r="S442" s="81" t="s">
        <v>2686</v>
      </c>
      <c r="T442" s="81" t="s">
        <v>2868</v>
      </c>
      <c r="U442" s="83">
        <v>44146.701597222222</v>
      </c>
      <c r="V442" s="85" t="s">
        <v>3558</v>
      </c>
      <c r="W442" s="81"/>
      <c r="X442" s="81"/>
      <c r="Y442" s="87" t="s">
        <v>4722</v>
      </c>
      <c r="Z442" s="81"/>
    </row>
    <row r="443" spans="1:26" x14ac:dyDescent="0.25">
      <c r="A443" s="66" t="s">
        <v>493</v>
      </c>
      <c r="B443" s="66" t="s">
        <v>631</v>
      </c>
      <c r="C443" s="67"/>
      <c r="D443" s="68"/>
      <c r="E443" s="69"/>
      <c r="F443" s="70"/>
      <c r="G443" s="67"/>
      <c r="H443" s="71"/>
      <c r="I443" s="72"/>
      <c r="J443" s="72"/>
      <c r="K443" s="36"/>
      <c r="L443" s="79">
        <v>443</v>
      </c>
      <c r="M4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43" s="74"/>
      <c r="O443" s="81" t="s">
        <v>986</v>
      </c>
      <c r="P443" s="83">
        <v>44144.793946759259</v>
      </c>
      <c r="Q443" s="81" t="s">
        <v>1248</v>
      </c>
      <c r="R443" s="85" t="s">
        <v>2101</v>
      </c>
      <c r="S443" s="81" t="s">
        <v>2673</v>
      </c>
      <c r="T443" s="81" t="s">
        <v>2869</v>
      </c>
      <c r="U443" s="83">
        <v>44144.793946759259</v>
      </c>
      <c r="V443" s="85" t="s">
        <v>3559</v>
      </c>
      <c r="W443" s="81"/>
      <c r="X443" s="81"/>
      <c r="Y443" s="87" t="s">
        <v>4723</v>
      </c>
      <c r="Z443" s="81"/>
    </row>
    <row r="444" spans="1:26" x14ac:dyDescent="0.25">
      <c r="A444" s="66" t="s">
        <v>493</v>
      </c>
      <c r="B444" s="66" t="s">
        <v>631</v>
      </c>
      <c r="C444" s="67"/>
      <c r="D444" s="68"/>
      <c r="E444" s="69"/>
      <c r="F444" s="70"/>
      <c r="G444" s="67"/>
      <c r="H444" s="71"/>
      <c r="I444" s="72"/>
      <c r="J444" s="72"/>
      <c r="K444" s="36"/>
      <c r="L444" s="79">
        <v>444</v>
      </c>
      <c r="M4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44" s="74"/>
      <c r="O444" s="81" t="s">
        <v>986</v>
      </c>
      <c r="P444" s="83">
        <v>44146.730243055557</v>
      </c>
      <c r="Q444" s="81" t="s">
        <v>1249</v>
      </c>
      <c r="R444" s="85" t="s">
        <v>2102</v>
      </c>
      <c r="S444" s="81" t="s">
        <v>2667</v>
      </c>
      <c r="T444" s="81"/>
      <c r="U444" s="83">
        <v>44146.730243055557</v>
      </c>
      <c r="V444" s="85" t="s">
        <v>3560</v>
      </c>
      <c r="W444" s="81"/>
      <c r="X444" s="81"/>
      <c r="Y444" s="87" t="s">
        <v>4724</v>
      </c>
      <c r="Z444" s="81"/>
    </row>
    <row r="445" spans="1:26" x14ac:dyDescent="0.25">
      <c r="A445" s="66" t="s">
        <v>494</v>
      </c>
      <c r="B445" s="66" t="s">
        <v>494</v>
      </c>
      <c r="C445" s="67"/>
      <c r="D445" s="68"/>
      <c r="E445" s="69"/>
      <c r="F445" s="70"/>
      <c r="G445" s="67"/>
      <c r="H445" s="71"/>
      <c r="I445" s="72"/>
      <c r="J445" s="72"/>
      <c r="K445" s="36"/>
      <c r="L445" s="79">
        <v>445</v>
      </c>
      <c r="M4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45" s="74"/>
      <c r="O445" s="81" t="s">
        <v>177</v>
      </c>
      <c r="P445" s="83">
        <v>44144.662118055552</v>
      </c>
      <c r="Q445" s="81" t="s">
        <v>1250</v>
      </c>
      <c r="R445" s="85" t="s">
        <v>2103</v>
      </c>
      <c r="S445" s="81" t="s">
        <v>2667</v>
      </c>
      <c r="T445" s="81" t="s">
        <v>2870</v>
      </c>
      <c r="U445" s="83">
        <v>44144.662118055552</v>
      </c>
      <c r="V445" s="85" t="s">
        <v>3561</v>
      </c>
      <c r="W445" s="81"/>
      <c r="X445" s="81"/>
      <c r="Y445" s="87" t="s">
        <v>4725</v>
      </c>
      <c r="Z445" s="81"/>
    </row>
    <row r="446" spans="1:26" x14ac:dyDescent="0.25">
      <c r="A446" s="66" t="s">
        <v>494</v>
      </c>
      <c r="B446" s="66" t="s">
        <v>494</v>
      </c>
      <c r="C446" s="67"/>
      <c r="D446" s="68"/>
      <c r="E446" s="69"/>
      <c r="F446" s="70"/>
      <c r="G446" s="67"/>
      <c r="H446" s="71"/>
      <c r="I446" s="72"/>
      <c r="J446" s="72"/>
      <c r="K446" s="36"/>
      <c r="L446" s="79">
        <v>446</v>
      </c>
      <c r="M4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46" s="74"/>
      <c r="O446" s="81" t="s">
        <v>177</v>
      </c>
      <c r="P446" s="83">
        <v>44146.743900462963</v>
      </c>
      <c r="Q446" s="81" t="s">
        <v>1251</v>
      </c>
      <c r="R446" s="85" t="s">
        <v>2104</v>
      </c>
      <c r="S446" s="81" t="s">
        <v>2667</v>
      </c>
      <c r="T446" s="81" t="s">
        <v>2871</v>
      </c>
      <c r="U446" s="83">
        <v>44146.743900462963</v>
      </c>
      <c r="V446" s="85" t="s">
        <v>3562</v>
      </c>
      <c r="W446" s="81"/>
      <c r="X446" s="81"/>
      <c r="Y446" s="87" t="s">
        <v>4726</v>
      </c>
      <c r="Z446" s="81"/>
    </row>
    <row r="447" spans="1:26" x14ac:dyDescent="0.25">
      <c r="A447" s="66" t="s">
        <v>495</v>
      </c>
      <c r="B447" s="66" t="s">
        <v>495</v>
      </c>
      <c r="C447" s="67"/>
      <c r="D447" s="68"/>
      <c r="E447" s="69"/>
      <c r="F447" s="70"/>
      <c r="G447" s="67"/>
      <c r="H447" s="71"/>
      <c r="I447" s="72"/>
      <c r="J447" s="72"/>
      <c r="K447" s="36"/>
      <c r="L447" s="79">
        <v>447</v>
      </c>
      <c r="M4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47" s="74"/>
      <c r="O447" s="81" t="s">
        <v>177</v>
      </c>
      <c r="P447" s="83">
        <v>44146.74459490741</v>
      </c>
      <c r="Q447" s="81" t="s">
        <v>1252</v>
      </c>
      <c r="R447" s="85" t="s">
        <v>2105</v>
      </c>
      <c r="S447" s="81" t="s">
        <v>2667</v>
      </c>
      <c r="T447" s="81" t="s">
        <v>2872</v>
      </c>
      <c r="U447" s="83">
        <v>44146.74459490741</v>
      </c>
      <c r="V447" s="85" t="s">
        <v>3563</v>
      </c>
      <c r="W447" s="81"/>
      <c r="X447" s="81"/>
      <c r="Y447" s="87" t="s">
        <v>4727</v>
      </c>
      <c r="Z447" s="81"/>
    </row>
    <row r="448" spans="1:26" x14ac:dyDescent="0.25">
      <c r="A448" s="66" t="s">
        <v>496</v>
      </c>
      <c r="B448" s="66" t="s">
        <v>496</v>
      </c>
      <c r="C448" s="67"/>
      <c r="D448" s="68"/>
      <c r="E448" s="69"/>
      <c r="F448" s="70"/>
      <c r="G448" s="67"/>
      <c r="H448" s="71"/>
      <c r="I448" s="72"/>
      <c r="J448" s="72"/>
      <c r="K448" s="36"/>
      <c r="L448" s="79">
        <v>448</v>
      </c>
      <c r="M4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48" s="74"/>
      <c r="O448" s="81" t="s">
        <v>177</v>
      </c>
      <c r="P448" s="83">
        <v>44144.858194444445</v>
      </c>
      <c r="Q448" s="81" t="s">
        <v>1253</v>
      </c>
      <c r="R448" s="81"/>
      <c r="S448" s="81"/>
      <c r="T448" s="81" t="s">
        <v>2731</v>
      </c>
      <c r="U448" s="83">
        <v>44144.858194444445</v>
      </c>
      <c r="V448" s="85" t="s">
        <v>3564</v>
      </c>
      <c r="W448" s="81"/>
      <c r="X448" s="81"/>
      <c r="Y448" s="87" t="s">
        <v>4728</v>
      </c>
      <c r="Z448" s="81"/>
    </row>
    <row r="449" spans="1:26" x14ac:dyDescent="0.25">
      <c r="A449" s="66" t="s">
        <v>497</v>
      </c>
      <c r="B449" s="66" t="s">
        <v>496</v>
      </c>
      <c r="C449" s="67"/>
      <c r="D449" s="68"/>
      <c r="E449" s="69"/>
      <c r="F449" s="70"/>
      <c r="G449" s="67"/>
      <c r="H449" s="71"/>
      <c r="I449" s="72"/>
      <c r="J449" s="72"/>
      <c r="K449" s="36"/>
      <c r="L449" s="79">
        <v>449</v>
      </c>
      <c r="M4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49" s="74"/>
      <c r="O449" s="81" t="s">
        <v>986</v>
      </c>
      <c r="P449" s="83">
        <v>44146.745347222219</v>
      </c>
      <c r="Q449" s="81" t="s">
        <v>1120</v>
      </c>
      <c r="R449" s="81"/>
      <c r="S449" s="81"/>
      <c r="T449" s="81" t="s">
        <v>2731</v>
      </c>
      <c r="U449" s="83">
        <v>44146.745347222219</v>
      </c>
      <c r="V449" s="85" t="s">
        <v>3565</v>
      </c>
      <c r="W449" s="81"/>
      <c r="X449" s="81"/>
      <c r="Y449" s="87" t="s">
        <v>4729</v>
      </c>
      <c r="Z449" s="81"/>
    </row>
    <row r="450" spans="1:26" x14ac:dyDescent="0.25">
      <c r="A450" s="66" t="s">
        <v>498</v>
      </c>
      <c r="B450" s="66" t="s">
        <v>498</v>
      </c>
      <c r="C450" s="67"/>
      <c r="D450" s="68"/>
      <c r="E450" s="69"/>
      <c r="F450" s="70"/>
      <c r="G450" s="67"/>
      <c r="H450" s="71"/>
      <c r="I450" s="72"/>
      <c r="J450" s="72"/>
      <c r="K450" s="36"/>
      <c r="L450" s="79">
        <v>450</v>
      </c>
      <c r="M4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50" s="74"/>
      <c r="O450" s="81" t="s">
        <v>177</v>
      </c>
      <c r="P450" s="83">
        <v>44146.753761574073</v>
      </c>
      <c r="Q450" s="81" t="s">
        <v>1254</v>
      </c>
      <c r="R450" s="85" t="s">
        <v>2106</v>
      </c>
      <c r="S450" s="81" t="s">
        <v>2694</v>
      </c>
      <c r="T450" s="81" t="s">
        <v>2873</v>
      </c>
      <c r="U450" s="83">
        <v>44146.753761574073</v>
      </c>
      <c r="V450" s="85" t="s">
        <v>3566</v>
      </c>
      <c r="W450" s="81"/>
      <c r="X450" s="81"/>
      <c r="Y450" s="87" t="s">
        <v>4730</v>
      </c>
      <c r="Z450" s="81"/>
    </row>
    <row r="451" spans="1:26" x14ac:dyDescent="0.25">
      <c r="A451" s="66" t="s">
        <v>499</v>
      </c>
      <c r="B451" s="66" t="s">
        <v>499</v>
      </c>
      <c r="C451" s="67"/>
      <c r="D451" s="68"/>
      <c r="E451" s="69"/>
      <c r="F451" s="70"/>
      <c r="G451" s="67"/>
      <c r="H451" s="71"/>
      <c r="I451" s="72"/>
      <c r="J451" s="72"/>
      <c r="K451" s="36"/>
      <c r="L451" s="79">
        <v>451</v>
      </c>
      <c r="M4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51" s="74"/>
      <c r="O451" s="81" t="s">
        <v>177</v>
      </c>
      <c r="P451" s="83">
        <v>44146.768425925926</v>
      </c>
      <c r="Q451" s="81" t="s">
        <v>1255</v>
      </c>
      <c r="R451" s="85" t="s">
        <v>2107</v>
      </c>
      <c r="S451" s="81" t="s">
        <v>2667</v>
      </c>
      <c r="T451" s="81" t="s">
        <v>2874</v>
      </c>
      <c r="U451" s="83">
        <v>44146.768425925926</v>
      </c>
      <c r="V451" s="85" t="s">
        <v>3567</v>
      </c>
      <c r="W451" s="81"/>
      <c r="X451" s="81"/>
      <c r="Y451" s="87" t="s">
        <v>4731</v>
      </c>
      <c r="Z451" s="81"/>
    </row>
    <row r="452" spans="1:26" x14ac:dyDescent="0.25">
      <c r="A452" s="66" t="s">
        <v>500</v>
      </c>
      <c r="B452" s="66" t="s">
        <v>500</v>
      </c>
      <c r="C452" s="67"/>
      <c r="D452" s="68"/>
      <c r="E452" s="69"/>
      <c r="F452" s="70"/>
      <c r="G452" s="67"/>
      <c r="H452" s="71"/>
      <c r="I452" s="72"/>
      <c r="J452" s="72"/>
      <c r="K452" s="36"/>
      <c r="L452" s="79">
        <v>452</v>
      </c>
      <c r="M4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52" s="74"/>
      <c r="O452" s="81" t="s">
        <v>177</v>
      </c>
      <c r="P452" s="83">
        <v>44146.754062499997</v>
      </c>
      <c r="Q452" s="81" t="s">
        <v>1256</v>
      </c>
      <c r="R452" s="85" t="s">
        <v>2108</v>
      </c>
      <c r="S452" s="81" t="s">
        <v>2667</v>
      </c>
      <c r="T452" s="81"/>
      <c r="U452" s="83">
        <v>44146.754062499997</v>
      </c>
      <c r="V452" s="85" t="s">
        <v>3568</v>
      </c>
      <c r="W452" s="81"/>
      <c r="X452" s="81"/>
      <c r="Y452" s="87" t="s">
        <v>4732</v>
      </c>
      <c r="Z452" s="81"/>
    </row>
    <row r="453" spans="1:26" x14ac:dyDescent="0.25">
      <c r="A453" s="66" t="s">
        <v>500</v>
      </c>
      <c r="B453" s="66" t="s">
        <v>500</v>
      </c>
      <c r="C453" s="67"/>
      <c r="D453" s="68"/>
      <c r="E453" s="69"/>
      <c r="F453" s="70"/>
      <c r="G453" s="67"/>
      <c r="H453" s="71"/>
      <c r="I453" s="72"/>
      <c r="J453" s="72"/>
      <c r="K453" s="36"/>
      <c r="L453" s="79">
        <v>453</v>
      </c>
      <c r="M4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53" s="74"/>
      <c r="O453" s="81" t="s">
        <v>177</v>
      </c>
      <c r="P453" s="83">
        <v>44146.841446759259</v>
      </c>
      <c r="Q453" s="81" t="s">
        <v>1257</v>
      </c>
      <c r="R453" s="85" t="s">
        <v>2109</v>
      </c>
      <c r="S453" s="81" t="s">
        <v>2667</v>
      </c>
      <c r="T453" s="81" t="s">
        <v>2875</v>
      </c>
      <c r="U453" s="83">
        <v>44146.841446759259</v>
      </c>
      <c r="V453" s="85" t="s">
        <v>3569</v>
      </c>
      <c r="W453" s="81"/>
      <c r="X453" s="81"/>
      <c r="Y453" s="87" t="s">
        <v>4733</v>
      </c>
      <c r="Z453" s="81"/>
    </row>
    <row r="454" spans="1:26" x14ac:dyDescent="0.25">
      <c r="A454" s="66" t="s">
        <v>501</v>
      </c>
      <c r="B454" s="66" t="s">
        <v>644</v>
      </c>
      <c r="C454" s="67"/>
      <c r="D454" s="68"/>
      <c r="E454" s="69"/>
      <c r="F454" s="70"/>
      <c r="G454" s="67"/>
      <c r="H454" s="71"/>
      <c r="I454" s="72"/>
      <c r="J454" s="72"/>
      <c r="K454" s="36"/>
      <c r="L454" s="79">
        <v>454</v>
      </c>
      <c r="M4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54" s="74"/>
      <c r="O454" s="81" t="s">
        <v>986</v>
      </c>
      <c r="P454" s="83">
        <v>44146.854641203703</v>
      </c>
      <c r="Q454" s="81" t="s">
        <v>1258</v>
      </c>
      <c r="R454" s="81"/>
      <c r="S454" s="81"/>
      <c r="T454" s="81"/>
      <c r="U454" s="83">
        <v>44146.854641203703</v>
      </c>
      <c r="V454" s="85" t="s">
        <v>3570</v>
      </c>
      <c r="W454" s="81"/>
      <c r="X454" s="81"/>
      <c r="Y454" s="87" t="s">
        <v>4734</v>
      </c>
      <c r="Z454" s="81"/>
    </row>
    <row r="455" spans="1:26" x14ac:dyDescent="0.25">
      <c r="A455" s="66" t="s">
        <v>502</v>
      </c>
      <c r="B455" s="66" t="s">
        <v>502</v>
      </c>
      <c r="C455" s="67"/>
      <c r="D455" s="68"/>
      <c r="E455" s="69"/>
      <c r="F455" s="70"/>
      <c r="G455" s="67"/>
      <c r="H455" s="71"/>
      <c r="I455" s="72"/>
      <c r="J455" s="72"/>
      <c r="K455" s="36"/>
      <c r="L455" s="79">
        <v>455</v>
      </c>
      <c r="M4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55" s="74"/>
      <c r="O455" s="81" t="s">
        <v>177</v>
      </c>
      <c r="P455" s="83">
        <v>44146.864432870374</v>
      </c>
      <c r="Q455" s="81" t="s">
        <v>1259</v>
      </c>
      <c r="R455" s="85" t="s">
        <v>2110</v>
      </c>
      <c r="S455" s="81" t="s">
        <v>2667</v>
      </c>
      <c r="T455" s="81" t="s">
        <v>2876</v>
      </c>
      <c r="U455" s="83">
        <v>44146.864432870374</v>
      </c>
      <c r="V455" s="85" t="s">
        <v>3571</v>
      </c>
      <c r="W455" s="81"/>
      <c r="X455" s="81"/>
      <c r="Y455" s="87" t="s">
        <v>4735</v>
      </c>
      <c r="Z455" s="81"/>
    </row>
    <row r="456" spans="1:26" x14ac:dyDescent="0.25">
      <c r="A456" s="66" t="s">
        <v>503</v>
      </c>
      <c r="B456" s="66" t="s">
        <v>503</v>
      </c>
      <c r="C456" s="67"/>
      <c r="D456" s="68"/>
      <c r="E456" s="69"/>
      <c r="F456" s="70"/>
      <c r="G456" s="67"/>
      <c r="H456" s="71"/>
      <c r="I456" s="72"/>
      <c r="J456" s="72"/>
      <c r="K456" s="36"/>
      <c r="L456" s="79">
        <v>456</v>
      </c>
      <c r="M4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56" s="74"/>
      <c r="O456" s="81" t="s">
        <v>177</v>
      </c>
      <c r="P456" s="83">
        <v>44146.870416666665</v>
      </c>
      <c r="Q456" s="81" t="s">
        <v>1260</v>
      </c>
      <c r="R456" s="85" t="s">
        <v>2111</v>
      </c>
      <c r="S456" s="81" t="s">
        <v>2667</v>
      </c>
      <c r="T456" s="81" t="s">
        <v>2877</v>
      </c>
      <c r="U456" s="83">
        <v>44146.870416666665</v>
      </c>
      <c r="V456" s="85" t="s">
        <v>3572</v>
      </c>
      <c r="W456" s="81"/>
      <c r="X456" s="81"/>
      <c r="Y456" s="87" t="s">
        <v>4736</v>
      </c>
      <c r="Z456" s="81"/>
    </row>
    <row r="457" spans="1:26" x14ac:dyDescent="0.25">
      <c r="A457" s="66" t="s">
        <v>504</v>
      </c>
      <c r="B457" s="66" t="s">
        <v>644</v>
      </c>
      <c r="C457" s="67"/>
      <c r="D457" s="68"/>
      <c r="E457" s="69"/>
      <c r="F457" s="70"/>
      <c r="G457" s="67"/>
      <c r="H457" s="71"/>
      <c r="I457" s="72"/>
      <c r="J457" s="72"/>
      <c r="K457" s="36"/>
      <c r="L457" s="79">
        <v>457</v>
      </c>
      <c r="M4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57" s="74"/>
      <c r="O457" s="81" t="s">
        <v>986</v>
      </c>
      <c r="P457" s="83">
        <v>44146.88380787037</v>
      </c>
      <c r="Q457" s="81" t="s">
        <v>1258</v>
      </c>
      <c r="R457" s="81"/>
      <c r="S457" s="81"/>
      <c r="T457" s="81"/>
      <c r="U457" s="83">
        <v>44146.88380787037</v>
      </c>
      <c r="V457" s="85" t="s">
        <v>3573</v>
      </c>
      <c r="W457" s="81"/>
      <c r="X457" s="81"/>
      <c r="Y457" s="87" t="s">
        <v>4737</v>
      </c>
      <c r="Z457" s="81"/>
    </row>
    <row r="458" spans="1:26" x14ac:dyDescent="0.25">
      <c r="A458" s="66" t="s">
        <v>505</v>
      </c>
      <c r="B458" s="66" t="s">
        <v>505</v>
      </c>
      <c r="C458" s="67"/>
      <c r="D458" s="68"/>
      <c r="E458" s="69"/>
      <c r="F458" s="70"/>
      <c r="G458" s="67"/>
      <c r="H458" s="71"/>
      <c r="I458" s="72"/>
      <c r="J458" s="72"/>
      <c r="K458" s="36"/>
      <c r="L458" s="79">
        <v>458</v>
      </c>
      <c r="M4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58" s="74"/>
      <c r="O458" s="81" t="s">
        <v>177</v>
      </c>
      <c r="P458" s="83">
        <v>44146.928912037038</v>
      </c>
      <c r="Q458" s="81" t="s">
        <v>1261</v>
      </c>
      <c r="R458" s="85" t="s">
        <v>2112</v>
      </c>
      <c r="S458" s="81" t="s">
        <v>2667</v>
      </c>
      <c r="T458" s="81" t="s">
        <v>2878</v>
      </c>
      <c r="U458" s="83">
        <v>44146.928912037038</v>
      </c>
      <c r="V458" s="85" t="s">
        <v>3574</v>
      </c>
      <c r="W458" s="81"/>
      <c r="X458" s="81"/>
      <c r="Y458" s="87" t="s">
        <v>4738</v>
      </c>
      <c r="Z458" s="81"/>
    </row>
    <row r="459" spans="1:26" x14ac:dyDescent="0.25">
      <c r="A459" s="66" t="s">
        <v>506</v>
      </c>
      <c r="B459" s="66" t="s">
        <v>644</v>
      </c>
      <c r="C459" s="67"/>
      <c r="D459" s="68"/>
      <c r="E459" s="69"/>
      <c r="F459" s="70"/>
      <c r="G459" s="67"/>
      <c r="H459" s="71"/>
      <c r="I459" s="72"/>
      <c r="J459" s="72"/>
      <c r="K459" s="36"/>
      <c r="L459" s="79">
        <v>459</v>
      </c>
      <c r="M4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59" s="74"/>
      <c r="O459" s="81" t="s">
        <v>986</v>
      </c>
      <c r="P459" s="83">
        <v>44146.938888888886</v>
      </c>
      <c r="Q459" s="81" t="s">
        <v>1258</v>
      </c>
      <c r="R459" s="81"/>
      <c r="S459" s="81"/>
      <c r="T459" s="81"/>
      <c r="U459" s="83">
        <v>44146.938888888886</v>
      </c>
      <c r="V459" s="85" t="s">
        <v>3575</v>
      </c>
      <c r="W459" s="81"/>
      <c r="X459" s="81"/>
      <c r="Y459" s="87" t="s">
        <v>4739</v>
      </c>
      <c r="Z459" s="81"/>
    </row>
    <row r="460" spans="1:26" x14ac:dyDescent="0.25">
      <c r="A460" s="66" t="s">
        <v>507</v>
      </c>
      <c r="B460" s="66" t="s">
        <v>508</v>
      </c>
      <c r="C460" s="67"/>
      <c r="D460" s="68"/>
      <c r="E460" s="69"/>
      <c r="F460" s="70"/>
      <c r="G460" s="67"/>
      <c r="H460" s="71"/>
      <c r="I460" s="72"/>
      <c r="J460" s="72"/>
      <c r="K460" s="36"/>
      <c r="L460" s="79">
        <v>460</v>
      </c>
      <c r="M4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60" s="74"/>
      <c r="O460" s="81" t="s">
        <v>986</v>
      </c>
      <c r="P460" s="83">
        <v>44147.001481481479</v>
      </c>
      <c r="Q460" s="81" t="s">
        <v>1262</v>
      </c>
      <c r="R460" s="85" t="s">
        <v>2113</v>
      </c>
      <c r="S460" s="81" t="s">
        <v>2686</v>
      </c>
      <c r="T460" s="81"/>
      <c r="U460" s="83">
        <v>44147.001481481479</v>
      </c>
      <c r="V460" s="85" t="s">
        <v>3576</v>
      </c>
      <c r="W460" s="81"/>
      <c r="X460" s="81"/>
      <c r="Y460" s="87" t="s">
        <v>4740</v>
      </c>
      <c r="Z460" s="81"/>
    </row>
    <row r="461" spans="1:26" x14ac:dyDescent="0.25">
      <c r="A461" s="66" t="s">
        <v>508</v>
      </c>
      <c r="B461" s="66" t="s">
        <v>508</v>
      </c>
      <c r="C461" s="67"/>
      <c r="D461" s="68"/>
      <c r="E461" s="69"/>
      <c r="F461" s="70"/>
      <c r="G461" s="67"/>
      <c r="H461" s="71"/>
      <c r="I461" s="72"/>
      <c r="J461" s="72"/>
      <c r="K461" s="36"/>
      <c r="L461" s="79">
        <v>461</v>
      </c>
      <c r="M4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61" s="74"/>
      <c r="O461" s="81" t="s">
        <v>177</v>
      </c>
      <c r="P461" s="83">
        <v>44144.997546296298</v>
      </c>
      <c r="Q461" s="81" t="s">
        <v>1263</v>
      </c>
      <c r="R461" s="81" t="s">
        <v>2114</v>
      </c>
      <c r="S461" s="81" t="s">
        <v>2670</v>
      </c>
      <c r="T461" s="81"/>
      <c r="U461" s="83">
        <v>44144.997546296298</v>
      </c>
      <c r="V461" s="85" t="s">
        <v>3577</v>
      </c>
      <c r="W461" s="81"/>
      <c r="X461" s="81"/>
      <c r="Y461" s="87" t="s">
        <v>4741</v>
      </c>
      <c r="Z461" s="81"/>
    </row>
    <row r="462" spans="1:26" x14ac:dyDescent="0.25">
      <c r="A462" s="66" t="s">
        <v>508</v>
      </c>
      <c r="B462" s="66" t="s">
        <v>508</v>
      </c>
      <c r="C462" s="67"/>
      <c r="D462" s="68"/>
      <c r="E462" s="69"/>
      <c r="F462" s="70"/>
      <c r="G462" s="67"/>
      <c r="H462" s="71"/>
      <c r="I462" s="72"/>
      <c r="J462" s="72"/>
      <c r="K462" s="36"/>
      <c r="L462" s="79">
        <v>462</v>
      </c>
      <c r="M4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62" s="74"/>
      <c r="O462" s="81" t="s">
        <v>177</v>
      </c>
      <c r="P462" s="83">
        <v>44146.546516203707</v>
      </c>
      <c r="Q462" s="81" t="s">
        <v>1264</v>
      </c>
      <c r="R462" s="81" t="s">
        <v>2115</v>
      </c>
      <c r="S462" s="81" t="s">
        <v>2670</v>
      </c>
      <c r="T462" s="81" t="s">
        <v>2879</v>
      </c>
      <c r="U462" s="83">
        <v>44146.546516203707</v>
      </c>
      <c r="V462" s="85" t="s">
        <v>3578</v>
      </c>
      <c r="W462" s="81"/>
      <c r="X462" s="81"/>
      <c r="Y462" s="87" t="s">
        <v>4742</v>
      </c>
      <c r="Z462" s="81"/>
    </row>
    <row r="463" spans="1:26" x14ac:dyDescent="0.25">
      <c r="A463" s="66" t="s">
        <v>509</v>
      </c>
      <c r="B463" s="66" t="s">
        <v>508</v>
      </c>
      <c r="C463" s="67"/>
      <c r="D463" s="68"/>
      <c r="E463" s="69"/>
      <c r="F463" s="70"/>
      <c r="G463" s="67"/>
      <c r="H463" s="71"/>
      <c r="I463" s="72"/>
      <c r="J463" s="72"/>
      <c r="K463" s="36"/>
      <c r="L463" s="79">
        <v>463</v>
      </c>
      <c r="M4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63" s="74"/>
      <c r="O463" s="81" t="s">
        <v>986</v>
      </c>
      <c r="P463" s="83">
        <v>44147.037256944444</v>
      </c>
      <c r="Q463" s="81" t="s">
        <v>1265</v>
      </c>
      <c r="R463" s="85" t="s">
        <v>2116</v>
      </c>
      <c r="S463" s="81" t="s">
        <v>2686</v>
      </c>
      <c r="T463" s="81" t="s">
        <v>2880</v>
      </c>
      <c r="U463" s="83">
        <v>44147.037256944444</v>
      </c>
      <c r="V463" s="85" t="s">
        <v>3579</v>
      </c>
      <c r="W463" s="81"/>
      <c r="X463" s="81"/>
      <c r="Y463" s="87" t="s">
        <v>4743</v>
      </c>
      <c r="Z463" s="81"/>
    </row>
    <row r="464" spans="1:26" x14ac:dyDescent="0.25">
      <c r="A464" s="66" t="s">
        <v>510</v>
      </c>
      <c r="B464" s="66" t="s">
        <v>510</v>
      </c>
      <c r="C464" s="67"/>
      <c r="D464" s="68"/>
      <c r="E464" s="69"/>
      <c r="F464" s="70"/>
      <c r="G464" s="67"/>
      <c r="H464" s="71"/>
      <c r="I464" s="72"/>
      <c r="J464" s="72"/>
      <c r="K464" s="36"/>
      <c r="L464" s="79">
        <v>464</v>
      </c>
      <c r="M4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64" s="74"/>
      <c r="O464" s="81" t="s">
        <v>177</v>
      </c>
      <c r="P464" s="83">
        <v>44147.08997685185</v>
      </c>
      <c r="Q464" s="81" t="s">
        <v>1266</v>
      </c>
      <c r="R464" s="85" t="s">
        <v>2117</v>
      </c>
      <c r="S464" s="81" t="s">
        <v>2686</v>
      </c>
      <c r="T464" s="81" t="s">
        <v>2881</v>
      </c>
      <c r="U464" s="83">
        <v>44147.08997685185</v>
      </c>
      <c r="V464" s="85" t="s">
        <v>3580</v>
      </c>
      <c r="W464" s="81"/>
      <c r="X464" s="81"/>
      <c r="Y464" s="87" t="s">
        <v>4744</v>
      </c>
      <c r="Z464" s="81"/>
    </row>
    <row r="465" spans="1:26" x14ac:dyDescent="0.25">
      <c r="A465" s="66" t="s">
        <v>511</v>
      </c>
      <c r="B465" s="66" t="s">
        <v>511</v>
      </c>
      <c r="C465" s="67"/>
      <c r="D465" s="68"/>
      <c r="E465" s="69"/>
      <c r="F465" s="70"/>
      <c r="G465" s="67"/>
      <c r="H465" s="71"/>
      <c r="I465" s="72"/>
      <c r="J465" s="72"/>
      <c r="K465" s="36"/>
      <c r="L465" s="79">
        <v>465</v>
      </c>
      <c r="M4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65" s="74"/>
      <c r="O465" s="81" t="s">
        <v>177</v>
      </c>
      <c r="P465" s="83">
        <v>44147.099120370367</v>
      </c>
      <c r="Q465" s="81" t="s">
        <v>1267</v>
      </c>
      <c r="R465" s="85" t="s">
        <v>2118</v>
      </c>
      <c r="S465" s="81" t="s">
        <v>2667</v>
      </c>
      <c r="T465" s="81" t="s">
        <v>2882</v>
      </c>
      <c r="U465" s="83">
        <v>44147.099120370367</v>
      </c>
      <c r="V465" s="85" t="s">
        <v>3581</v>
      </c>
      <c r="W465" s="81"/>
      <c r="X465" s="81"/>
      <c r="Y465" s="87" t="s">
        <v>4745</v>
      </c>
      <c r="Z465" s="81"/>
    </row>
    <row r="466" spans="1:26" x14ac:dyDescent="0.25">
      <c r="A466" s="66" t="s">
        <v>512</v>
      </c>
      <c r="B466" s="66" t="s">
        <v>512</v>
      </c>
      <c r="C466" s="67"/>
      <c r="D466" s="68"/>
      <c r="E466" s="69"/>
      <c r="F466" s="70"/>
      <c r="G466" s="67"/>
      <c r="H466" s="71"/>
      <c r="I466" s="72"/>
      <c r="J466" s="72"/>
      <c r="K466" s="36"/>
      <c r="L466" s="79">
        <v>466</v>
      </c>
      <c r="M4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66" s="74"/>
      <c r="O466" s="81" t="s">
        <v>177</v>
      </c>
      <c r="P466" s="83">
        <v>44147.086168981485</v>
      </c>
      <c r="Q466" s="81" t="s">
        <v>1268</v>
      </c>
      <c r="R466" s="85" t="s">
        <v>2119</v>
      </c>
      <c r="S466" s="81" t="s">
        <v>2667</v>
      </c>
      <c r="T466" s="81" t="s">
        <v>2883</v>
      </c>
      <c r="U466" s="83">
        <v>44147.086168981485</v>
      </c>
      <c r="V466" s="85" t="s">
        <v>3582</v>
      </c>
      <c r="W466" s="81"/>
      <c r="X466" s="81"/>
      <c r="Y466" s="87" t="s">
        <v>4746</v>
      </c>
      <c r="Z466" s="81"/>
    </row>
    <row r="467" spans="1:26" x14ac:dyDescent="0.25">
      <c r="A467" s="66" t="s">
        <v>512</v>
      </c>
      <c r="B467" s="66" t="s">
        <v>512</v>
      </c>
      <c r="C467" s="67"/>
      <c r="D467" s="68"/>
      <c r="E467" s="69"/>
      <c r="F467" s="70"/>
      <c r="G467" s="67"/>
      <c r="H467" s="71"/>
      <c r="I467" s="72"/>
      <c r="J467" s="72"/>
      <c r="K467" s="36"/>
      <c r="L467" s="79">
        <v>467</v>
      </c>
      <c r="M4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67" s="74"/>
      <c r="O467" s="81" t="s">
        <v>177</v>
      </c>
      <c r="P467" s="83">
        <v>44147.121898148151</v>
      </c>
      <c r="Q467" s="81" t="s">
        <v>1269</v>
      </c>
      <c r="R467" s="85" t="s">
        <v>2120</v>
      </c>
      <c r="S467" s="81" t="s">
        <v>2667</v>
      </c>
      <c r="T467" s="81" t="s">
        <v>2884</v>
      </c>
      <c r="U467" s="83">
        <v>44147.121898148151</v>
      </c>
      <c r="V467" s="85" t="s">
        <v>3583</v>
      </c>
      <c r="W467" s="81"/>
      <c r="X467" s="81"/>
      <c r="Y467" s="87" t="s">
        <v>4747</v>
      </c>
      <c r="Z467" s="81"/>
    </row>
    <row r="468" spans="1:26" x14ac:dyDescent="0.25">
      <c r="A468" s="66" t="s">
        <v>513</v>
      </c>
      <c r="B468" s="66" t="s">
        <v>513</v>
      </c>
      <c r="C468" s="67"/>
      <c r="D468" s="68"/>
      <c r="E468" s="69"/>
      <c r="F468" s="70"/>
      <c r="G468" s="67"/>
      <c r="H468" s="71"/>
      <c r="I468" s="72"/>
      <c r="J468" s="72"/>
      <c r="K468" s="36"/>
      <c r="L468" s="79">
        <v>468</v>
      </c>
      <c r="M4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68" s="74"/>
      <c r="O468" s="81" t="s">
        <v>177</v>
      </c>
      <c r="P468" s="83">
        <v>44147.154085648152</v>
      </c>
      <c r="Q468" s="81" t="s">
        <v>1270</v>
      </c>
      <c r="R468" s="85" t="s">
        <v>2121</v>
      </c>
      <c r="S468" s="81" t="s">
        <v>2667</v>
      </c>
      <c r="T468" s="81"/>
      <c r="U468" s="83">
        <v>44147.154085648152</v>
      </c>
      <c r="V468" s="85" t="s">
        <v>3584</v>
      </c>
      <c r="W468" s="81"/>
      <c r="X468" s="81"/>
      <c r="Y468" s="87" t="s">
        <v>4748</v>
      </c>
      <c r="Z468" s="81"/>
    </row>
    <row r="469" spans="1:26" x14ac:dyDescent="0.25">
      <c r="A469" s="66" t="s">
        <v>514</v>
      </c>
      <c r="B469" s="66" t="s">
        <v>514</v>
      </c>
      <c r="C469" s="67"/>
      <c r="D469" s="68"/>
      <c r="E469" s="69"/>
      <c r="F469" s="70"/>
      <c r="G469" s="67"/>
      <c r="H469" s="71"/>
      <c r="I469" s="72"/>
      <c r="J469" s="72"/>
      <c r="K469" s="36"/>
      <c r="L469" s="79">
        <v>469</v>
      </c>
      <c r="M4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69" s="74"/>
      <c r="O469" s="81" t="s">
        <v>177</v>
      </c>
      <c r="P469" s="83">
        <v>44147.200243055559</v>
      </c>
      <c r="Q469" s="81" t="s">
        <v>1271</v>
      </c>
      <c r="R469" s="85" t="s">
        <v>2122</v>
      </c>
      <c r="S469" s="81" t="s">
        <v>2667</v>
      </c>
      <c r="T469" s="81" t="s">
        <v>2885</v>
      </c>
      <c r="U469" s="83">
        <v>44147.200243055559</v>
      </c>
      <c r="V469" s="85" t="s">
        <v>3585</v>
      </c>
      <c r="W469" s="81"/>
      <c r="X469" s="81"/>
      <c r="Y469" s="87" t="s">
        <v>4749</v>
      </c>
      <c r="Z469" s="81"/>
    </row>
    <row r="470" spans="1:26" x14ac:dyDescent="0.25">
      <c r="A470" s="66" t="s">
        <v>515</v>
      </c>
      <c r="B470" s="66" t="s">
        <v>515</v>
      </c>
      <c r="C470" s="67"/>
      <c r="D470" s="68"/>
      <c r="E470" s="69"/>
      <c r="F470" s="70"/>
      <c r="G470" s="67"/>
      <c r="H470" s="71"/>
      <c r="I470" s="72"/>
      <c r="J470" s="72"/>
      <c r="K470" s="36"/>
      <c r="L470" s="79">
        <v>470</v>
      </c>
      <c r="M4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70" s="74"/>
      <c r="O470" s="81" t="s">
        <v>177</v>
      </c>
      <c r="P470" s="83">
        <v>44147.231249999997</v>
      </c>
      <c r="Q470" s="81" t="s">
        <v>1272</v>
      </c>
      <c r="R470" s="85" t="s">
        <v>2123</v>
      </c>
      <c r="S470" s="81" t="s">
        <v>2667</v>
      </c>
      <c r="T470" s="81" t="s">
        <v>2886</v>
      </c>
      <c r="U470" s="83">
        <v>44147.231249999997</v>
      </c>
      <c r="V470" s="85" t="s">
        <v>3586</v>
      </c>
      <c r="W470" s="81"/>
      <c r="X470" s="81"/>
      <c r="Y470" s="87" t="s">
        <v>4750</v>
      </c>
      <c r="Z470" s="81"/>
    </row>
    <row r="471" spans="1:26" x14ac:dyDescent="0.25">
      <c r="A471" s="66" t="s">
        <v>516</v>
      </c>
      <c r="B471" s="66" t="s">
        <v>861</v>
      </c>
      <c r="C471" s="67"/>
      <c r="D471" s="68"/>
      <c r="E471" s="69"/>
      <c r="F471" s="70"/>
      <c r="G471" s="67"/>
      <c r="H471" s="71"/>
      <c r="I471" s="72"/>
      <c r="J471" s="72"/>
      <c r="K471" s="36"/>
      <c r="L471" s="79">
        <v>471</v>
      </c>
      <c r="M4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71" s="74"/>
      <c r="O471" s="81" t="s">
        <v>986</v>
      </c>
      <c r="P471" s="83">
        <v>44147.23847222222</v>
      </c>
      <c r="Q471" s="81" t="s">
        <v>1273</v>
      </c>
      <c r="R471" s="85" t="s">
        <v>2124</v>
      </c>
      <c r="S471" s="81" t="s">
        <v>2667</v>
      </c>
      <c r="T471" s="81"/>
      <c r="U471" s="83">
        <v>44147.23847222222</v>
      </c>
      <c r="V471" s="85" t="s">
        <v>3587</v>
      </c>
      <c r="W471" s="81"/>
      <c r="X471" s="81"/>
      <c r="Y471" s="87" t="s">
        <v>4751</v>
      </c>
      <c r="Z471" s="87" t="s">
        <v>5507</v>
      </c>
    </row>
    <row r="472" spans="1:26" x14ac:dyDescent="0.25">
      <c r="A472" s="66" t="s">
        <v>516</v>
      </c>
      <c r="B472" s="66" t="s">
        <v>862</v>
      </c>
      <c r="C472" s="67"/>
      <c r="D472" s="68"/>
      <c r="E472" s="69"/>
      <c r="F472" s="70"/>
      <c r="G472" s="67"/>
      <c r="H472" s="71"/>
      <c r="I472" s="72"/>
      <c r="J472" s="72"/>
      <c r="K472" s="36"/>
      <c r="L472" s="79">
        <v>472</v>
      </c>
      <c r="M4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72" s="74"/>
      <c r="O472" s="81" t="s">
        <v>986</v>
      </c>
      <c r="P472" s="83">
        <v>44142.224282407406</v>
      </c>
      <c r="Q472" s="81" t="s">
        <v>1274</v>
      </c>
      <c r="R472" s="85" t="s">
        <v>2125</v>
      </c>
      <c r="S472" s="81" t="s">
        <v>2667</v>
      </c>
      <c r="T472" s="81"/>
      <c r="U472" s="83">
        <v>44142.224282407406</v>
      </c>
      <c r="V472" s="85" t="s">
        <v>3588</v>
      </c>
      <c r="W472" s="81"/>
      <c r="X472" s="81"/>
      <c r="Y472" s="87" t="s">
        <v>4752</v>
      </c>
      <c r="Z472" s="87" t="s">
        <v>5508</v>
      </c>
    </row>
    <row r="473" spans="1:26" x14ac:dyDescent="0.25">
      <c r="A473" s="66" t="s">
        <v>516</v>
      </c>
      <c r="B473" s="66" t="s">
        <v>862</v>
      </c>
      <c r="C473" s="67"/>
      <c r="D473" s="68"/>
      <c r="E473" s="69"/>
      <c r="F473" s="70"/>
      <c r="G473" s="67"/>
      <c r="H473" s="71"/>
      <c r="I473" s="72"/>
      <c r="J473" s="72"/>
      <c r="K473" s="36"/>
      <c r="L473" s="79">
        <v>473</v>
      </c>
      <c r="M4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73" s="74"/>
      <c r="O473" s="81" t="s">
        <v>986</v>
      </c>
      <c r="P473" s="83">
        <v>44147.23847222222</v>
      </c>
      <c r="Q473" s="81" t="s">
        <v>1273</v>
      </c>
      <c r="R473" s="85" t="s">
        <v>2124</v>
      </c>
      <c r="S473" s="81" t="s">
        <v>2667</v>
      </c>
      <c r="T473" s="81"/>
      <c r="U473" s="83">
        <v>44147.23847222222</v>
      </c>
      <c r="V473" s="85" t="s">
        <v>3587</v>
      </c>
      <c r="W473" s="81"/>
      <c r="X473" s="81"/>
      <c r="Y473" s="87" t="s">
        <v>4751</v>
      </c>
      <c r="Z473" s="87" t="s">
        <v>5507</v>
      </c>
    </row>
    <row r="474" spans="1:26" x14ac:dyDescent="0.25">
      <c r="A474" s="66" t="s">
        <v>516</v>
      </c>
      <c r="B474" s="66" t="s">
        <v>863</v>
      </c>
      <c r="C474" s="67"/>
      <c r="D474" s="68"/>
      <c r="E474" s="69"/>
      <c r="F474" s="70"/>
      <c r="G474" s="67"/>
      <c r="H474" s="71"/>
      <c r="I474" s="72"/>
      <c r="J474" s="72"/>
      <c r="K474" s="36"/>
      <c r="L474" s="79">
        <v>474</v>
      </c>
      <c r="M4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74" s="74"/>
      <c r="O474" s="81" t="s">
        <v>987</v>
      </c>
      <c r="P474" s="83">
        <v>44142.224282407406</v>
      </c>
      <c r="Q474" s="81" t="s">
        <v>1274</v>
      </c>
      <c r="R474" s="85" t="s">
        <v>2125</v>
      </c>
      <c r="S474" s="81" t="s">
        <v>2667</v>
      </c>
      <c r="T474" s="81"/>
      <c r="U474" s="83">
        <v>44142.224282407406</v>
      </c>
      <c r="V474" s="85" t="s">
        <v>3588</v>
      </c>
      <c r="W474" s="81"/>
      <c r="X474" s="81"/>
      <c r="Y474" s="87" t="s">
        <v>4752</v>
      </c>
      <c r="Z474" s="87" t="s">
        <v>5508</v>
      </c>
    </row>
    <row r="475" spans="1:26" x14ac:dyDescent="0.25">
      <c r="A475" s="66" t="s">
        <v>516</v>
      </c>
      <c r="B475" s="66" t="s">
        <v>863</v>
      </c>
      <c r="C475" s="67"/>
      <c r="D475" s="68"/>
      <c r="E475" s="69"/>
      <c r="F475" s="70"/>
      <c r="G475" s="67"/>
      <c r="H475" s="71"/>
      <c r="I475" s="72"/>
      <c r="J475" s="72"/>
      <c r="K475" s="36"/>
      <c r="L475" s="79">
        <v>475</v>
      </c>
      <c r="M4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75" s="74"/>
      <c r="O475" s="81" t="s">
        <v>987</v>
      </c>
      <c r="P475" s="83">
        <v>44147.23847222222</v>
      </c>
      <c r="Q475" s="81" t="s">
        <v>1273</v>
      </c>
      <c r="R475" s="85" t="s">
        <v>2124</v>
      </c>
      <c r="S475" s="81" t="s">
        <v>2667</v>
      </c>
      <c r="T475" s="81"/>
      <c r="U475" s="83">
        <v>44147.23847222222</v>
      </c>
      <c r="V475" s="85" t="s">
        <v>3587</v>
      </c>
      <c r="W475" s="81"/>
      <c r="X475" s="81"/>
      <c r="Y475" s="87" t="s">
        <v>4751</v>
      </c>
      <c r="Z475" s="87" t="s">
        <v>5507</v>
      </c>
    </row>
    <row r="476" spans="1:26" x14ac:dyDescent="0.25">
      <c r="A476" s="66" t="s">
        <v>517</v>
      </c>
      <c r="B476" s="66" t="s">
        <v>517</v>
      </c>
      <c r="C476" s="67"/>
      <c r="D476" s="68"/>
      <c r="E476" s="69"/>
      <c r="F476" s="70"/>
      <c r="G476" s="67"/>
      <c r="H476" s="71"/>
      <c r="I476" s="72"/>
      <c r="J476" s="72"/>
      <c r="K476" s="36"/>
      <c r="L476" s="79">
        <v>476</v>
      </c>
      <c r="M4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76" s="74"/>
      <c r="O476" s="81" t="s">
        <v>177</v>
      </c>
      <c r="P476" s="83">
        <v>44147.302395833336</v>
      </c>
      <c r="Q476" s="81" t="s">
        <v>1275</v>
      </c>
      <c r="R476" s="81" t="s">
        <v>2126</v>
      </c>
      <c r="S476" s="81" t="s">
        <v>2696</v>
      </c>
      <c r="T476" s="81" t="s">
        <v>2887</v>
      </c>
      <c r="U476" s="83">
        <v>44147.302395833336</v>
      </c>
      <c r="V476" s="85" t="s">
        <v>3589</v>
      </c>
      <c r="W476" s="81"/>
      <c r="X476" s="81"/>
      <c r="Y476" s="87" t="s">
        <v>4753</v>
      </c>
      <c r="Z476" s="81"/>
    </row>
    <row r="477" spans="1:26" x14ac:dyDescent="0.25">
      <c r="A477" s="66" t="s">
        <v>518</v>
      </c>
      <c r="B477" s="66" t="s">
        <v>518</v>
      </c>
      <c r="C477" s="67"/>
      <c r="D477" s="68"/>
      <c r="E477" s="69"/>
      <c r="F477" s="70"/>
      <c r="G477" s="67"/>
      <c r="H477" s="71"/>
      <c r="I477" s="72"/>
      <c r="J477" s="72"/>
      <c r="K477" s="36"/>
      <c r="L477" s="79">
        <v>477</v>
      </c>
      <c r="M4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77" s="74"/>
      <c r="O477" s="81" t="s">
        <v>177</v>
      </c>
      <c r="P477" s="83">
        <v>44147.327638888892</v>
      </c>
      <c r="Q477" s="81" t="s">
        <v>1276</v>
      </c>
      <c r="R477" s="85" t="s">
        <v>2127</v>
      </c>
      <c r="S477" s="81" t="s">
        <v>2667</v>
      </c>
      <c r="T477" s="81" t="s">
        <v>2888</v>
      </c>
      <c r="U477" s="83">
        <v>44147.327638888892</v>
      </c>
      <c r="V477" s="85" t="s">
        <v>3590</v>
      </c>
      <c r="W477" s="81"/>
      <c r="X477" s="81"/>
      <c r="Y477" s="87" t="s">
        <v>4754</v>
      </c>
      <c r="Z477" s="81"/>
    </row>
    <row r="478" spans="1:26" x14ac:dyDescent="0.25">
      <c r="A478" s="66" t="s">
        <v>519</v>
      </c>
      <c r="B478" s="66" t="s">
        <v>864</v>
      </c>
      <c r="C478" s="67"/>
      <c r="D478" s="68"/>
      <c r="E478" s="69"/>
      <c r="F478" s="70"/>
      <c r="G478" s="67"/>
      <c r="H478" s="71"/>
      <c r="I478" s="72"/>
      <c r="J478" s="72"/>
      <c r="K478" s="36"/>
      <c r="L478" s="79">
        <v>478</v>
      </c>
      <c r="M4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78" s="74"/>
      <c r="O478" s="81" t="s">
        <v>986</v>
      </c>
      <c r="P478" s="83">
        <v>44147.382824074077</v>
      </c>
      <c r="Q478" s="81" t="s">
        <v>1277</v>
      </c>
      <c r="R478" s="81"/>
      <c r="S478" s="81"/>
      <c r="T478" s="81" t="s">
        <v>2889</v>
      </c>
      <c r="U478" s="83">
        <v>44147.382824074077</v>
      </c>
      <c r="V478" s="85" t="s">
        <v>3591</v>
      </c>
      <c r="W478" s="81"/>
      <c r="X478" s="81"/>
      <c r="Y478" s="87" t="s">
        <v>4755</v>
      </c>
      <c r="Z478" s="81"/>
    </row>
    <row r="479" spans="1:26" x14ac:dyDescent="0.25">
      <c r="A479" s="66" t="s">
        <v>520</v>
      </c>
      <c r="B479" s="66" t="s">
        <v>520</v>
      </c>
      <c r="C479" s="67"/>
      <c r="D479" s="68"/>
      <c r="E479" s="69"/>
      <c r="F479" s="70"/>
      <c r="G479" s="67"/>
      <c r="H479" s="71"/>
      <c r="I479" s="72"/>
      <c r="J479" s="72"/>
      <c r="K479" s="36"/>
      <c r="L479" s="79">
        <v>479</v>
      </c>
      <c r="M4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79" s="74"/>
      <c r="O479" s="81" t="s">
        <v>177</v>
      </c>
      <c r="P479" s="83">
        <v>44147.38789351852</v>
      </c>
      <c r="Q479" s="81" t="s">
        <v>1278</v>
      </c>
      <c r="R479" s="81" t="s">
        <v>2128</v>
      </c>
      <c r="S479" s="81" t="s">
        <v>2697</v>
      </c>
      <c r="T479" s="81" t="s">
        <v>2890</v>
      </c>
      <c r="U479" s="83">
        <v>44147.38789351852</v>
      </c>
      <c r="V479" s="85" t="s">
        <v>3592</v>
      </c>
      <c r="W479" s="81"/>
      <c r="X479" s="81"/>
      <c r="Y479" s="87" t="s">
        <v>4756</v>
      </c>
      <c r="Z479" s="81"/>
    </row>
    <row r="480" spans="1:26" x14ac:dyDescent="0.25">
      <c r="A480" s="66" t="s">
        <v>521</v>
      </c>
      <c r="B480" s="66" t="s">
        <v>521</v>
      </c>
      <c r="C480" s="67"/>
      <c r="D480" s="68"/>
      <c r="E480" s="69"/>
      <c r="F480" s="70"/>
      <c r="G480" s="67"/>
      <c r="H480" s="71"/>
      <c r="I480" s="72"/>
      <c r="J480" s="72"/>
      <c r="K480" s="36"/>
      <c r="L480" s="79">
        <v>480</v>
      </c>
      <c r="M4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80" s="74"/>
      <c r="O480" s="81" t="s">
        <v>177</v>
      </c>
      <c r="P480" s="83">
        <v>44147.391087962962</v>
      </c>
      <c r="Q480" s="81" t="s">
        <v>1279</v>
      </c>
      <c r="R480" s="85" t="s">
        <v>2129</v>
      </c>
      <c r="S480" s="81" t="s">
        <v>2667</v>
      </c>
      <c r="T480" s="81"/>
      <c r="U480" s="83">
        <v>44147.391087962962</v>
      </c>
      <c r="V480" s="85" t="s">
        <v>3593</v>
      </c>
      <c r="W480" s="81"/>
      <c r="X480" s="81"/>
      <c r="Y480" s="87" t="s">
        <v>4757</v>
      </c>
      <c r="Z480" s="81"/>
    </row>
    <row r="481" spans="1:26" x14ac:dyDescent="0.25">
      <c r="A481" s="66" t="s">
        <v>522</v>
      </c>
      <c r="B481" s="66" t="s">
        <v>657</v>
      </c>
      <c r="C481" s="67"/>
      <c r="D481" s="68"/>
      <c r="E481" s="69"/>
      <c r="F481" s="70"/>
      <c r="G481" s="67"/>
      <c r="H481" s="71"/>
      <c r="I481" s="72"/>
      <c r="J481" s="72"/>
      <c r="K481" s="36"/>
      <c r="L481" s="79">
        <v>481</v>
      </c>
      <c r="M4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81" s="74"/>
      <c r="O481" s="81" t="s">
        <v>986</v>
      </c>
      <c r="P481" s="83">
        <v>44147.407060185185</v>
      </c>
      <c r="Q481" s="81" t="s">
        <v>1280</v>
      </c>
      <c r="R481" s="81"/>
      <c r="S481" s="81"/>
      <c r="T481" s="81" t="s">
        <v>2891</v>
      </c>
      <c r="U481" s="83">
        <v>44147.407060185185</v>
      </c>
      <c r="V481" s="85" t="s">
        <v>3594</v>
      </c>
      <c r="W481" s="81"/>
      <c r="X481" s="81"/>
      <c r="Y481" s="87" t="s">
        <v>4758</v>
      </c>
      <c r="Z481" s="81"/>
    </row>
    <row r="482" spans="1:26" x14ac:dyDescent="0.25">
      <c r="A482" s="66" t="s">
        <v>523</v>
      </c>
      <c r="B482" s="66" t="s">
        <v>864</v>
      </c>
      <c r="C482" s="67"/>
      <c r="D482" s="68"/>
      <c r="E482" s="69"/>
      <c r="F482" s="70"/>
      <c r="G482" s="67"/>
      <c r="H482" s="71"/>
      <c r="I482" s="72"/>
      <c r="J482" s="72"/>
      <c r="K482" s="36"/>
      <c r="L482" s="79">
        <v>482</v>
      </c>
      <c r="M4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82" s="74"/>
      <c r="O482" s="81" t="s">
        <v>986</v>
      </c>
      <c r="P482" s="83">
        <v>44147.414236111108</v>
      </c>
      <c r="Q482" s="81" t="s">
        <v>1277</v>
      </c>
      <c r="R482" s="81"/>
      <c r="S482" s="81"/>
      <c r="T482" s="81" t="s">
        <v>2889</v>
      </c>
      <c r="U482" s="83">
        <v>44147.414236111108</v>
      </c>
      <c r="V482" s="85" t="s">
        <v>3595</v>
      </c>
      <c r="W482" s="81"/>
      <c r="X482" s="81"/>
      <c r="Y482" s="87" t="s">
        <v>4759</v>
      </c>
      <c r="Z482" s="81"/>
    </row>
    <row r="483" spans="1:26" x14ac:dyDescent="0.25">
      <c r="A483" s="66" t="s">
        <v>524</v>
      </c>
      <c r="B483" s="66" t="s">
        <v>568</v>
      </c>
      <c r="C483" s="67"/>
      <c r="D483" s="68"/>
      <c r="E483" s="69"/>
      <c r="F483" s="70"/>
      <c r="G483" s="67"/>
      <c r="H483" s="71"/>
      <c r="I483" s="72"/>
      <c r="J483" s="72"/>
      <c r="K483" s="36"/>
      <c r="L483" s="79">
        <v>483</v>
      </c>
      <c r="M4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83" s="74"/>
      <c r="O483" s="81" t="s">
        <v>986</v>
      </c>
      <c r="P483" s="83">
        <v>44147.428773148145</v>
      </c>
      <c r="Q483" s="81" t="s">
        <v>1281</v>
      </c>
      <c r="R483" s="81"/>
      <c r="S483" s="81"/>
      <c r="T483" s="81" t="s">
        <v>2892</v>
      </c>
      <c r="U483" s="83">
        <v>44147.428773148145</v>
      </c>
      <c r="V483" s="85" t="s">
        <v>3596</v>
      </c>
      <c r="W483" s="81"/>
      <c r="X483" s="81"/>
      <c r="Y483" s="87" t="s">
        <v>4760</v>
      </c>
      <c r="Z483" s="81"/>
    </row>
    <row r="484" spans="1:26" x14ac:dyDescent="0.25">
      <c r="A484" s="66" t="s">
        <v>525</v>
      </c>
      <c r="B484" s="66" t="s">
        <v>568</v>
      </c>
      <c r="C484" s="67"/>
      <c r="D484" s="68"/>
      <c r="E484" s="69"/>
      <c r="F484" s="70"/>
      <c r="G484" s="67"/>
      <c r="H484" s="71"/>
      <c r="I484" s="72"/>
      <c r="J484" s="72"/>
      <c r="K484" s="36"/>
      <c r="L484" s="79">
        <v>484</v>
      </c>
      <c r="M4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84" s="74"/>
      <c r="O484" s="81" t="s">
        <v>986</v>
      </c>
      <c r="P484" s="83">
        <v>44147.437939814816</v>
      </c>
      <c r="Q484" s="81" t="s">
        <v>1281</v>
      </c>
      <c r="R484" s="81"/>
      <c r="S484" s="81"/>
      <c r="T484" s="81" t="s">
        <v>2892</v>
      </c>
      <c r="U484" s="83">
        <v>44147.437939814816</v>
      </c>
      <c r="V484" s="85" t="s">
        <v>3597</v>
      </c>
      <c r="W484" s="81"/>
      <c r="X484" s="81"/>
      <c r="Y484" s="87" t="s">
        <v>4761</v>
      </c>
      <c r="Z484" s="81"/>
    </row>
    <row r="485" spans="1:26" x14ac:dyDescent="0.25">
      <c r="A485" s="66" t="s">
        <v>526</v>
      </c>
      <c r="B485" s="66" t="s">
        <v>526</v>
      </c>
      <c r="C485" s="67"/>
      <c r="D485" s="68"/>
      <c r="E485" s="69"/>
      <c r="F485" s="70"/>
      <c r="G485" s="67"/>
      <c r="H485" s="71"/>
      <c r="I485" s="72"/>
      <c r="J485" s="72"/>
      <c r="K485" s="36"/>
      <c r="L485" s="79">
        <v>485</v>
      </c>
      <c r="M4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85" s="74"/>
      <c r="O485" s="81" t="s">
        <v>177</v>
      </c>
      <c r="P485" s="83">
        <v>44144.615960648145</v>
      </c>
      <c r="Q485" s="81" t="s">
        <v>1282</v>
      </c>
      <c r="R485" s="85" t="s">
        <v>2130</v>
      </c>
      <c r="S485" s="81" t="s">
        <v>2672</v>
      </c>
      <c r="T485" s="81" t="s">
        <v>2893</v>
      </c>
      <c r="U485" s="83">
        <v>44144.615960648145</v>
      </c>
      <c r="V485" s="85" t="s">
        <v>3598</v>
      </c>
      <c r="W485" s="81"/>
      <c r="X485" s="81"/>
      <c r="Y485" s="87" t="s">
        <v>4762</v>
      </c>
      <c r="Z485" s="81"/>
    </row>
    <row r="486" spans="1:26" x14ac:dyDescent="0.25">
      <c r="A486" s="66" t="s">
        <v>526</v>
      </c>
      <c r="B486" s="66" t="s">
        <v>526</v>
      </c>
      <c r="C486" s="67"/>
      <c r="D486" s="68"/>
      <c r="E486" s="69"/>
      <c r="F486" s="70"/>
      <c r="G486" s="67"/>
      <c r="H486" s="71"/>
      <c r="I486" s="72"/>
      <c r="J486" s="72"/>
      <c r="K486" s="36"/>
      <c r="L486" s="79">
        <v>486</v>
      </c>
      <c r="M4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86" s="74"/>
      <c r="O486" s="81" t="s">
        <v>177</v>
      </c>
      <c r="P486" s="83">
        <v>44145.585347222222</v>
      </c>
      <c r="Q486" s="81" t="s">
        <v>1283</v>
      </c>
      <c r="R486" s="85" t="s">
        <v>2130</v>
      </c>
      <c r="S486" s="81" t="s">
        <v>2672</v>
      </c>
      <c r="T486" s="81" t="s">
        <v>2894</v>
      </c>
      <c r="U486" s="83">
        <v>44145.585347222222</v>
      </c>
      <c r="V486" s="85" t="s">
        <v>3599</v>
      </c>
      <c r="W486" s="81"/>
      <c r="X486" s="81"/>
      <c r="Y486" s="87" t="s">
        <v>4763</v>
      </c>
      <c r="Z486" s="81"/>
    </row>
    <row r="487" spans="1:26" x14ac:dyDescent="0.25">
      <c r="A487" s="66" t="s">
        <v>526</v>
      </c>
      <c r="B487" s="66" t="s">
        <v>526</v>
      </c>
      <c r="C487" s="67"/>
      <c r="D487" s="68"/>
      <c r="E487" s="69"/>
      <c r="F487" s="70"/>
      <c r="G487" s="67"/>
      <c r="H487" s="71"/>
      <c r="I487" s="72"/>
      <c r="J487" s="72"/>
      <c r="K487" s="36"/>
      <c r="L487" s="79">
        <v>487</v>
      </c>
      <c r="M4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87" s="74"/>
      <c r="O487" s="81" t="s">
        <v>177</v>
      </c>
      <c r="P487" s="83">
        <v>44146.416192129633</v>
      </c>
      <c r="Q487" s="81" t="s">
        <v>1284</v>
      </c>
      <c r="R487" s="85" t="s">
        <v>2130</v>
      </c>
      <c r="S487" s="81" t="s">
        <v>2672</v>
      </c>
      <c r="T487" s="81" t="s">
        <v>2895</v>
      </c>
      <c r="U487" s="83">
        <v>44146.416192129633</v>
      </c>
      <c r="V487" s="85" t="s">
        <v>3600</v>
      </c>
      <c r="W487" s="81"/>
      <c r="X487" s="81"/>
      <c r="Y487" s="87" t="s">
        <v>4764</v>
      </c>
      <c r="Z487" s="81"/>
    </row>
    <row r="488" spans="1:26" x14ac:dyDescent="0.25">
      <c r="A488" s="66" t="s">
        <v>526</v>
      </c>
      <c r="B488" s="66" t="s">
        <v>526</v>
      </c>
      <c r="C488" s="67"/>
      <c r="D488" s="68"/>
      <c r="E488" s="69"/>
      <c r="F488" s="70"/>
      <c r="G488" s="67"/>
      <c r="H488" s="71"/>
      <c r="I488" s="72"/>
      <c r="J488" s="72"/>
      <c r="K488" s="36"/>
      <c r="L488" s="79">
        <v>488</v>
      </c>
      <c r="M4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88" s="74"/>
      <c r="O488" s="81" t="s">
        <v>177</v>
      </c>
      <c r="P488" s="83">
        <v>44147.447442129633</v>
      </c>
      <c r="Q488" s="81" t="s">
        <v>1283</v>
      </c>
      <c r="R488" s="85" t="s">
        <v>2130</v>
      </c>
      <c r="S488" s="81" t="s">
        <v>2672</v>
      </c>
      <c r="T488" s="81" t="s">
        <v>2894</v>
      </c>
      <c r="U488" s="83">
        <v>44147.447442129633</v>
      </c>
      <c r="V488" s="85" t="s">
        <v>3601</v>
      </c>
      <c r="W488" s="81"/>
      <c r="X488" s="81"/>
      <c r="Y488" s="87" t="s">
        <v>4765</v>
      </c>
      <c r="Z488" s="81"/>
    </row>
    <row r="489" spans="1:26" x14ac:dyDescent="0.25">
      <c r="A489" s="66" t="s">
        <v>527</v>
      </c>
      <c r="B489" s="66" t="s">
        <v>657</v>
      </c>
      <c r="C489" s="67"/>
      <c r="D489" s="68"/>
      <c r="E489" s="69"/>
      <c r="F489" s="70"/>
      <c r="G489" s="67"/>
      <c r="H489" s="71"/>
      <c r="I489" s="72"/>
      <c r="J489" s="72"/>
      <c r="K489" s="36"/>
      <c r="L489" s="79">
        <v>489</v>
      </c>
      <c r="M4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89" s="74"/>
      <c r="O489" s="81" t="s">
        <v>986</v>
      </c>
      <c r="P489" s="83">
        <v>44147.447662037041</v>
      </c>
      <c r="Q489" s="81" t="s">
        <v>1280</v>
      </c>
      <c r="R489" s="81"/>
      <c r="S489" s="81"/>
      <c r="T489" s="81" t="s">
        <v>2891</v>
      </c>
      <c r="U489" s="83">
        <v>44147.447662037041</v>
      </c>
      <c r="V489" s="85" t="s">
        <v>3602</v>
      </c>
      <c r="W489" s="81"/>
      <c r="X489" s="81"/>
      <c r="Y489" s="87" t="s">
        <v>4766</v>
      </c>
      <c r="Z489" s="81"/>
    </row>
    <row r="490" spans="1:26" x14ac:dyDescent="0.25">
      <c r="A490" s="66" t="s">
        <v>528</v>
      </c>
      <c r="B490" s="66" t="s">
        <v>528</v>
      </c>
      <c r="C490" s="67"/>
      <c r="D490" s="68"/>
      <c r="E490" s="69"/>
      <c r="F490" s="70"/>
      <c r="G490" s="67"/>
      <c r="H490" s="71"/>
      <c r="I490" s="72"/>
      <c r="J490" s="72"/>
      <c r="K490" s="36"/>
      <c r="L490" s="79">
        <v>490</v>
      </c>
      <c r="M4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90" s="74"/>
      <c r="O490" s="81" t="s">
        <v>177</v>
      </c>
      <c r="P490" s="83">
        <v>44147.404317129629</v>
      </c>
      <c r="Q490" s="81" t="s">
        <v>1285</v>
      </c>
      <c r="R490" s="81" t="s">
        <v>2131</v>
      </c>
      <c r="S490" s="81" t="s">
        <v>2698</v>
      </c>
      <c r="T490" s="81" t="s">
        <v>2896</v>
      </c>
      <c r="U490" s="83">
        <v>44147.404317129629</v>
      </c>
      <c r="V490" s="85" t="s">
        <v>3603</v>
      </c>
      <c r="W490" s="81"/>
      <c r="X490" s="81"/>
      <c r="Y490" s="87" t="s">
        <v>4767</v>
      </c>
      <c r="Z490" s="81"/>
    </row>
    <row r="491" spans="1:26" x14ac:dyDescent="0.25">
      <c r="A491" s="66" t="s">
        <v>529</v>
      </c>
      <c r="B491" s="66" t="s">
        <v>528</v>
      </c>
      <c r="C491" s="67"/>
      <c r="D491" s="68"/>
      <c r="E491" s="69"/>
      <c r="F491" s="70"/>
      <c r="G491" s="67"/>
      <c r="H491" s="71"/>
      <c r="I491" s="72"/>
      <c r="J491" s="72"/>
      <c r="K491" s="36"/>
      <c r="L491" s="79">
        <v>491</v>
      </c>
      <c r="M4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91" s="74"/>
      <c r="O491" s="81" t="s">
        <v>986</v>
      </c>
      <c r="P491" s="83">
        <v>44147.456712962965</v>
      </c>
      <c r="Q491" s="81" t="s">
        <v>1286</v>
      </c>
      <c r="R491" s="85" t="s">
        <v>2132</v>
      </c>
      <c r="S491" s="81" t="s">
        <v>2699</v>
      </c>
      <c r="T491" s="81" t="s">
        <v>2896</v>
      </c>
      <c r="U491" s="83">
        <v>44147.456712962965</v>
      </c>
      <c r="V491" s="85" t="s">
        <v>3604</v>
      </c>
      <c r="W491" s="81"/>
      <c r="X491" s="81"/>
      <c r="Y491" s="87" t="s">
        <v>4768</v>
      </c>
      <c r="Z491" s="81"/>
    </row>
    <row r="492" spans="1:26" x14ac:dyDescent="0.25">
      <c r="A492" s="66" t="s">
        <v>530</v>
      </c>
      <c r="B492" s="66" t="s">
        <v>657</v>
      </c>
      <c r="C492" s="67"/>
      <c r="D492" s="68"/>
      <c r="E492" s="69"/>
      <c r="F492" s="70"/>
      <c r="G492" s="67"/>
      <c r="H492" s="71"/>
      <c r="I492" s="72"/>
      <c r="J492" s="72"/>
      <c r="K492" s="36"/>
      <c r="L492" s="79">
        <v>492</v>
      </c>
      <c r="M4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92" s="74"/>
      <c r="O492" s="81" t="s">
        <v>986</v>
      </c>
      <c r="P492" s="83">
        <v>44147.463379629633</v>
      </c>
      <c r="Q492" s="81" t="s">
        <v>1280</v>
      </c>
      <c r="R492" s="81"/>
      <c r="S492" s="81"/>
      <c r="T492" s="81" t="s">
        <v>2891</v>
      </c>
      <c r="U492" s="83">
        <v>44147.463379629633</v>
      </c>
      <c r="V492" s="85" t="s">
        <v>3605</v>
      </c>
      <c r="W492" s="81"/>
      <c r="X492" s="81"/>
      <c r="Y492" s="87" t="s">
        <v>4769</v>
      </c>
      <c r="Z492" s="81"/>
    </row>
    <row r="493" spans="1:26" x14ac:dyDescent="0.25">
      <c r="A493" s="66" t="s">
        <v>531</v>
      </c>
      <c r="B493" s="66" t="s">
        <v>531</v>
      </c>
      <c r="C493" s="67"/>
      <c r="D493" s="68"/>
      <c r="E493" s="69"/>
      <c r="F493" s="70"/>
      <c r="G493" s="67"/>
      <c r="H493" s="71"/>
      <c r="I493" s="72"/>
      <c r="J493" s="72"/>
      <c r="K493" s="36"/>
      <c r="L493" s="79">
        <v>493</v>
      </c>
      <c r="M4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93" s="74"/>
      <c r="O493" s="81" t="s">
        <v>177</v>
      </c>
      <c r="P493" s="83">
        <v>44143.343680555554</v>
      </c>
      <c r="Q493" s="81" t="s">
        <v>1287</v>
      </c>
      <c r="R493" s="85" t="s">
        <v>2133</v>
      </c>
      <c r="S493" s="81" t="s">
        <v>2667</v>
      </c>
      <c r="T493" s="81" t="s">
        <v>2897</v>
      </c>
      <c r="U493" s="83">
        <v>44143.343680555554</v>
      </c>
      <c r="V493" s="85" t="s">
        <v>3606</v>
      </c>
      <c r="W493" s="81"/>
      <c r="X493" s="81"/>
      <c r="Y493" s="87" t="s">
        <v>4770</v>
      </c>
      <c r="Z493" s="81"/>
    </row>
    <row r="494" spans="1:26" x14ac:dyDescent="0.25">
      <c r="A494" s="66" t="s">
        <v>532</v>
      </c>
      <c r="B494" s="66" t="s">
        <v>531</v>
      </c>
      <c r="C494" s="67"/>
      <c r="D494" s="68"/>
      <c r="E494" s="69"/>
      <c r="F494" s="70"/>
      <c r="G494" s="67"/>
      <c r="H494" s="71"/>
      <c r="I494" s="72"/>
      <c r="J494" s="72"/>
      <c r="K494" s="36"/>
      <c r="L494" s="79">
        <v>494</v>
      </c>
      <c r="M4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94" s="74"/>
      <c r="O494" s="81" t="s">
        <v>986</v>
      </c>
      <c r="P494" s="83">
        <v>44147.474027777775</v>
      </c>
      <c r="Q494" s="81" t="s">
        <v>1288</v>
      </c>
      <c r="R494" s="81"/>
      <c r="S494" s="81"/>
      <c r="T494" s="81" t="s">
        <v>2898</v>
      </c>
      <c r="U494" s="83">
        <v>44147.474027777775</v>
      </c>
      <c r="V494" s="85" t="s">
        <v>3607</v>
      </c>
      <c r="W494" s="81"/>
      <c r="X494" s="81"/>
      <c r="Y494" s="87" t="s">
        <v>4771</v>
      </c>
      <c r="Z494" s="81"/>
    </row>
    <row r="495" spans="1:26" x14ac:dyDescent="0.25">
      <c r="A495" s="66" t="s">
        <v>533</v>
      </c>
      <c r="B495" s="66" t="s">
        <v>601</v>
      </c>
      <c r="C495" s="67"/>
      <c r="D495" s="68"/>
      <c r="E495" s="69"/>
      <c r="F495" s="70"/>
      <c r="G495" s="67"/>
      <c r="H495" s="71"/>
      <c r="I495" s="72"/>
      <c r="J495" s="72"/>
      <c r="K495" s="36"/>
      <c r="L495" s="79">
        <v>495</v>
      </c>
      <c r="M4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95" s="74"/>
      <c r="O495" s="81" t="s">
        <v>986</v>
      </c>
      <c r="P495" s="83">
        <v>44147.478043981479</v>
      </c>
      <c r="Q495" s="81" t="s">
        <v>1289</v>
      </c>
      <c r="R495" s="81"/>
      <c r="S495" s="81"/>
      <c r="T495" s="81" t="s">
        <v>2899</v>
      </c>
      <c r="U495" s="83">
        <v>44147.478043981479</v>
      </c>
      <c r="V495" s="85" t="s">
        <v>3608</v>
      </c>
      <c r="W495" s="81"/>
      <c r="X495" s="81"/>
      <c r="Y495" s="87" t="s">
        <v>4772</v>
      </c>
      <c r="Z495" s="81"/>
    </row>
    <row r="496" spans="1:26" x14ac:dyDescent="0.25">
      <c r="A496" s="66" t="s">
        <v>534</v>
      </c>
      <c r="B496" s="66" t="s">
        <v>534</v>
      </c>
      <c r="C496" s="67"/>
      <c r="D496" s="68"/>
      <c r="E496" s="69"/>
      <c r="F496" s="70"/>
      <c r="G496" s="67"/>
      <c r="H496" s="71"/>
      <c r="I496" s="72"/>
      <c r="J496" s="72"/>
      <c r="K496" s="36"/>
      <c r="L496" s="79">
        <v>496</v>
      </c>
      <c r="M4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96" s="74"/>
      <c r="O496" s="81" t="s">
        <v>177</v>
      </c>
      <c r="P496" s="83">
        <v>44147.21875</v>
      </c>
      <c r="Q496" s="81" t="s">
        <v>1290</v>
      </c>
      <c r="R496" s="85" t="s">
        <v>2134</v>
      </c>
      <c r="S496" s="81" t="s">
        <v>2667</v>
      </c>
      <c r="T496" s="81"/>
      <c r="U496" s="83">
        <v>44147.21875</v>
      </c>
      <c r="V496" s="85" t="s">
        <v>3609</v>
      </c>
      <c r="W496" s="81"/>
      <c r="X496" s="81"/>
      <c r="Y496" s="87" t="s">
        <v>4773</v>
      </c>
      <c r="Z496" s="81"/>
    </row>
    <row r="497" spans="1:26" x14ac:dyDescent="0.25">
      <c r="A497" s="66" t="s">
        <v>535</v>
      </c>
      <c r="B497" s="66" t="s">
        <v>534</v>
      </c>
      <c r="C497" s="67"/>
      <c r="D497" s="68"/>
      <c r="E497" s="69"/>
      <c r="F497" s="70"/>
      <c r="G497" s="67"/>
      <c r="H497" s="71"/>
      <c r="I497" s="72"/>
      <c r="J497" s="72"/>
      <c r="K497" s="36"/>
      <c r="L497" s="79">
        <v>497</v>
      </c>
      <c r="M4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97" s="74"/>
      <c r="O497" s="81" t="s">
        <v>986</v>
      </c>
      <c r="P497" s="83">
        <v>44147.490393518521</v>
      </c>
      <c r="Q497" s="81" t="s">
        <v>1291</v>
      </c>
      <c r="R497" s="81"/>
      <c r="S497" s="81"/>
      <c r="T497" s="81"/>
      <c r="U497" s="83">
        <v>44147.490393518521</v>
      </c>
      <c r="V497" s="85" t="s">
        <v>3610</v>
      </c>
      <c r="W497" s="81"/>
      <c r="X497" s="81"/>
      <c r="Y497" s="87" t="s">
        <v>4774</v>
      </c>
      <c r="Z497" s="81"/>
    </row>
    <row r="498" spans="1:26" x14ac:dyDescent="0.25">
      <c r="A498" s="66" t="s">
        <v>536</v>
      </c>
      <c r="B498" s="66" t="s">
        <v>536</v>
      </c>
      <c r="C498" s="67"/>
      <c r="D498" s="68"/>
      <c r="E498" s="69"/>
      <c r="F498" s="70"/>
      <c r="G498" s="67"/>
      <c r="H498" s="71"/>
      <c r="I498" s="72"/>
      <c r="J498" s="72"/>
      <c r="K498" s="36"/>
      <c r="L498" s="79">
        <v>498</v>
      </c>
      <c r="M4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98" s="74"/>
      <c r="O498" s="81" t="s">
        <v>177</v>
      </c>
      <c r="P498" s="83">
        <v>44143.693414351852</v>
      </c>
      <c r="Q498" s="81" t="s">
        <v>1292</v>
      </c>
      <c r="R498" s="85" t="s">
        <v>2135</v>
      </c>
      <c r="S498" s="81" t="s">
        <v>2667</v>
      </c>
      <c r="T498" s="81"/>
      <c r="U498" s="83">
        <v>44143.693414351852</v>
      </c>
      <c r="V498" s="85" t="s">
        <v>3611</v>
      </c>
      <c r="W498" s="81"/>
      <c r="X498" s="81"/>
      <c r="Y498" s="87" t="s">
        <v>4775</v>
      </c>
      <c r="Z498" s="81"/>
    </row>
    <row r="499" spans="1:26" x14ac:dyDescent="0.25">
      <c r="A499" s="66" t="s">
        <v>536</v>
      </c>
      <c r="B499" s="66" t="s">
        <v>536</v>
      </c>
      <c r="C499" s="67"/>
      <c r="D499" s="68"/>
      <c r="E499" s="69"/>
      <c r="F499" s="70"/>
      <c r="G499" s="67"/>
      <c r="H499" s="71"/>
      <c r="I499" s="72"/>
      <c r="J499" s="72"/>
      <c r="K499" s="36"/>
      <c r="L499" s="79">
        <v>499</v>
      </c>
      <c r="M4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499" s="74"/>
      <c r="O499" s="81" t="s">
        <v>177</v>
      </c>
      <c r="P499" s="83">
        <v>44145.626620370371</v>
      </c>
      <c r="Q499" s="81" t="s">
        <v>1293</v>
      </c>
      <c r="R499" s="81"/>
      <c r="S499" s="81"/>
      <c r="T499" s="81" t="s">
        <v>2839</v>
      </c>
      <c r="U499" s="83">
        <v>44145.626620370371</v>
      </c>
      <c r="V499" s="85" t="s">
        <v>3612</v>
      </c>
      <c r="W499" s="81"/>
      <c r="X499" s="81"/>
      <c r="Y499" s="87" t="s">
        <v>4776</v>
      </c>
      <c r="Z499" s="81"/>
    </row>
    <row r="500" spans="1:26" x14ac:dyDescent="0.25">
      <c r="A500" s="66" t="s">
        <v>536</v>
      </c>
      <c r="B500" s="66" t="s">
        <v>536</v>
      </c>
      <c r="C500" s="67"/>
      <c r="D500" s="68"/>
      <c r="E500" s="69"/>
      <c r="F500" s="70"/>
      <c r="G500" s="67"/>
      <c r="H500" s="71"/>
      <c r="I500" s="72"/>
      <c r="J500" s="72"/>
      <c r="K500" s="36"/>
      <c r="L500" s="79">
        <v>500</v>
      </c>
      <c r="M5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00" s="74"/>
      <c r="O500" s="81" t="s">
        <v>177</v>
      </c>
      <c r="P500" s="83">
        <v>44147.497812499998</v>
      </c>
      <c r="Q500" s="81" t="s">
        <v>1294</v>
      </c>
      <c r="R500" s="85" t="s">
        <v>2136</v>
      </c>
      <c r="S500" s="81" t="s">
        <v>2667</v>
      </c>
      <c r="T500" s="81" t="s">
        <v>2900</v>
      </c>
      <c r="U500" s="83">
        <v>44147.497812499998</v>
      </c>
      <c r="V500" s="85" t="s">
        <v>3613</v>
      </c>
      <c r="W500" s="81"/>
      <c r="X500" s="81"/>
      <c r="Y500" s="87" t="s">
        <v>4777</v>
      </c>
      <c r="Z500" s="81"/>
    </row>
    <row r="501" spans="1:26" x14ac:dyDescent="0.25">
      <c r="A501" s="66" t="s">
        <v>537</v>
      </c>
      <c r="B501" s="66" t="s">
        <v>865</v>
      </c>
      <c r="C501" s="67"/>
      <c r="D501" s="68"/>
      <c r="E501" s="69"/>
      <c r="F501" s="70"/>
      <c r="G501" s="67"/>
      <c r="H501" s="71"/>
      <c r="I501" s="72"/>
      <c r="J501" s="72"/>
      <c r="K501" s="36"/>
      <c r="L501" s="79">
        <v>501</v>
      </c>
      <c r="M5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01" s="74"/>
      <c r="O501" s="81" t="s">
        <v>986</v>
      </c>
      <c r="P501" s="83">
        <v>44147.500740740739</v>
      </c>
      <c r="Q501" s="81" t="s">
        <v>1295</v>
      </c>
      <c r="R501" s="85" t="s">
        <v>2137</v>
      </c>
      <c r="S501" s="81" t="s">
        <v>2667</v>
      </c>
      <c r="T501" s="81"/>
      <c r="U501" s="83">
        <v>44147.500740740739</v>
      </c>
      <c r="V501" s="85" t="s">
        <v>3614</v>
      </c>
      <c r="W501" s="81">
        <v>40.266979999999997</v>
      </c>
      <c r="X501" s="81">
        <v>-3.8130899999999999</v>
      </c>
      <c r="Y501" s="87" t="s">
        <v>4778</v>
      </c>
      <c r="Z501" s="81"/>
    </row>
    <row r="502" spans="1:26" x14ac:dyDescent="0.25">
      <c r="A502" s="66" t="s">
        <v>537</v>
      </c>
      <c r="B502" s="66" t="s">
        <v>866</v>
      </c>
      <c r="C502" s="67"/>
      <c r="D502" s="68"/>
      <c r="E502" s="69"/>
      <c r="F502" s="70"/>
      <c r="G502" s="67"/>
      <c r="H502" s="71"/>
      <c r="I502" s="72"/>
      <c r="J502" s="72"/>
      <c r="K502" s="36"/>
      <c r="L502" s="79">
        <v>502</v>
      </c>
      <c r="M5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02" s="74"/>
      <c r="O502" s="81" t="s">
        <v>986</v>
      </c>
      <c r="P502" s="83">
        <v>44147.500740740739</v>
      </c>
      <c r="Q502" s="81" t="s">
        <v>1295</v>
      </c>
      <c r="R502" s="85" t="s">
        <v>2137</v>
      </c>
      <c r="S502" s="81" t="s">
        <v>2667</v>
      </c>
      <c r="T502" s="81"/>
      <c r="U502" s="83">
        <v>44147.500740740739</v>
      </c>
      <c r="V502" s="85" t="s">
        <v>3614</v>
      </c>
      <c r="W502" s="81">
        <v>40.266979999999997</v>
      </c>
      <c r="X502" s="81">
        <v>-3.8130899999999999</v>
      </c>
      <c r="Y502" s="87" t="s">
        <v>4778</v>
      </c>
      <c r="Z502" s="81"/>
    </row>
    <row r="503" spans="1:26" x14ac:dyDescent="0.25">
      <c r="A503" s="66" t="s">
        <v>538</v>
      </c>
      <c r="B503" s="66" t="s">
        <v>657</v>
      </c>
      <c r="C503" s="67"/>
      <c r="D503" s="68"/>
      <c r="E503" s="69"/>
      <c r="F503" s="70"/>
      <c r="G503" s="67"/>
      <c r="H503" s="71"/>
      <c r="I503" s="72"/>
      <c r="J503" s="72"/>
      <c r="K503" s="36"/>
      <c r="L503" s="79">
        <v>503</v>
      </c>
      <c r="M5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03" s="74"/>
      <c r="O503" s="81" t="s">
        <v>986</v>
      </c>
      <c r="P503" s="83">
        <v>44147.516701388886</v>
      </c>
      <c r="Q503" s="81" t="s">
        <v>1280</v>
      </c>
      <c r="R503" s="81"/>
      <c r="S503" s="81"/>
      <c r="T503" s="81" t="s">
        <v>2891</v>
      </c>
      <c r="U503" s="83">
        <v>44147.516701388886</v>
      </c>
      <c r="V503" s="85" t="s">
        <v>3615</v>
      </c>
      <c r="W503" s="81"/>
      <c r="X503" s="81"/>
      <c r="Y503" s="87" t="s">
        <v>4779</v>
      </c>
      <c r="Z503" s="81"/>
    </row>
    <row r="504" spans="1:26" x14ac:dyDescent="0.25">
      <c r="A504" s="66" t="s">
        <v>539</v>
      </c>
      <c r="B504" s="66" t="s">
        <v>753</v>
      </c>
      <c r="C504" s="67"/>
      <c r="D504" s="68"/>
      <c r="E504" s="69"/>
      <c r="F504" s="70"/>
      <c r="G504" s="67"/>
      <c r="H504" s="71"/>
      <c r="I504" s="72"/>
      <c r="J504" s="72"/>
      <c r="K504" s="36"/>
      <c r="L504" s="79">
        <v>504</v>
      </c>
      <c r="M5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04" s="74"/>
      <c r="O504" s="81" t="s">
        <v>986</v>
      </c>
      <c r="P504" s="83">
        <v>44147.533101851855</v>
      </c>
      <c r="Q504" s="81" t="s">
        <v>1296</v>
      </c>
      <c r="R504" s="81"/>
      <c r="S504" s="81"/>
      <c r="T504" s="81" t="s">
        <v>2901</v>
      </c>
      <c r="U504" s="83">
        <v>44147.533101851855</v>
      </c>
      <c r="V504" s="85" t="s">
        <v>3616</v>
      </c>
      <c r="W504" s="81"/>
      <c r="X504" s="81"/>
      <c r="Y504" s="87" t="s">
        <v>4780</v>
      </c>
      <c r="Z504" s="81"/>
    </row>
    <row r="505" spans="1:26" x14ac:dyDescent="0.25">
      <c r="A505" s="66" t="s">
        <v>540</v>
      </c>
      <c r="B505" s="66" t="s">
        <v>540</v>
      </c>
      <c r="C505" s="67"/>
      <c r="D505" s="68"/>
      <c r="E505" s="69"/>
      <c r="F505" s="70"/>
      <c r="G505" s="67"/>
      <c r="H505" s="71"/>
      <c r="I505" s="72"/>
      <c r="J505" s="72"/>
      <c r="K505" s="36"/>
      <c r="L505" s="79">
        <v>505</v>
      </c>
      <c r="M5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05" s="74"/>
      <c r="O505" s="81" t="s">
        <v>177</v>
      </c>
      <c r="P505" s="83">
        <v>44146.609282407408</v>
      </c>
      <c r="Q505" s="81" t="s">
        <v>1297</v>
      </c>
      <c r="R505" s="85" t="s">
        <v>2138</v>
      </c>
      <c r="S505" s="81" t="s">
        <v>2667</v>
      </c>
      <c r="T505" s="81" t="s">
        <v>2902</v>
      </c>
      <c r="U505" s="83">
        <v>44146.609282407408</v>
      </c>
      <c r="V505" s="85" t="s">
        <v>3617</v>
      </c>
      <c r="W505" s="81"/>
      <c r="X505" s="81"/>
      <c r="Y505" s="87" t="s">
        <v>4781</v>
      </c>
      <c r="Z505" s="81"/>
    </row>
    <row r="506" spans="1:26" x14ac:dyDescent="0.25">
      <c r="A506" s="66" t="s">
        <v>540</v>
      </c>
      <c r="B506" s="66" t="s">
        <v>540</v>
      </c>
      <c r="C506" s="67"/>
      <c r="D506" s="68"/>
      <c r="E506" s="69"/>
      <c r="F506" s="70"/>
      <c r="G506" s="67"/>
      <c r="H506" s="71"/>
      <c r="I506" s="72"/>
      <c r="J506" s="72"/>
      <c r="K506" s="36"/>
      <c r="L506" s="79">
        <v>506</v>
      </c>
      <c r="M5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06" s="74"/>
      <c r="O506" s="81" t="s">
        <v>177</v>
      </c>
      <c r="P506" s="83">
        <v>44147.536562499998</v>
      </c>
      <c r="Q506" s="81" t="s">
        <v>1298</v>
      </c>
      <c r="R506" s="85" t="s">
        <v>2139</v>
      </c>
      <c r="S506" s="81" t="s">
        <v>2667</v>
      </c>
      <c r="T506" s="81" t="s">
        <v>2903</v>
      </c>
      <c r="U506" s="83">
        <v>44147.536562499998</v>
      </c>
      <c r="V506" s="85" t="s">
        <v>3618</v>
      </c>
      <c r="W506" s="81"/>
      <c r="X506" s="81"/>
      <c r="Y506" s="87" t="s">
        <v>4782</v>
      </c>
      <c r="Z506" s="81"/>
    </row>
    <row r="507" spans="1:26" x14ac:dyDescent="0.25">
      <c r="A507" s="66" t="s">
        <v>541</v>
      </c>
      <c r="B507" s="66" t="s">
        <v>540</v>
      </c>
      <c r="C507" s="67"/>
      <c r="D507" s="68"/>
      <c r="E507" s="69"/>
      <c r="F507" s="70"/>
      <c r="G507" s="67"/>
      <c r="H507" s="71"/>
      <c r="I507" s="72"/>
      <c r="J507" s="72"/>
      <c r="K507" s="36"/>
      <c r="L507" s="79">
        <v>507</v>
      </c>
      <c r="M5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07" s="74"/>
      <c r="O507" s="81" t="s">
        <v>986</v>
      </c>
      <c r="P507" s="83">
        <v>44146.610196759262</v>
      </c>
      <c r="Q507" s="81" t="s">
        <v>1299</v>
      </c>
      <c r="R507" s="81"/>
      <c r="S507" s="81"/>
      <c r="T507" s="81" t="s">
        <v>2902</v>
      </c>
      <c r="U507" s="83">
        <v>44146.610196759262</v>
      </c>
      <c r="V507" s="85" t="s">
        <v>3619</v>
      </c>
      <c r="W507" s="81"/>
      <c r="X507" s="81"/>
      <c r="Y507" s="87" t="s">
        <v>4783</v>
      </c>
      <c r="Z507" s="81"/>
    </row>
    <row r="508" spans="1:26" x14ac:dyDescent="0.25">
      <c r="A508" s="66" t="s">
        <v>541</v>
      </c>
      <c r="B508" s="66" t="s">
        <v>540</v>
      </c>
      <c r="C508" s="67"/>
      <c r="D508" s="68"/>
      <c r="E508" s="69"/>
      <c r="F508" s="70"/>
      <c r="G508" s="67"/>
      <c r="H508" s="71"/>
      <c r="I508" s="72"/>
      <c r="J508" s="72"/>
      <c r="K508" s="36"/>
      <c r="L508" s="79">
        <v>508</v>
      </c>
      <c r="M5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08" s="74"/>
      <c r="O508" s="81" t="s">
        <v>986</v>
      </c>
      <c r="P508" s="83">
        <v>44147.54351851852</v>
      </c>
      <c r="Q508" s="81" t="s">
        <v>1300</v>
      </c>
      <c r="R508" s="81"/>
      <c r="S508" s="81"/>
      <c r="T508" s="81" t="s">
        <v>2903</v>
      </c>
      <c r="U508" s="83">
        <v>44147.54351851852</v>
      </c>
      <c r="V508" s="85" t="s">
        <v>3620</v>
      </c>
      <c r="W508" s="81"/>
      <c r="X508" s="81"/>
      <c r="Y508" s="87" t="s">
        <v>4784</v>
      </c>
      <c r="Z508" s="81"/>
    </row>
    <row r="509" spans="1:26" x14ac:dyDescent="0.25">
      <c r="A509" s="66" t="s">
        <v>542</v>
      </c>
      <c r="B509" s="66" t="s">
        <v>542</v>
      </c>
      <c r="C509" s="67"/>
      <c r="D509" s="68"/>
      <c r="E509" s="69"/>
      <c r="F509" s="70"/>
      <c r="G509" s="67"/>
      <c r="H509" s="71"/>
      <c r="I509" s="72"/>
      <c r="J509" s="72"/>
      <c r="K509" s="36"/>
      <c r="L509" s="79">
        <v>509</v>
      </c>
      <c r="M5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09" s="74"/>
      <c r="O509" s="81" t="s">
        <v>177</v>
      </c>
      <c r="P509" s="83">
        <v>44147.548090277778</v>
      </c>
      <c r="Q509" s="81" t="s">
        <v>1301</v>
      </c>
      <c r="R509" s="81"/>
      <c r="S509" s="81"/>
      <c r="T509" s="81" t="s">
        <v>2904</v>
      </c>
      <c r="U509" s="83">
        <v>44147.548090277778</v>
      </c>
      <c r="V509" s="85" t="s">
        <v>3621</v>
      </c>
      <c r="W509" s="81"/>
      <c r="X509" s="81"/>
      <c r="Y509" s="87" t="s">
        <v>4785</v>
      </c>
      <c r="Z509" s="81"/>
    </row>
    <row r="510" spans="1:26" x14ac:dyDescent="0.25">
      <c r="A510" s="66" t="s">
        <v>543</v>
      </c>
      <c r="B510" s="66" t="s">
        <v>766</v>
      </c>
      <c r="C510" s="67"/>
      <c r="D510" s="68"/>
      <c r="E510" s="69"/>
      <c r="F510" s="70"/>
      <c r="G510" s="67"/>
      <c r="H510" s="71"/>
      <c r="I510" s="72"/>
      <c r="J510" s="72"/>
      <c r="K510" s="36"/>
      <c r="L510" s="79">
        <v>510</v>
      </c>
      <c r="M5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10" s="74"/>
      <c r="O510" s="81" t="s">
        <v>986</v>
      </c>
      <c r="P510" s="83">
        <v>44147.55574074074</v>
      </c>
      <c r="Q510" s="81" t="s">
        <v>1302</v>
      </c>
      <c r="R510" s="81"/>
      <c r="S510" s="81"/>
      <c r="T510" s="81" t="s">
        <v>2731</v>
      </c>
      <c r="U510" s="83">
        <v>44147.55574074074</v>
      </c>
      <c r="V510" s="85" t="s">
        <v>3622</v>
      </c>
      <c r="W510" s="81"/>
      <c r="X510" s="81"/>
      <c r="Y510" s="87" t="s">
        <v>4786</v>
      </c>
      <c r="Z510" s="81"/>
    </row>
    <row r="511" spans="1:26" x14ac:dyDescent="0.25">
      <c r="A511" s="66" t="s">
        <v>544</v>
      </c>
      <c r="B511" s="66" t="s">
        <v>766</v>
      </c>
      <c r="C511" s="67"/>
      <c r="D511" s="68"/>
      <c r="E511" s="69"/>
      <c r="F511" s="70"/>
      <c r="G511" s="67"/>
      <c r="H511" s="71"/>
      <c r="I511" s="72"/>
      <c r="J511" s="72"/>
      <c r="K511" s="36"/>
      <c r="L511" s="79">
        <v>511</v>
      </c>
      <c r="M5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11" s="74"/>
      <c r="O511" s="81" t="s">
        <v>986</v>
      </c>
      <c r="P511" s="83">
        <v>44147.562731481485</v>
      </c>
      <c r="Q511" s="81" t="s">
        <v>1302</v>
      </c>
      <c r="R511" s="81"/>
      <c r="S511" s="81"/>
      <c r="T511" s="81" t="s">
        <v>2731</v>
      </c>
      <c r="U511" s="83">
        <v>44147.562731481485</v>
      </c>
      <c r="V511" s="85" t="s">
        <v>3623</v>
      </c>
      <c r="W511" s="81"/>
      <c r="X511" s="81"/>
      <c r="Y511" s="87" t="s">
        <v>4787</v>
      </c>
      <c r="Z511" s="81"/>
    </row>
    <row r="512" spans="1:26" x14ac:dyDescent="0.25">
      <c r="A512" s="66" t="s">
        <v>545</v>
      </c>
      <c r="B512" s="66" t="s">
        <v>766</v>
      </c>
      <c r="C512" s="67"/>
      <c r="D512" s="68"/>
      <c r="E512" s="69"/>
      <c r="F512" s="70"/>
      <c r="G512" s="67"/>
      <c r="H512" s="71"/>
      <c r="I512" s="72"/>
      <c r="J512" s="72"/>
      <c r="K512" s="36"/>
      <c r="L512" s="79">
        <v>512</v>
      </c>
      <c r="M5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12" s="74"/>
      <c r="O512" s="81" t="s">
        <v>986</v>
      </c>
      <c r="P512" s="83">
        <v>44147.565428240741</v>
      </c>
      <c r="Q512" s="81" t="s">
        <v>1302</v>
      </c>
      <c r="R512" s="81"/>
      <c r="S512" s="81"/>
      <c r="T512" s="81" t="s">
        <v>2731</v>
      </c>
      <c r="U512" s="83">
        <v>44147.565428240741</v>
      </c>
      <c r="V512" s="85" t="s">
        <v>3624</v>
      </c>
      <c r="W512" s="81"/>
      <c r="X512" s="81"/>
      <c r="Y512" s="87" t="s">
        <v>4788</v>
      </c>
      <c r="Z512" s="81"/>
    </row>
    <row r="513" spans="1:26" x14ac:dyDescent="0.25">
      <c r="A513" s="66" t="s">
        <v>546</v>
      </c>
      <c r="B513" s="66" t="s">
        <v>657</v>
      </c>
      <c r="C513" s="67"/>
      <c r="D513" s="68"/>
      <c r="E513" s="69"/>
      <c r="F513" s="70"/>
      <c r="G513" s="67"/>
      <c r="H513" s="71"/>
      <c r="I513" s="72"/>
      <c r="J513" s="72"/>
      <c r="K513" s="36"/>
      <c r="L513" s="79">
        <v>513</v>
      </c>
      <c r="M5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13" s="74"/>
      <c r="O513" s="81" t="s">
        <v>986</v>
      </c>
      <c r="P513" s="83">
        <v>44147.569768518515</v>
      </c>
      <c r="Q513" s="81" t="s">
        <v>1280</v>
      </c>
      <c r="R513" s="81"/>
      <c r="S513" s="81"/>
      <c r="T513" s="81" t="s">
        <v>2891</v>
      </c>
      <c r="U513" s="83">
        <v>44147.569768518515</v>
      </c>
      <c r="V513" s="85" t="s">
        <v>3625</v>
      </c>
      <c r="W513" s="81"/>
      <c r="X513" s="81"/>
      <c r="Y513" s="87" t="s">
        <v>4789</v>
      </c>
      <c r="Z513" s="81"/>
    </row>
    <row r="514" spans="1:26" x14ac:dyDescent="0.25">
      <c r="A514" s="66" t="s">
        <v>547</v>
      </c>
      <c r="B514" s="66" t="s">
        <v>657</v>
      </c>
      <c r="C514" s="67"/>
      <c r="D514" s="68"/>
      <c r="E514" s="69"/>
      <c r="F514" s="70"/>
      <c r="G514" s="67"/>
      <c r="H514" s="71"/>
      <c r="I514" s="72"/>
      <c r="J514" s="72"/>
      <c r="K514" s="36"/>
      <c r="L514" s="79">
        <v>514</v>
      </c>
      <c r="M5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14" s="74"/>
      <c r="O514" s="81" t="s">
        <v>986</v>
      </c>
      <c r="P514" s="83">
        <v>44147.58390046296</v>
      </c>
      <c r="Q514" s="81" t="s">
        <v>1280</v>
      </c>
      <c r="R514" s="81"/>
      <c r="S514" s="81"/>
      <c r="T514" s="81" t="s">
        <v>2891</v>
      </c>
      <c r="U514" s="83">
        <v>44147.58390046296</v>
      </c>
      <c r="V514" s="85" t="s">
        <v>3626</v>
      </c>
      <c r="W514" s="81"/>
      <c r="X514" s="81"/>
      <c r="Y514" s="87" t="s">
        <v>4790</v>
      </c>
      <c r="Z514" s="81"/>
    </row>
    <row r="515" spans="1:26" x14ac:dyDescent="0.25">
      <c r="A515" s="66" t="s">
        <v>548</v>
      </c>
      <c r="B515" s="66" t="s">
        <v>644</v>
      </c>
      <c r="C515" s="67"/>
      <c r="D515" s="68"/>
      <c r="E515" s="69"/>
      <c r="F515" s="70"/>
      <c r="G515" s="67"/>
      <c r="H515" s="71"/>
      <c r="I515" s="72"/>
      <c r="J515" s="72"/>
      <c r="K515" s="36"/>
      <c r="L515" s="79">
        <v>515</v>
      </c>
      <c r="M5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15" s="74"/>
      <c r="O515" s="81" t="s">
        <v>986</v>
      </c>
      <c r="P515" s="83">
        <v>44147.588750000003</v>
      </c>
      <c r="Q515" s="81" t="s">
        <v>1258</v>
      </c>
      <c r="R515" s="81"/>
      <c r="S515" s="81"/>
      <c r="T515" s="81"/>
      <c r="U515" s="83">
        <v>44147.588750000003</v>
      </c>
      <c r="V515" s="85" t="s">
        <v>3627</v>
      </c>
      <c r="W515" s="81"/>
      <c r="X515" s="81"/>
      <c r="Y515" s="87" t="s">
        <v>4791</v>
      </c>
      <c r="Z515" s="81"/>
    </row>
    <row r="516" spans="1:26" x14ac:dyDescent="0.25">
      <c r="A516" s="66" t="s">
        <v>549</v>
      </c>
      <c r="B516" s="66" t="s">
        <v>766</v>
      </c>
      <c r="C516" s="67"/>
      <c r="D516" s="68"/>
      <c r="E516" s="69"/>
      <c r="F516" s="70"/>
      <c r="G516" s="67"/>
      <c r="H516" s="71"/>
      <c r="I516" s="72"/>
      <c r="J516" s="72"/>
      <c r="K516" s="36"/>
      <c r="L516" s="79">
        <v>516</v>
      </c>
      <c r="M5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16" s="74"/>
      <c r="O516" s="81" t="s">
        <v>986</v>
      </c>
      <c r="P516" s="83">
        <v>44147.589479166665</v>
      </c>
      <c r="Q516" s="81" t="s">
        <v>1302</v>
      </c>
      <c r="R516" s="81"/>
      <c r="S516" s="81"/>
      <c r="T516" s="81" t="s">
        <v>2731</v>
      </c>
      <c r="U516" s="83">
        <v>44147.589479166665</v>
      </c>
      <c r="V516" s="85" t="s">
        <v>3628</v>
      </c>
      <c r="W516" s="81"/>
      <c r="X516" s="81"/>
      <c r="Y516" s="87" t="s">
        <v>4792</v>
      </c>
      <c r="Z516" s="81"/>
    </row>
    <row r="517" spans="1:26" x14ac:dyDescent="0.25">
      <c r="A517" s="66" t="s">
        <v>550</v>
      </c>
      <c r="B517" s="66" t="s">
        <v>550</v>
      </c>
      <c r="C517" s="67"/>
      <c r="D517" s="68"/>
      <c r="E517" s="69"/>
      <c r="F517" s="70"/>
      <c r="G517" s="67"/>
      <c r="H517" s="71"/>
      <c r="I517" s="72"/>
      <c r="J517" s="72"/>
      <c r="K517" s="36"/>
      <c r="L517" s="79">
        <v>517</v>
      </c>
      <c r="M5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17" s="74"/>
      <c r="O517" s="81" t="s">
        <v>177</v>
      </c>
      <c r="P517" s="83">
        <v>44147.620775462965</v>
      </c>
      <c r="Q517" s="81" t="s">
        <v>1303</v>
      </c>
      <c r="R517" s="85" t="s">
        <v>2140</v>
      </c>
      <c r="S517" s="81" t="s">
        <v>2667</v>
      </c>
      <c r="T517" s="81"/>
      <c r="U517" s="83">
        <v>44147.620775462965</v>
      </c>
      <c r="V517" s="85" t="s">
        <v>3629</v>
      </c>
      <c r="W517" s="81"/>
      <c r="X517" s="81"/>
      <c r="Y517" s="87" t="s">
        <v>4793</v>
      </c>
      <c r="Z517" s="81"/>
    </row>
    <row r="518" spans="1:26" x14ac:dyDescent="0.25">
      <c r="A518" s="66" t="s">
        <v>551</v>
      </c>
      <c r="B518" s="66" t="s">
        <v>551</v>
      </c>
      <c r="C518" s="67"/>
      <c r="D518" s="68"/>
      <c r="E518" s="69"/>
      <c r="F518" s="70"/>
      <c r="G518" s="67"/>
      <c r="H518" s="71"/>
      <c r="I518" s="72"/>
      <c r="J518" s="72"/>
      <c r="K518" s="36"/>
      <c r="L518" s="79">
        <v>518</v>
      </c>
      <c r="M5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18" s="74"/>
      <c r="O518" s="81" t="s">
        <v>177</v>
      </c>
      <c r="P518" s="83">
        <v>44147.626388888886</v>
      </c>
      <c r="Q518" s="81" t="s">
        <v>1304</v>
      </c>
      <c r="R518" s="85" t="s">
        <v>2141</v>
      </c>
      <c r="S518" s="81" t="s">
        <v>2667</v>
      </c>
      <c r="T518" s="81" t="s">
        <v>2905</v>
      </c>
      <c r="U518" s="83">
        <v>44147.626388888886</v>
      </c>
      <c r="V518" s="85" t="s">
        <v>3630</v>
      </c>
      <c r="W518" s="81">
        <v>51.564900000000002</v>
      </c>
      <c r="X518" s="81">
        <v>-114.0986</v>
      </c>
      <c r="Y518" s="87" t="s">
        <v>4794</v>
      </c>
      <c r="Z518" s="81"/>
    </row>
    <row r="519" spans="1:26" x14ac:dyDescent="0.25">
      <c r="A519" s="66" t="s">
        <v>552</v>
      </c>
      <c r="B519" s="66" t="s">
        <v>867</v>
      </c>
      <c r="C519" s="67"/>
      <c r="D519" s="68"/>
      <c r="E519" s="69"/>
      <c r="F519" s="70"/>
      <c r="G519" s="67"/>
      <c r="H519" s="71"/>
      <c r="I519" s="72"/>
      <c r="J519" s="72"/>
      <c r="K519" s="36"/>
      <c r="L519" s="79">
        <v>519</v>
      </c>
      <c r="M5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19" s="74"/>
      <c r="O519" s="81" t="s">
        <v>986</v>
      </c>
      <c r="P519" s="83">
        <v>44147.628333333334</v>
      </c>
      <c r="Q519" s="81" t="s">
        <v>1305</v>
      </c>
      <c r="R519" s="85" t="s">
        <v>2142</v>
      </c>
      <c r="S519" s="81" t="s">
        <v>2667</v>
      </c>
      <c r="T519" s="81" t="s">
        <v>2906</v>
      </c>
      <c r="U519" s="83">
        <v>44147.628333333334</v>
      </c>
      <c r="V519" s="85" t="s">
        <v>3631</v>
      </c>
      <c r="W519" s="81"/>
      <c r="X519" s="81"/>
      <c r="Y519" s="87" t="s">
        <v>4795</v>
      </c>
      <c r="Z519" s="81"/>
    </row>
    <row r="520" spans="1:26" x14ac:dyDescent="0.25">
      <c r="A520" s="66" t="s">
        <v>553</v>
      </c>
      <c r="B520" s="66" t="s">
        <v>553</v>
      </c>
      <c r="C520" s="67"/>
      <c r="D520" s="68"/>
      <c r="E520" s="69"/>
      <c r="F520" s="70"/>
      <c r="G520" s="67"/>
      <c r="H520" s="71"/>
      <c r="I520" s="72"/>
      <c r="J520" s="72"/>
      <c r="K520" s="36"/>
      <c r="L520" s="79">
        <v>520</v>
      </c>
      <c r="M5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20" s="74"/>
      <c r="O520" s="81" t="s">
        <v>177</v>
      </c>
      <c r="P520" s="83">
        <v>44147.656643518516</v>
      </c>
      <c r="Q520" s="81" t="s">
        <v>1306</v>
      </c>
      <c r="R520" s="81"/>
      <c r="S520" s="81"/>
      <c r="T520" s="81" t="s">
        <v>2731</v>
      </c>
      <c r="U520" s="83">
        <v>44147.656643518516</v>
      </c>
      <c r="V520" s="85" t="s">
        <v>3632</v>
      </c>
      <c r="W520" s="81"/>
      <c r="X520" s="81"/>
      <c r="Y520" s="87" t="s">
        <v>4796</v>
      </c>
      <c r="Z520" s="81"/>
    </row>
    <row r="521" spans="1:26" x14ac:dyDescent="0.25">
      <c r="A521" s="66" t="s">
        <v>554</v>
      </c>
      <c r="B521" s="66" t="s">
        <v>868</v>
      </c>
      <c r="C521" s="67"/>
      <c r="D521" s="68"/>
      <c r="E521" s="69"/>
      <c r="F521" s="70"/>
      <c r="G521" s="67"/>
      <c r="H521" s="71"/>
      <c r="I521" s="72"/>
      <c r="J521" s="72"/>
      <c r="K521" s="36"/>
      <c r="L521" s="79">
        <v>521</v>
      </c>
      <c r="M5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21" s="74"/>
      <c r="O521" s="81" t="s">
        <v>986</v>
      </c>
      <c r="P521" s="83">
        <v>44147.686851851853</v>
      </c>
      <c r="Q521" s="81" t="s">
        <v>1307</v>
      </c>
      <c r="R521" s="85" t="s">
        <v>2143</v>
      </c>
      <c r="S521" s="81" t="s">
        <v>2667</v>
      </c>
      <c r="T521" s="81" t="s">
        <v>2907</v>
      </c>
      <c r="U521" s="83">
        <v>44147.686851851853</v>
      </c>
      <c r="V521" s="85" t="s">
        <v>3633</v>
      </c>
      <c r="W521" s="81"/>
      <c r="X521" s="81"/>
      <c r="Y521" s="87" t="s">
        <v>4797</v>
      </c>
      <c r="Z521" s="81"/>
    </row>
    <row r="522" spans="1:26" x14ac:dyDescent="0.25">
      <c r="A522" s="66" t="s">
        <v>555</v>
      </c>
      <c r="B522" s="66" t="s">
        <v>555</v>
      </c>
      <c r="C522" s="67"/>
      <c r="D522" s="68"/>
      <c r="E522" s="69"/>
      <c r="F522" s="70"/>
      <c r="G522" s="67"/>
      <c r="H522" s="71"/>
      <c r="I522" s="72"/>
      <c r="J522" s="72"/>
      <c r="K522" s="36"/>
      <c r="L522" s="79">
        <v>522</v>
      </c>
      <c r="M5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22" s="74"/>
      <c r="O522" s="81" t="s">
        <v>177</v>
      </c>
      <c r="P522" s="83">
        <v>44143.461435185185</v>
      </c>
      <c r="Q522" s="81" t="s">
        <v>1308</v>
      </c>
      <c r="R522" s="85" t="s">
        <v>2144</v>
      </c>
      <c r="S522" s="81" t="s">
        <v>2673</v>
      </c>
      <c r="T522" s="81" t="s">
        <v>2731</v>
      </c>
      <c r="U522" s="83">
        <v>44143.461435185185</v>
      </c>
      <c r="V522" s="85" t="s">
        <v>3634</v>
      </c>
      <c r="W522" s="81">
        <v>-7.2647000000000004</v>
      </c>
      <c r="X522" s="81">
        <v>112.74299999999999</v>
      </c>
      <c r="Y522" s="87" t="s">
        <v>4798</v>
      </c>
      <c r="Z522" s="81"/>
    </row>
    <row r="523" spans="1:26" x14ac:dyDescent="0.25">
      <c r="A523" s="66" t="s">
        <v>555</v>
      </c>
      <c r="B523" s="66" t="s">
        <v>555</v>
      </c>
      <c r="C523" s="67"/>
      <c r="D523" s="68"/>
      <c r="E523" s="69"/>
      <c r="F523" s="70"/>
      <c r="G523" s="67"/>
      <c r="H523" s="71"/>
      <c r="I523" s="72"/>
      <c r="J523" s="72"/>
      <c r="K523" s="36"/>
      <c r="L523" s="79">
        <v>523</v>
      </c>
      <c r="M5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23" s="74"/>
      <c r="O523" s="81" t="s">
        <v>177</v>
      </c>
      <c r="P523" s="83">
        <v>44147.689918981479</v>
      </c>
      <c r="Q523" s="81" t="s">
        <v>1309</v>
      </c>
      <c r="R523" s="85" t="s">
        <v>2145</v>
      </c>
      <c r="S523" s="81" t="s">
        <v>2673</v>
      </c>
      <c r="T523" s="81" t="s">
        <v>2908</v>
      </c>
      <c r="U523" s="83">
        <v>44147.689918981479</v>
      </c>
      <c r="V523" s="85" t="s">
        <v>3635</v>
      </c>
      <c r="W523" s="81">
        <v>-7.9763999999999999</v>
      </c>
      <c r="X523" s="81">
        <v>112.6294</v>
      </c>
      <c r="Y523" s="87" t="s">
        <v>4799</v>
      </c>
      <c r="Z523" s="81"/>
    </row>
    <row r="524" spans="1:26" x14ac:dyDescent="0.25">
      <c r="A524" s="66" t="s">
        <v>556</v>
      </c>
      <c r="B524" s="66" t="s">
        <v>556</v>
      </c>
      <c r="C524" s="67"/>
      <c r="D524" s="68"/>
      <c r="E524" s="69"/>
      <c r="F524" s="70"/>
      <c r="G524" s="67"/>
      <c r="H524" s="71"/>
      <c r="I524" s="72"/>
      <c r="J524" s="72"/>
      <c r="K524" s="36"/>
      <c r="L524" s="79">
        <v>524</v>
      </c>
      <c r="M5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24" s="74"/>
      <c r="O524" s="81" t="s">
        <v>177</v>
      </c>
      <c r="P524" s="83">
        <v>44147.695451388892</v>
      </c>
      <c r="Q524" s="81" t="s">
        <v>1310</v>
      </c>
      <c r="R524" s="81"/>
      <c r="S524" s="81"/>
      <c r="T524" s="81" t="s">
        <v>2909</v>
      </c>
      <c r="U524" s="83">
        <v>44147.695451388892</v>
      </c>
      <c r="V524" s="85" t="s">
        <v>3636</v>
      </c>
      <c r="W524" s="81"/>
      <c r="X524" s="81"/>
      <c r="Y524" s="87" t="s">
        <v>4800</v>
      </c>
      <c r="Z524" s="81"/>
    </row>
    <row r="525" spans="1:26" x14ac:dyDescent="0.25">
      <c r="A525" s="66" t="s">
        <v>557</v>
      </c>
      <c r="B525" s="66" t="s">
        <v>601</v>
      </c>
      <c r="C525" s="67"/>
      <c r="D525" s="68"/>
      <c r="E525" s="69"/>
      <c r="F525" s="70"/>
      <c r="G525" s="67"/>
      <c r="H525" s="71"/>
      <c r="I525" s="72"/>
      <c r="J525" s="72"/>
      <c r="K525" s="36"/>
      <c r="L525" s="79">
        <v>525</v>
      </c>
      <c r="M5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25" s="74"/>
      <c r="O525" s="81" t="s">
        <v>986</v>
      </c>
      <c r="P525" s="83">
        <v>44147.698472222219</v>
      </c>
      <c r="Q525" s="81" t="s">
        <v>1289</v>
      </c>
      <c r="R525" s="81"/>
      <c r="S525" s="81"/>
      <c r="T525" s="81" t="s">
        <v>2899</v>
      </c>
      <c r="U525" s="83">
        <v>44147.698472222219</v>
      </c>
      <c r="V525" s="85" t="s">
        <v>3637</v>
      </c>
      <c r="W525" s="81"/>
      <c r="X525" s="81"/>
      <c r="Y525" s="87" t="s">
        <v>4801</v>
      </c>
      <c r="Z525" s="81"/>
    </row>
    <row r="526" spans="1:26" x14ac:dyDescent="0.25">
      <c r="A526" s="66" t="s">
        <v>558</v>
      </c>
      <c r="B526" s="66" t="s">
        <v>558</v>
      </c>
      <c r="C526" s="67"/>
      <c r="D526" s="68"/>
      <c r="E526" s="69"/>
      <c r="F526" s="70"/>
      <c r="G526" s="67"/>
      <c r="H526" s="71"/>
      <c r="I526" s="72"/>
      <c r="J526" s="72"/>
      <c r="K526" s="36"/>
      <c r="L526" s="79">
        <v>526</v>
      </c>
      <c r="M5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26" s="74"/>
      <c r="O526" s="81" t="s">
        <v>177</v>
      </c>
      <c r="P526" s="83">
        <v>44147.703229166669</v>
      </c>
      <c r="Q526" s="81" t="s">
        <v>1311</v>
      </c>
      <c r="R526" s="81"/>
      <c r="S526" s="81"/>
      <c r="T526" s="81" t="s">
        <v>2910</v>
      </c>
      <c r="U526" s="83">
        <v>44147.703229166669</v>
      </c>
      <c r="V526" s="85" t="s">
        <v>3638</v>
      </c>
      <c r="W526" s="81"/>
      <c r="X526" s="81"/>
      <c r="Y526" s="87" t="s">
        <v>4802</v>
      </c>
      <c r="Z526" s="81"/>
    </row>
    <row r="527" spans="1:26" x14ac:dyDescent="0.25">
      <c r="A527" s="66" t="s">
        <v>559</v>
      </c>
      <c r="B527" s="66" t="s">
        <v>559</v>
      </c>
      <c r="C527" s="67"/>
      <c r="D527" s="68"/>
      <c r="E527" s="69"/>
      <c r="F527" s="70"/>
      <c r="G527" s="67"/>
      <c r="H527" s="71"/>
      <c r="I527" s="72"/>
      <c r="J527" s="72"/>
      <c r="K527" s="36"/>
      <c r="L527" s="79">
        <v>527</v>
      </c>
      <c r="M5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27" s="74"/>
      <c r="O527" s="81" t="s">
        <v>177</v>
      </c>
      <c r="P527" s="83">
        <v>44147.703449074077</v>
      </c>
      <c r="Q527" s="81" t="s">
        <v>1312</v>
      </c>
      <c r="R527" s="85" t="s">
        <v>2146</v>
      </c>
      <c r="S527" s="81" t="s">
        <v>2673</v>
      </c>
      <c r="T527" s="81" t="s">
        <v>2911</v>
      </c>
      <c r="U527" s="83">
        <v>44147.703449074077</v>
      </c>
      <c r="V527" s="85" t="s">
        <v>3639</v>
      </c>
      <c r="W527" s="81"/>
      <c r="X527" s="81"/>
      <c r="Y527" s="87" t="s">
        <v>4803</v>
      </c>
      <c r="Z527" s="81"/>
    </row>
    <row r="528" spans="1:26" x14ac:dyDescent="0.25">
      <c r="A528" s="66" t="s">
        <v>560</v>
      </c>
      <c r="B528" s="66" t="s">
        <v>560</v>
      </c>
      <c r="C528" s="67"/>
      <c r="D528" s="68"/>
      <c r="E528" s="69"/>
      <c r="F528" s="70"/>
      <c r="G528" s="67"/>
      <c r="H528" s="71"/>
      <c r="I528" s="72"/>
      <c r="J528" s="72"/>
      <c r="K528" s="36"/>
      <c r="L528" s="79">
        <v>528</v>
      </c>
      <c r="M5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28" s="74"/>
      <c r="O528" s="81" t="s">
        <v>177</v>
      </c>
      <c r="P528" s="83">
        <v>44147.717442129629</v>
      </c>
      <c r="Q528" s="81" t="s">
        <v>1313</v>
      </c>
      <c r="R528" s="85" t="s">
        <v>2147</v>
      </c>
      <c r="S528" s="81" t="s">
        <v>2667</v>
      </c>
      <c r="T528" s="81" t="s">
        <v>2912</v>
      </c>
      <c r="U528" s="83">
        <v>44147.717442129629</v>
      </c>
      <c r="V528" s="85" t="s">
        <v>3640</v>
      </c>
      <c r="W528" s="81"/>
      <c r="X528" s="81"/>
      <c r="Y528" s="87" t="s">
        <v>4804</v>
      </c>
      <c r="Z528" s="81"/>
    </row>
    <row r="529" spans="1:26" x14ac:dyDescent="0.25">
      <c r="A529" s="66" t="s">
        <v>561</v>
      </c>
      <c r="B529" s="66" t="s">
        <v>869</v>
      </c>
      <c r="C529" s="67"/>
      <c r="D529" s="68"/>
      <c r="E529" s="69"/>
      <c r="F529" s="70"/>
      <c r="G529" s="67"/>
      <c r="H529" s="71"/>
      <c r="I529" s="72"/>
      <c r="J529" s="72"/>
      <c r="K529" s="36"/>
      <c r="L529" s="79">
        <v>529</v>
      </c>
      <c r="M5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29" s="74"/>
      <c r="O529" s="81" t="s">
        <v>987</v>
      </c>
      <c r="P529" s="83">
        <v>44144.815254629626</v>
      </c>
      <c r="Q529" s="81" t="s">
        <v>1314</v>
      </c>
      <c r="R529" s="85" t="s">
        <v>2148</v>
      </c>
      <c r="S529" s="81" t="s">
        <v>2673</v>
      </c>
      <c r="T529" s="81" t="s">
        <v>2913</v>
      </c>
      <c r="U529" s="83">
        <v>44144.815254629626</v>
      </c>
      <c r="V529" s="85" t="s">
        <v>3641</v>
      </c>
      <c r="W529" s="81"/>
      <c r="X529" s="81"/>
      <c r="Y529" s="87" t="s">
        <v>4805</v>
      </c>
      <c r="Z529" s="81"/>
    </row>
    <row r="530" spans="1:26" x14ac:dyDescent="0.25">
      <c r="A530" s="66" t="s">
        <v>561</v>
      </c>
      <c r="B530" s="66" t="s">
        <v>870</v>
      </c>
      <c r="C530" s="67"/>
      <c r="D530" s="68"/>
      <c r="E530" s="69"/>
      <c r="F530" s="70"/>
      <c r="G530" s="67"/>
      <c r="H530" s="71"/>
      <c r="I530" s="72"/>
      <c r="J530" s="72"/>
      <c r="K530" s="36"/>
      <c r="L530" s="79">
        <v>530</v>
      </c>
      <c r="M5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30" s="74"/>
      <c r="O530" s="81" t="s">
        <v>986</v>
      </c>
      <c r="P530" s="83">
        <v>44147.273576388892</v>
      </c>
      <c r="Q530" s="81" t="s">
        <v>1315</v>
      </c>
      <c r="R530" s="85" t="s">
        <v>2149</v>
      </c>
      <c r="S530" s="81" t="s">
        <v>2667</v>
      </c>
      <c r="T530" s="81" t="s">
        <v>2731</v>
      </c>
      <c r="U530" s="83">
        <v>44147.273576388892</v>
      </c>
      <c r="V530" s="85" t="s">
        <v>3642</v>
      </c>
      <c r="W530" s="81"/>
      <c r="X530" s="81"/>
      <c r="Y530" s="87" t="s">
        <v>4806</v>
      </c>
      <c r="Z530" s="81"/>
    </row>
    <row r="531" spans="1:26" x14ac:dyDescent="0.25">
      <c r="A531" s="66" t="s">
        <v>561</v>
      </c>
      <c r="B531" s="66" t="s">
        <v>871</v>
      </c>
      <c r="C531" s="67"/>
      <c r="D531" s="68"/>
      <c r="E531" s="69"/>
      <c r="F531" s="70"/>
      <c r="G531" s="67"/>
      <c r="H531" s="71"/>
      <c r="I531" s="72"/>
      <c r="J531" s="72"/>
      <c r="K531" s="36"/>
      <c r="L531" s="79">
        <v>531</v>
      </c>
      <c r="M5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31" s="74"/>
      <c r="O531" s="81" t="s">
        <v>987</v>
      </c>
      <c r="P531" s="83">
        <v>44147.741342592592</v>
      </c>
      <c r="Q531" s="81" t="s">
        <v>1316</v>
      </c>
      <c r="R531" s="85" t="s">
        <v>2150</v>
      </c>
      <c r="S531" s="81" t="s">
        <v>2673</v>
      </c>
      <c r="T531" s="81" t="s">
        <v>2914</v>
      </c>
      <c r="U531" s="83">
        <v>44147.741342592592</v>
      </c>
      <c r="V531" s="85" t="s">
        <v>3643</v>
      </c>
      <c r="W531" s="81"/>
      <c r="X531" s="81"/>
      <c r="Y531" s="87" t="s">
        <v>4807</v>
      </c>
      <c r="Z531" s="81"/>
    </row>
    <row r="532" spans="1:26" x14ac:dyDescent="0.25">
      <c r="A532" s="66" t="s">
        <v>561</v>
      </c>
      <c r="B532" s="66" t="s">
        <v>872</v>
      </c>
      <c r="C532" s="67"/>
      <c r="D532" s="68"/>
      <c r="E532" s="69"/>
      <c r="F532" s="70"/>
      <c r="G532" s="67"/>
      <c r="H532" s="71"/>
      <c r="I532" s="72"/>
      <c r="J532" s="72"/>
      <c r="K532" s="36"/>
      <c r="L532" s="79">
        <v>532</v>
      </c>
      <c r="M5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32" s="74"/>
      <c r="O532" s="81" t="s">
        <v>986</v>
      </c>
      <c r="P532" s="83">
        <v>44147.658263888887</v>
      </c>
      <c r="Q532" s="81" t="s">
        <v>1317</v>
      </c>
      <c r="R532" s="85" t="s">
        <v>2151</v>
      </c>
      <c r="S532" s="81" t="s">
        <v>2667</v>
      </c>
      <c r="T532" s="81"/>
      <c r="U532" s="83">
        <v>44147.658263888887</v>
      </c>
      <c r="V532" s="85" t="s">
        <v>3644</v>
      </c>
      <c r="W532" s="81"/>
      <c r="X532" s="81"/>
      <c r="Y532" s="87" t="s">
        <v>4808</v>
      </c>
      <c r="Z532" s="81"/>
    </row>
    <row r="533" spans="1:26" x14ac:dyDescent="0.25">
      <c r="A533" s="66" t="s">
        <v>562</v>
      </c>
      <c r="B533" s="66" t="s">
        <v>873</v>
      </c>
      <c r="C533" s="67"/>
      <c r="D533" s="68"/>
      <c r="E533" s="69"/>
      <c r="F533" s="70"/>
      <c r="G533" s="67"/>
      <c r="H533" s="71"/>
      <c r="I533" s="72"/>
      <c r="J533" s="72"/>
      <c r="K533" s="36"/>
      <c r="L533" s="79">
        <v>533</v>
      </c>
      <c r="M5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33" s="74"/>
      <c r="O533" s="81" t="s">
        <v>986</v>
      </c>
      <c r="P533" s="83">
        <v>44147.758877314816</v>
      </c>
      <c r="Q533" s="81" t="s">
        <v>1318</v>
      </c>
      <c r="R533" s="85" t="s">
        <v>2152</v>
      </c>
      <c r="S533" s="81" t="s">
        <v>2700</v>
      </c>
      <c r="T533" s="81" t="s">
        <v>2915</v>
      </c>
      <c r="U533" s="83">
        <v>44147.758877314816</v>
      </c>
      <c r="V533" s="85" t="s">
        <v>3645</v>
      </c>
      <c r="W533" s="81"/>
      <c r="X533" s="81"/>
      <c r="Y533" s="87" t="s">
        <v>4809</v>
      </c>
      <c r="Z533" s="81"/>
    </row>
    <row r="534" spans="1:26" x14ac:dyDescent="0.25">
      <c r="A534" s="66" t="s">
        <v>563</v>
      </c>
      <c r="B534" s="66" t="s">
        <v>563</v>
      </c>
      <c r="C534" s="67"/>
      <c r="D534" s="68"/>
      <c r="E534" s="69"/>
      <c r="F534" s="70"/>
      <c r="G534" s="67"/>
      <c r="H534" s="71"/>
      <c r="I534" s="72"/>
      <c r="J534" s="72"/>
      <c r="K534" s="36"/>
      <c r="L534" s="79">
        <v>534</v>
      </c>
      <c r="M5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34" s="74"/>
      <c r="O534" s="81" t="s">
        <v>177</v>
      </c>
      <c r="P534" s="83">
        <v>44147.76021990741</v>
      </c>
      <c r="Q534" s="81" t="s">
        <v>1319</v>
      </c>
      <c r="R534" s="81"/>
      <c r="S534" s="81"/>
      <c r="T534" s="81" t="s">
        <v>2731</v>
      </c>
      <c r="U534" s="83">
        <v>44147.76021990741</v>
      </c>
      <c r="V534" s="85" t="s">
        <v>3646</v>
      </c>
      <c r="W534" s="81"/>
      <c r="X534" s="81"/>
      <c r="Y534" s="87" t="s">
        <v>4810</v>
      </c>
      <c r="Z534" s="81"/>
    </row>
    <row r="535" spans="1:26" x14ac:dyDescent="0.25">
      <c r="A535" s="66" t="s">
        <v>564</v>
      </c>
      <c r="B535" s="66" t="s">
        <v>564</v>
      </c>
      <c r="C535" s="67"/>
      <c r="D535" s="68"/>
      <c r="E535" s="69"/>
      <c r="F535" s="70"/>
      <c r="G535" s="67"/>
      <c r="H535" s="71"/>
      <c r="I535" s="72"/>
      <c r="J535" s="72"/>
      <c r="K535" s="36"/>
      <c r="L535" s="79">
        <v>535</v>
      </c>
      <c r="M5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35" s="74"/>
      <c r="O535" s="81" t="s">
        <v>177</v>
      </c>
      <c r="P535" s="83">
        <v>44147.737939814811</v>
      </c>
      <c r="Q535" s="81" t="s">
        <v>1320</v>
      </c>
      <c r="R535" s="85" t="s">
        <v>2153</v>
      </c>
      <c r="S535" s="81" t="s">
        <v>2667</v>
      </c>
      <c r="T535" s="81" t="s">
        <v>2916</v>
      </c>
      <c r="U535" s="83">
        <v>44147.737939814811</v>
      </c>
      <c r="V535" s="85" t="s">
        <v>3647</v>
      </c>
      <c r="W535" s="81"/>
      <c r="X535" s="81"/>
      <c r="Y535" s="87" t="s">
        <v>4811</v>
      </c>
      <c r="Z535" s="81"/>
    </row>
    <row r="536" spans="1:26" x14ac:dyDescent="0.25">
      <c r="A536" s="66" t="s">
        <v>565</v>
      </c>
      <c r="B536" s="66" t="s">
        <v>564</v>
      </c>
      <c r="C536" s="67"/>
      <c r="D536" s="68"/>
      <c r="E536" s="69"/>
      <c r="F536" s="70"/>
      <c r="G536" s="67"/>
      <c r="H536" s="71"/>
      <c r="I536" s="72"/>
      <c r="J536" s="72"/>
      <c r="K536" s="36"/>
      <c r="L536" s="79">
        <v>536</v>
      </c>
      <c r="M5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36" s="74"/>
      <c r="O536" s="81" t="s">
        <v>986</v>
      </c>
      <c r="P536" s="83">
        <v>44147.763449074075</v>
      </c>
      <c r="Q536" s="81" t="s">
        <v>1321</v>
      </c>
      <c r="R536" s="81"/>
      <c r="S536" s="81"/>
      <c r="T536" s="81" t="s">
        <v>2917</v>
      </c>
      <c r="U536" s="83">
        <v>44147.763449074075</v>
      </c>
      <c r="V536" s="85" t="s">
        <v>3648</v>
      </c>
      <c r="W536" s="81"/>
      <c r="X536" s="81"/>
      <c r="Y536" s="87" t="s">
        <v>4812</v>
      </c>
      <c r="Z536" s="81"/>
    </row>
    <row r="537" spans="1:26" x14ac:dyDescent="0.25">
      <c r="A537" s="66" t="s">
        <v>566</v>
      </c>
      <c r="B537" s="66" t="s">
        <v>874</v>
      </c>
      <c r="C537" s="67"/>
      <c r="D537" s="68"/>
      <c r="E537" s="69"/>
      <c r="F537" s="70"/>
      <c r="G537" s="67"/>
      <c r="H537" s="71"/>
      <c r="I537" s="72"/>
      <c r="J537" s="72"/>
      <c r="K537" s="36"/>
      <c r="L537" s="79">
        <v>537</v>
      </c>
      <c r="M5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37" s="74"/>
      <c r="O537" s="81" t="s">
        <v>986</v>
      </c>
      <c r="P537" s="83">
        <v>44147.766967592594</v>
      </c>
      <c r="Q537" s="81" t="s">
        <v>1322</v>
      </c>
      <c r="R537" s="81"/>
      <c r="S537" s="81"/>
      <c r="T537" s="81" t="s">
        <v>2918</v>
      </c>
      <c r="U537" s="83">
        <v>44147.766967592594</v>
      </c>
      <c r="V537" s="85" t="s">
        <v>3649</v>
      </c>
      <c r="W537" s="81"/>
      <c r="X537" s="81"/>
      <c r="Y537" s="87" t="s">
        <v>4813</v>
      </c>
      <c r="Z537" s="81"/>
    </row>
    <row r="538" spans="1:26" x14ac:dyDescent="0.25">
      <c r="A538" s="66" t="s">
        <v>566</v>
      </c>
      <c r="B538" s="66" t="s">
        <v>709</v>
      </c>
      <c r="C538" s="67"/>
      <c r="D538" s="68"/>
      <c r="E538" s="69"/>
      <c r="F538" s="70"/>
      <c r="G538" s="67"/>
      <c r="H538" s="71"/>
      <c r="I538" s="72"/>
      <c r="J538" s="72"/>
      <c r="K538" s="36"/>
      <c r="L538" s="79">
        <v>538</v>
      </c>
      <c r="M5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38" s="74"/>
      <c r="O538" s="81" t="s">
        <v>986</v>
      </c>
      <c r="P538" s="83">
        <v>44147.766967592594</v>
      </c>
      <c r="Q538" s="81" t="s">
        <v>1322</v>
      </c>
      <c r="R538" s="81"/>
      <c r="S538" s="81"/>
      <c r="T538" s="81" t="s">
        <v>2918</v>
      </c>
      <c r="U538" s="83">
        <v>44147.766967592594</v>
      </c>
      <c r="V538" s="85" t="s">
        <v>3649</v>
      </c>
      <c r="W538" s="81"/>
      <c r="X538" s="81"/>
      <c r="Y538" s="87" t="s">
        <v>4813</v>
      </c>
      <c r="Z538" s="81"/>
    </row>
    <row r="539" spans="1:26" x14ac:dyDescent="0.25">
      <c r="A539" s="66" t="s">
        <v>567</v>
      </c>
      <c r="B539" s="66" t="s">
        <v>567</v>
      </c>
      <c r="C539" s="67"/>
      <c r="D539" s="68"/>
      <c r="E539" s="69"/>
      <c r="F539" s="70"/>
      <c r="G539" s="67"/>
      <c r="H539" s="71"/>
      <c r="I539" s="72"/>
      <c r="J539" s="72"/>
      <c r="K539" s="36"/>
      <c r="L539" s="79">
        <v>539</v>
      </c>
      <c r="M5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39" s="74"/>
      <c r="O539" s="81" t="s">
        <v>177</v>
      </c>
      <c r="P539" s="83">
        <v>44147.824201388888</v>
      </c>
      <c r="Q539" s="81" t="s">
        <v>1323</v>
      </c>
      <c r="R539" s="81"/>
      <c r="S539" s="81"/>
      <c r="T539" s="81" t="s">
        <v>2919</v>
      </c>
      <c r="U539" s="83">
        <v>44147.824201388888</v>
      </c>
      <c r="V539" s="85" t="s">
        <v>3650</v>
      </c>
      <c r="W539" s="81"/>
      <c r="X539" s="81"/>
      <c r="Y539" s="87" t="s">
        <v>4814</v>
      </c>
      <c r="Z539" s="81"/>
    </row>
    <row r="540" spans="1:26" x14ac:dyDescent="0.25">
      <c r="A540" s="66" t="s">
        <v>568</v>
      </c>
      <c r="B540" s="66" t="s">
        <v>568</v>
      </c>
      <c r="C540" s="67"/>
      <c r="D540" s="68"/>
      <c r="E540" s="69"/>
      <c r="F540" s="70"/>
      <c r="G540" s="67"/>
      <c r="H540" s="71"/>
      <c r="I540" s="72"/>
      <c r="J540" s="72"/>
      <c r="K540" s="36"/>
      <c r="L540" s="79">
        <v>540</v>
      </c>
      <c r="M5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40" s="74"/>
      <c r="O540" s="81" t="s">
        <v>177</v>
      </c>
      <c r="P540" s="83">
        <v>44147.426435185182</v>
      </c>
      <c r="Q540" s="81" t="s">
        <v>1324</v>
      </c>
      <c r="R540" s="81"/>
      <c r="S540" s="81"/>
      <c r="T540" s="81" t="s">
        <v>2892</v>
      </c>
      <c r="U540" s="83">
        <v>44147.426435185182</v>
      </c>
      <c r="V540" s="85" t="s">
        <v>3651</v>
      </c>
      <c r="W540" s="81"/>
      <c r="X540" s="81"/>
      <c r="Y540" s="87" t="s">
        <v>4815</v>
      </c>
      <c r="Z540" s="81"/>
    </row>
    <row r="541" spans="1:26" x14ac:dyDescent="0.25">
      <c r="A541" s="66" t="s">
        <v>569</v>
      </c>
      <c r="B541" s="66" t="s">
        <v>568</v>
      </c>
      <c r="C541" s="67"/>
      <c r="D541" s="68"/>
      <c r="E541" s="69"/>
      <c r="F541" s="70"/>
      <c r="G541" s="67"/>
      <c r="H541" s="71"/>
      <c r="I541" s="72"/>
      <c r="J541" s="72"/>
      <c r="K541" s="36"/>
      <c r="L541" s="79">
        <v>541</v>
      </c>
      <c r="M5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41" s="74"/>
      <c r="O541" s="81" t="s">
        <v>986</v>
      </c>
      <c r="P541" s="83">
        <v>44147.824780092589</v>
      </c>
      <c r="Q541" s="81" t="s">
        <v>1281</v>
      </c>
      <c r="R541" s="81"/>
      <c r="S541" s="81"/>
      <c r="T541" s="81" t="s">
        <v>2892</v>
      </c>
      <c r="U541" s="83">
        <v>44147.824780092589</v>
      </c>
      <c r="V541" s="85" t="s">
        <v>3652</v>
      </c>
      <c r="W541" s="81"/>
      <c r="X541" s="81"/>
      <c r="Y541" s="87" t="s">
        <v>4816</v>
      </c>
      <c r="Z541" s="81"/>
    </row>
    <row r="542" spans="1:26" x14ac:dyDescent="0.25">
      <c r="A542" s="66" t="s">
        <v>570</v>
      </c>
      <c r="B542" s="66" t="s">
        <v>570</v>
      </c>
      <c r="C542" s="67"/>
      <c r="D542" s="68"/>
      <c r="E542" s="69"/>
      <c r="F542" s="70"/>
      <c r="G542" s="67"/>
      <c r="H542" s="71"/>
      <c r="I542" s="72"/>
      <c r="J542" s="72"/>
      <c r="K542" s="36"/>
      <c r="L542" s="79">
        <v>542</v>
      </c>
      <c r="M5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42" s="74"/>
      <c r="O542" s="81" t="s">
        <v>177</v>
      </c>
      <c r="P542" s="83">
        <v>44147.831018518518</v>
      </c>
      <c r="Q542" s="81" t="s">
        <v>1325</v>
      </c>
      <c r="R542" s="81"/>
      <c r="S542" s="81"/>
      <c r="T542" s="81" t="s">
        <v>2731</v>
      </c>
      <c r="U542" s="83">
        <v>44147.831018518518</v>
      </c>
      <c r="V542" s="85" t="s">
        <v>3653</v>
      </c>
      <c r="W542" s="81"/>
      <c r="X542" s="81"/>
      <c r="Y542" s="87" t="s">
        <v>4817</v>
      </c>
      <c r="Z542" s="81"/>
    </row>
    <row r="543" spans="1:26" x14ac:dyDescent="0.25">
      <c r="A543" s="66" t="s">
        <v>571</v>
      </c>
      <c r="B543" s="66" t="s">
        <v>571</v>
      </c>
      <c r="C543" s="67"/>
      <c r="D543" s="68"/>
      <c r="E543" s="69"/>
      <c r="F543" s="70"/>
      <c r="G543" s="67"/>
      <c r="H543" s="71"/>
      <c r="I543" s="72"/>
      <c r="J543" s="72"/>
      <c r="K543" s="36"/>
      <c r="L543" s="79">
        <v>543</v>
      </c>
      <c r="M5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43" s="74"/>
      <c r="O543" s="81" t="s">
        <v>177</v>
      </c>
      <c r="P543" s="83">
        <v>44144.854560185187</v>
      </c>
      <c r="Q543" s="81" t="s">
        <v>1326</v>
      </c>
      <c r="R543" s="85" t="s">
        <v>2154</v>
      </c>
      <c r="S543" s="81" t="s">
        <v>2667</v>
      </c>
      <c r="T543" s="81"/>
      <c r="U543" s="83">
        <v>44144.854560185187</v>
      </c>
      <c r="V543" s="85" t="s">
        <v>3654</v>
      </c>
      <c r="W543" s="81"/>
      <c r="X543" s="81"/>
      <c r="Y543" s="87" t="s">
        <v>4818</v>
      </c>
      <c r="Z543" s="81"/>
    </row>
    <row r="544" spans="1:26" x14ac:dyDescent="0.25">
      <c r="A544" s="66" t="s">
        <v>571</v>
      </c>
      <c r="B544" s="66" t="s">
        <v>571</v>
      </c>
      <c r="C544" s="67"/>
      <c r="D544" s="68"/>
      <c r="E544" s="69"/>
      <c r="F544" s="70"/>
      <c r="G544" s="67"/>
      <c r="H544" s="71"/>
      <c r="I544" s="72"/>
      <c r="J544" s="72"/>
      <c r="K544" s="36"/>
      <c r="L544" s="79">
        <v>544</v>
      </c>
      <c r="M5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44" s="74"/>
      <c r="O544" s="81" t="s">
        <v>177</v>
      </c>
      <c r="P544" s="83">
        <v>44147.834953703707</v>
      </c>
      <c r="Q544" s="81" t="s">
        <v>1327</v>
      </c>
      <c r="R544" s="85" t="s">
        <v>2155</v>
      </c>
      <c r="S544" s="81" t="s">
        <v>2667</v>
      </c>
      <c r="T544" s="81"/>
      <c r="U544" s="83">
        <v>44147.834953703707</v>
      </c>
      <c r="V544" s="85" t="s">
        <v>3655</v>
      </c>
      <c r="W544" s="81"/>
      <c r="X544" s="81"/>
      <c r="Y544" s="87" t="s">
        <v>4819</v>
      </c>
      <c r="Z544" s="81"/>
    </row>
    <row r="545" spans="1:26" x14ac:dyDescent="0.25">
      <c r="A545" s="66" t="s">
        <v>572</v>
      </c>
      <c r="B545" s="66" t="s">
        <v>822</v>
      </c>
      <c r="C545" s="67"/>
      <c r="D545" s="68"/>
      <c r="E545" s="69"/>
      <c r="F545" s="70"/>
      <c r="G545" s="67"/>
      <c r="H545" s="71"/>
      <c r="I545" s="72"/>
      <c r="J545" s="72"/>
      <c r="K545" s="36"/>
      <c r="L545" s="79">
        <v>545</v>
      </c>
      <c r="M5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45" s="74"/>
      <c r="O545" s="81" t="s">
        <v>986</v>
      </c>
      <c r="P545" s="83">
        <v>44143.833344907405</v>
      </c>
      <c r="Q545" s="81" t="s">
        <v>1328</v>
      </c>
      <c r="R545" s="81"/>
      <c r="S545" s="81"/>
      <c r="T545" s="81" t="s">
        <v>2782</v>
      </c>
      <c r="U545" s="83">
        <v>44143.833344907405</v>
      </c>
      <c r="V545" s="85" t="s">
        <v>3656</v>
      </c>
      <c r="W545" s="81"/>
      <c r="X545" s="81"/>
      <c r="Y545" s="87" t="s">
        <v>4820</v>
      </c>
      <c r="Z545" s="81"/>
    </row>
    <row r="546" spans="1:26" x14ac:dyDescent="0.25">
      <c r="A546" s="66" t="s">
        <v>573</v>
      </c>
      <c r="B546" s="66" t="s">
        <v>875</v>
      </c>
      <c r="C546" s="67"/>
      <c r="D546" s="68"/>
      <c r="E546" s="69"/>
      <c r="F546" s="70"/>
      <c r="G546" s="67"/>
      <c r="H546" s="71"/>
      <c r="I546" s="72"/>
      <c r="J546" s="72"/>
      <c r="K546" s="36"/>
      <c r="L546" s="79">
        <v>546</v>
      </c>
      <c r="M5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46" s="74"/>
      <c r="O546" s="81" t="s">
        <v>986</v>
      </c>
      <c r="P546" s="83">
        <v>44147.863182870373</v>
      </c>
      <c r="Q546" s="81" t="s">
        <v>1329</v>
      </c>
      <c r="R546" s="85" t="s">
        <v>2156</v>
      </c>
      <c r="S546" s="81" t="s">
        <v>2673</v>
      </c>
      <c r="T546" s="81" t="s">
        <v>2731</v>
      </c>
      <c r="U546" s="83">
        <v>44147.863182870373</v>
      </c>
      <c r="V546" s="85" t="s">
        <v>3657</v>
      </c>
      <c r="W546" s="81"/>
      <c r="X546" s="81"/>
      <c r="Y546" s="87" t="s">
        <v>4821</v>
      </c>
      <c r="Z546" s="81"/>
    </row>
    <row r="547" spans="1:26" x14ac:dyDescent="0.25">
      <c r="A547" s="66" t="s">
        <v>574</v>
      </c>
      <c r="B547" s="66" t="s">
        <v>574</v>
      </c>
      <c r="C547" s="67"/>
      <c r="D547" s="68"/>
      <c r="E547" s="69"/>
      <c r="F547" s="70"/>
      <c r="G547" s="67"/>
      <c r="H547" s="71"/>
      <c r="I547" s="72"/>
      <c r="J547" s="72"/>
      <c r="K547" s="36"/>
      <c r="L547" s="79">
        <v>547</v>
      </c>
      <c r="M5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47" s="74"/>
      <c r="O547" s="81" t="s">
        <v>177</v>
      </c>
      <c r="P547" s="83">
        <v>44147.869826388887</v>
      </c>
      <c r="Q547" s="81" t="s">
        <v>1330</v>
      </c>
      <c r="R547" s="81"/>
      <c r="S547" s="81"/>
      <c r="T547" s="81" t="s">
        <v>2731</v>
      </c>
      <c r="U547" s="83">
        <v>44147.869826388887</v>
      </c>
      <c r="V547" s="85" t="s">
        <v>3658</v>
      </c>
      <c r="W547" s="81"/>
      <c r="X547" s="81"/>
      <c r="Y547" s="87" t="s">
        <v>4822</v>
      </c>
      <c r="Z547" s="81"/>
    </row>
    <row r="548" spans="1:26" x14ac:dyDescent="0.25">
      <c r="A548" s="66" t="s">
        <v>572</v>
      </c>
      <c r="B548" s="66" t="s">
        <v>876</v>
      </c>
      <c r="C548" s="67"/>
      <c r="D548" s="68"/>
      <c r="E548" s="69"/>
      <c r="F548" s="70"/>
      <c r="G548" s="67"/>
      <c r="H548" s="71"/>
      <c r="I548" s="72"/>
      <c r="J548" s="72"/>
      <c r="K548" s="36"/>
      <c r="L548" s="79">
        <v>548</v>
      </c>
      <c r="M5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48" s="74"/>
      <c r="O548" s="81" t="s">
        <v>986</v>
      </c>
      <c r="P548" s="83">
        <v>44144.75</v>
      </c>
      <c r="Q548" s="81" t="s">
        <v>1331</v>
      </c>
      <c r="R548" s="85" t="s">
        <v>2157</v>
      </c>
      <c r="S548" s="81" t="s">
        <v>2667</v>
      </c>
      <c r="T548" s="81"/>
      <c r="U548" s="83">
        <v>44144.75</v>
      </c>
      <c r="V548" s="85" t="s">
        <v>3659</v>
      </c>
      <c r="W548" s="81"/>
      <c r="X548" s="81"/>
      <c r="Y548" s="87" t="s">
        <v>4823</v>
      </c>
      <c r="Z548" s="81"/>
    </row>
    <row r="549" spans="1:26" x14ac:dyDescent="0.25">
      <c r="A549" s="66" t="s">
        <v>575</v>
      </c>
      <c r="B549" s="66" t="s">
        <v>876</v>
      </c>
      <c r="C549" s="67"/>
      <c r="D549" s="68"/>
      <c r="E549" s="69"/>
      <c r="F549" s="70"/>
      <c r="G549" s="67"/>
      <c r="H549" s="71"/>
      <c r="I549" s="72"/>
      <c r="J549" s="72"/>
      <c r="K549" s="36"/>
      <c r="L549" s="79">
        <v>549</v>
      </c>
      <c r="M5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49" s="74"/>
      <c r="O549" s="81" t="s">
        <v>986</v>
      </c>
      <c r="P549" s="83">
        <v>44144.750891203701</v>
      </c>
      <c r="Q549" s="81" t="s">
        <v>1332</v>
      </c>
      <c r="R549" s="81"/>
      <c r="S549" s="81"/>
      <c r="T549" s="81"/>
      <c r="U549" s="83">
        <v>44144.750891203701</v>
      </c>
      <c r="V549" s="85" t="s">
        <v>3660</v>
      </c>
      <c r="W549" s="81"/>
      <c r="X549" s="81"/>
      <c r="Y549" s="87" t="s">
        <v>4824</v>
      </c>
      <c r="Z549" s="81"/>
    </row>
    <row r="550" spans="1:26" x14ac:dyDescent="0.25">
      <c r="A550" s="66" t="s">
        <v>575</v>
      </c>
      <c r="B550" s="66" t="s">
        <v>572</v>
      </c>
      <c r="C550" s="67"/>
      <c r="D550" s="68"/>
      <c r="E550" s="69"/>
      <c r="F550" s="70"/>
      <c r="G550" s="67"/>
      <c r="H550" s="71"/>
      <c r="I550" s="72"/>
      <c r="J550" s="72"/>
      <c r="K550" s="36"/>
      <c r="L550" s="79">
        <v>550</v>
      </c>
      <c r="M5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50" s="74"/>
      <c r="O550" s="81" t="s">
        <v>986</v>
      </c>
      <c r="P550" s="83">
        <v>44142.719965277778</v>
      </c>
      <c r="Q550" s="81" t="s">
        <v>1025</v>
      </c>
      <c r="R550" s="81"/>
      <c r="S550" s="81"/>
      <c r="T550" s="81" t="s">
        <v>2751</v>
      </c>
      <c r="U550" s="83">
        <v>44142.719965277778</v>
      </c>
      <c r="V550" s="85" t="s">
        <v>3661</v>
      </c>
      <c r="W550" s="81"/>
      <c r="X550" s="81"/>
      <c r="Y550" s="87" t="s">
        <v>4825</v>
      </c>
      <c r="Z550" s="81"/>
    </row>
    <row r="551" spans="1:26" x14ac:dyDescent="0.25">
      <c r="A551" s="66" t="s">
        <v>575</v>
      </c>
      <c r="B551" s="66" t="s">
        <v>572</v>
      </c>
      <c r="C551" s="67"/>
      <c r="D551" s="68"/>
      <c r="E551" s="69"/>
      <c r="F551" s="70"/>
      <c r="G551" s="67"/>
      <c r="H551" s="71"/>
      <c r="I551" s="72"/>
      <c r="J551" s="72"/>
      <c r="K551" s="36"/>
      <c r="L551" s="79">
        <v>551</v>
      </c>
      <c r="M5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51" s="74"/>
      <c r="O551" s="81" t="s">
        <v>986</v>
      </c>
      <c r="P551" s="83">
        <v>44142.835497685184</v>
      </c>
      <c r="Q551" s="81" t="s">
        <v>1034</v>
      </c>
      <c r="R551" s="81"/>
      <c r="S551" s="81"/>
      <c r="T551" s="81" t="s">
        <v>2755</v>
      </c>
      <c r="U551" s="83">
        <v>44142.835497685184</v>
      </c>
      <c r="V551" s="85" t="s">
        <v>3662</v>
      </c>
      <c r="W551" s="81"/>
      <c r="X551" s="81"/>
      <c r="Y551" s="87" t="s">
        <v>4826</v>
      </c>
      <c r="Z551" s="81"/>
    </row>
    <row r="552" spans="1:26" x14ac:dyDescent="0.25">
      <c r="A552" s="66" t="s">
        <v>575</v>
      </c>
      <c r="B552" s="66" t="s">
        <v>572</v>
      </c>
      <c r="C552" s="67"/>
      <c r="D552" s="68"/>
      <c r="E552" s="69"/>
      <c r="F552" s="70"/>
      <c r="G552" s="67"/>
      <c r="H552" s="71"/>
      <c r="I552" s="72"/>
      <c r="J552" s="72"/>
      <c r="K552" s="36"/>
      <c r="L552" s="79">
        <v>552</v>
      </c>
      <c r="M5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52" s="74"/>
      <c r="O552" s="81" t="s">
        <v>986</v>
      </c>
      <c r="P552" s="83">
        <v>44144.13484953704</v>
      </c>
      <c r="Q552" s="81" t="s">
        <v>1083</v>
      </c>
      <c r="R552" s="81"/>
      <c r="S552" s="81"/>
      <c r="T552" s="81" t="s">
        <v>2784</v>
      </c>
      <c r="U552" s="83">
        <v>44144.13484953704</v>
      </c>
      <c r="V552" s="85" t="s">
        <v>3663</v>
      </c>
      <c r="W552" s="81"/>
      <c r="X552" s="81"/>
      <c r="Y552" s="87" t="s">
        <v>4827</v>
      </c>
      <c r="Z552" s="81"/>
    </row>
    <row r="553" spans="1:26" x14ac:dyDescent="0.25">
      <c r="A553" s="66" t="s">
        <v>575</v>
      </c>
      <c r="B553" s="66" t="s">
        <v>572</v>
      </c>
      <c r="C553" s="67"/>
      <c r="D553" s="68"/>
      <c r="E553" s="69"/>
      <c r="F553" s="70"/>
      <c r="G553" s="67"/>
      <c r="H553" s="71"/>
      <c r="I553" s="72"/>
      <c r="J553" s="72"/>
      <c r="K553" s="36"/>
      <c r="L553" s="79">
        <v>553</v>
      </c>
      <c r="M5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53" s="74"/>
      <c r="O553" s="81" t="s">
        <v>986</v>
      </c>
      <c r="P553" s="83">
        <v>44144.70721064815</v>
      </c>
      <c r="Q553" s="81" t="s">
        <v>1110</v>
      </c>
      <c r="R553" s="81"/>
      <c r="S553" s="81"/>
      <c r="T553" s="81"/>
      <c r="U553" s="83">
        <v>44144.70721064815</v>
      </c>
      <c r="V553" s="85" t="s">
        <v>3664</v>
      </c>
      <c r="W553" s="81"/>
      <c r="X553" s="81"/>
      <c r="Y553" s="87" t="s">
        <v>4828</v>
      </c>
      <c r="Z553" s="81"/>
    </row>
    <row r="554" spans="1:26" x14ac:dyDescent="0.25">
      <c r="A554" s="66" t="s">
        <v>575</v>
      </c>
      <c r="B554" s="66" t="s">
        <v>572</v>
      </c>
      <c r="C554" s="67"/>
      <c r="D554" s="68"/>
      <c r="E554" s="69"/>
      <c r="F554" s="70"/>
      <c r="G554" s="67"/>
      <c r="H554" s="71"/>
      <c r="I554" s="72"/>
      <c r="J554" s="72"/>
      <c r="K554" s="36"/>
      <c r="L554" s="79">
        <v>554</v>
      </c>
      <c r="M5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54" s="74"/>
      <c r="O554" s="81" t="s">
        <v>986</v>
      </c>
      <c r="P554" s="83">
        <v>44144.750891203701</v>
      </c>
      <c r="Q554" s="81" t="s">
        <v>1332</v>
      </c>
      <c r="R554" s="81"/>
      <c r="S554" s="81"/>
      <c r="T554" s="81"/>
      <c r="U554" s="83">
        <v>44144.750891203701</v>
      </c>
      <c r="V554" s="85" t="s">
        <v>3660</v>
      </c>
      <c r="W554" s="81"/>
      <c r="X554" s="81"/>
      <c r="Y554" s="87" t="s">
        <v>4824</v>
      </c>
      <c r="Z554" s="81"/>
    </row>
    <row r="555" spans="1:26" x14ac:dyDescent="0.25">
      <c r="A555" s="66" t="s">
        <v>575</v>
      </c>
      <c r="B555" s="66" t="s">
        <v>572</v>
      </c>
      <c r="C555" s="67"/>
      <c r="D555" s="68"/>
      <c r="E555" s="69"/>
      <c r="F555" s="70"/>
      <c r="G555" s="67"/>
      <c r="H555" s="71"/>
      <c r="I555" s="72"/>
      <c r="J555" s="72"/>
      <c r="K555" s="36"/>
      <c r="L555" s="79">
        <v>555</v>
      </c>
      <c r="M5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55" s="74"/>
      <c r="O555" s="81" t="s">
        <v>986</v>
      </c>
      <c r="P555" s="83">
        <v>44147.875196759262</v>
      </c>
      <c r="Q555" s="81" t="s">
        <v>1333</v>
      </c>
      <c r="R555" s="81"/>
      <c r="S555" s="81"/>
      <c r="T555" s="81" t="s">
        <v>2920</v>
      </c>
      <c r="U555" s="83">
        <v>44147.875196759262</v>
      </c>
      <c r="V555" s="85" t="s">
        <v>3665</v>
      </c>
      <c r="W555" s="81"/>
      <c r="X555" s="81"/>
      <c r="Y555" s="87" t="s">
        <v>4829</v>
      </c>
      <c r="Z555" s="81"/>
    </row>
    <row r="556" spans="1:26" x14ac:dyDescent="0.25">
      <c r="A556" s="66" t="s">
        <v>576</v>
      </c>
      <c r="B556" s="66" t="s">
        <v>576</v>
      </c>
      <c r="C556" s="67"/>
      <c r="D556" s="68"/>
      <c r="E556" s="69"/>
      <c r="F556" s="70"/>
      <c r="G556" s="67"/>
      <c r="H556" s="71"/>
      <c r="I556" s="72"/>
      <c r="J556" s="72"/>
      <c r="K556" s="36"/>
      <c r="L556" s="79">
        <v>556</v>
      </c>
      <c r="M5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56" s="74"/>
      <c r="O556" s="81" t="s">
        <v>177</v>
      </c>
      <c r="P556" s="83">
        <v>44147.884004629632</v>
      </c>
      <c r="Q556" s="81" t="s">
        <v>1334</v>
      </c>
      <c r="R556" s="85" t="s">
        <v>2158</v>
      </c>
      <c r="S556" s="81" t="s">
        <v>2667</v>
      </c>
      <c r="T556" s="81"/>
      <c r="U556" s="83">
        <v>44147.884004629632</v>
      </c>
      <c r="V556" s="85" t="s">
        <v>3666</v>
      </c>
      <c r="W556" s="81"/>
      <c r="X556" s="81"/>
      <c r="Y556" s="87" t="s">
        <v>4830</v>
      </c>
      <c r="Z556" s="81"/>
    </row>
    <row r="557" spans="1:26" x14ac:dyDescent="0.25">
      <c r="A557" s="66" t="s">
        <v>577</v>
      </c>
      <c r="B557" s="66" t="s">
        <v>877</v>
      </c>
      <c r="C557" s="67"/>
      <c r="D557" s="68"/>
      <c r="E557" s="69"/>
      <c r="F557" s="70"/>
      <c r="G557" s="67"/>
      <c r="H557" s="71"/>
      <c r="I557" s="72"/>
      <c r="J557" s="72"/>
      <c r="K557" s="36"/>
      <c r="L557" s="79">
        <v>557</v>
      </c>
      <c r="M5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57" s="74"/>
      <c r="O557" s="81" t="s">
        <v>986</v>
      </c>
      <c r="P557" s="83">
        <v>44147.887002314812</v>
      </c>
      <c r="Q557" s="81" t="s">
        <v>1335</v>
      </c>
      <c r="R557" s="85" t="s">
        <v>2159</v>
      </c>
      <c r="S557" s="81" t="s">
        <v>2667</v>
      </c>
      <c r="T557" s="81" t="s">
        <v>2921</v>
      </c>
      <c r="U557" s="83">
        <v>44147.887002314812</v>
      </c>
      <c r="V557" s="85" t="s">
        <v>3667</v>
      </c>
      <c r="W557" s="81"/>
      <c r="X557" s="81"/>
      <c r="Y557" s="87" t="s">
        <v>4831</v>
      </c>
      <c r="Z557" s="81"/>
    </row>
    <row r="558" spans="1:26" x14ac:dyDescent="0.25">
      <c r="A558" s="66" t="s">
        <v>578</v>
      </c>
      <c r="B558" s="66" t="s">
        <v>760</v>
      </c>
      <c r="C558" s="67"/>
      <c r="D558" s="68"/>
      <c r="E558" s="69"/>
      <c r="F558" s="70"/>
      <c r="G558" s="67"/>
      <c r="H558" s="71"/>
      <c r="I558" s="72"/>
      <c r="J558" s="72"/>
      <c r="K558" s="36"/>
      <c r="L558" s="79">
        <v>558</v>
      </c>
      <c r="M5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58" s="74"/>
      <c r="O558" s="81" t="s">
        <v>986</v>
      </c>
      <c r="P558" s="83">
        <v>44144.277905092589</v>
      </c>
      <c r="Q558" s="81" t="s">
        <v>1336</v>
      </c>
      <c r="R558" s="85" t="s">
        <v>2160</v>
      </c>
      <c r="S558" s="81" t="s">
        <v>2701</v>
      </c>
      <c r="T558" s="81" t="s">
        <v>2731</v>
      </c>
      <c r="U558" s="83">
        <v>44144.277905092589</v>
      </c>
      <c r="V558" s="85" t="s">
        <v>3668</v>
      </c>
      <c r="W558" s="81"/>
      <c r="X558" s="81"/>
      <c r="Y558" s="87" t="s">
        <v>4832</v>
      </c>
      <c r="Z558" s="81"/>
    </row>
    <row r="559" spans="1:26" x14ac:dyDescent="0.25">
      <c r="A559" s="66" t="s">
        <v>578</v>
      </c>
      <c r="B559" s="66" t="s">
        <v>670</v>
      </c>
      <c r="C559" s="67"/>
      <c r="D559" s="68"/>
      <c r="E559" s="69"/>
      <c r="F559" s="70"/>
      <c r="G559" s="67"/>
      <c r="H559" s="71"/>
      <c r="I559" s="72"/>
      <c r="J559" s="72"/>
      <c r="K559" s="36"/>
      <c r="L559" s="79">
        <v>559</v>
      </c>
      <c r="M5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59" s="74"/>
      <c r="O559" s="81" t="s">
        <v>986</v>
      </c>
      <c r="P559" s="83">
        <v>44144.36141203704</v>
      </c>
      <c r="Q559" s="81" t="s">
        <v>1096</v>
      </c>
      <c r="R559" s="81"/>
      <c r="S559" s="81"/>
      <c r="T559" s="81" t="s">
        <v>2792</v>
      </c>
      <c r="U559" s="83">
        <v>44144.36141203704</v>
      </c>
      <c r="V559" s="85" t="s">
        <v>3669</v>
      </c>
      <c r="W559" s="81"/>
      <c r="X559" s="81"/>
      <c r="Y559" s="87" t="s">
        <v>4833</v>
      </c>
      <c r="Z559" s="81"/>
    </row>
    <row r="560" spans="1:26" x14ac:dyDescent="0.25">
      <c r="A560" s="66" t="s">
        <v>578</v>
      </c>
      <c r="B560" s="66" t="s">
        <v>873</v>
      </c>
      <c r="C560" s="67"/>
      <c r="D560" s="68"/>
      <c r="E560" s="69"/>
      <c r="F560" s="70"/>
      <c r="G560" s="67"/>
      <c r="H560" s="71"/>
      <c r="I560" s="72"/>
      <c r="J560" s="72"/>
      <c r="K560" s="36"/>
      <c r="L560" s="79">
        <v>560</v>
      </c>
      <c r="M5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60" s="74"/>
      <c r="O560" s="81" t="s">
        <v>986</v>
      </c>
      <c r="P560" s="83">
        <v>44147.903009259258</v>
      </c>
      <c r="Q560" s="81" t="s">
        <v>1318</v>
      </c>
      <c r="R560" s="85" t="s">
        <v>2152</v>
      </c>
      <c r="S560" s="81" t="s">
        <v>2700</v>
      </c>
      <c r="T560" s="81" t="s">
        <v>2915</v>
      </c>
      <c r="U560" s="83">
        <v>44147.903009259258</v>
      </c>
      <c r="V560" s="85" t="s">
        <v>3670</v>
      </c>
      <c r="W560" s="81"/>
      <c r="X560" s="81"/>
      <c r="Y560" s="87" t="s">
        <v>4834</v>
      </c>
      <c r="Z560" s="81"/>
    </row>
    <row r="561" spans="1:26" x14ac:dyDescent="0.25">
      <c r="A561" s="66" t="s">
        <v>579</v>
      </c>
      <c r="B561" s="66" t="s">
        <v>579</v>
      </c>
      <c r="C561" s="67"/>
      <c r="D561" s="68"/>
      <c r="E561" s="69"/>
      <c r="F561" s="70"/>
      <c r="G561" s="67"/>
      <c r="H561" s="71"/>
      <c r="I561" s="72"/>
      <c r="J561" s="72"/>
      <c r="K561" s="36"/>
      <c r="L561" s="79">
        <v>561</v>
      </c>
      <c r="M5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61" s="74"/>
      <c r="O561" s="81" t="s">
        <v>177</v>
      </c>
      <c r="P561" s="83">
        <v>44147.787083333336</v>
      </c>
      <c r="Q561" s="81" t="s">
        <v>1337</v>
      </c>
      <c r="R561" s="85" t="s">
        <v>2161</v>
      </c>
      <c r="S561" s="81" t="s">
        <v>2667</v>
      </c>
      <c r="T561" s="81"/>
      <c r="U561" s="83">
        <v>44147.787083333336</v>
      </c>
      <c r="V561" s="85" t="s">
        <v>3671</v>
      </c>
      <c r="W561" s="81"/>
      <c r="X561" s="81"/>
      <c r="Y561" s="87" t="s">
        <v>4835</v>
      </c>
      <c r="Z561" s="81"/>
    </row>
    <row r="562" spans="1:26" x14ac:dyDescent="0.25">
      <c r="A562" s="66" t="s">
        <v>580</v>
      </c>
      <c r="B562" s="66" t="s">
        <v>579</v>
      </c>
      <c r="C562" s="67"/>
      <c r="D562" s="68"/>
      <c r="E562" s="69"/>
      <c r="F562" s="70"/>
      <c r="G562" s="67"/>
      <c r="H562" s="71"/>
      <c r="I562" s="72"/>
      <c r="J562" s="72"/>
      <c r="K562" s="36"/>
      <c r="L562" s="79">
        <v>562</v>
      </c>
      <c r="M5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62" s="74"/>
      <c r="O562" s="81" t="s">
        <v>986</v>
      </c>
      <c r="P562" s="83">
        <v>44147.90347222222</v>
      </c>
      <c r="Q562" s="81" t="s">
        <v>1338</v>
      </c>
      <c r="R562" s="81"/>
      <c r="S562" s="81"/>
      <c r="T562" s="81"/>
      <c r="U562" s="83">
        <v>44147.90347222222</v>
      </c>
      <c r="V562" s="85" t="s">
        <v>3672</v>
      </c>
      <c r="W562" s="81"/>
      <c r="X562" s="81"/>
      <c r="Y562" s="87" t="s">
        <v>4836</v>
      </c>
      <c r="Z562" s="81"/>
    </row>
    <row r="563" spans="1:26" x14ac:dyDescent="0.25">
      <c r="A563" s="66" t="s">
        <v>581</v>
      </c>
      <c r="B563" s="66" t="s">
        <v>657</v>
      </c>
      <c r="C563" s="67"/>
      <c r="D563" s="68"/>
      <c r="E563" s="69"/>
      <c r="F563" s="70"/>
      <c r="G563" s="67"/>
      <c r="H563" s="71"/>
      <c r="I563" s="72"/>
      <c r="J563" s="72"/>
      <c r="K563" s="36"/>
      <c r="L563" s="79">
        <v>563</v>
      </c>
      <c r="M5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63" s="74"/>
      <c r="O563" s="81" t="s">
        <v>986</v>
      </c>
      <c r="P563" s="83">
        <v>44147.919328703705</v>
      </c>
      <c r="Q563" s="81" t="s">
        <v>1280</v>
      </c>
      <c r="R563" s="81"/>
      <c r="S563" s="81"/>
      <c r="T563" s="81" t="s">
        <v>2891</v>
      </c>
      <c r="U563" s="83">
        <v>44147.919328703705</v>
      </c>
      <c r="V563" s="85" t="s">
        <v>3673</v>
      </c>
      <c r="W563" s="81"/>
      <c r="X563" s="81"/>
      <c r="Y563" s="87" t="s">
        <v>4837</v>
      </c>
      <c r="Z563" s="81"/>
    </row>
    <row r="564" spans="1:26" x14ac:dyDescent="0.25">
      <c r="A564" s="66" t="s">
        <v>582</v>
      </c>
      <c r="B564" s="66" t="s">
        <v>650</v>
      </c>
      <c r="C564" s="67"/>
      <c r="D564" s="68"/>
      <c r="E564" s="69"/>
      <c r="F564" s="70"/>
      <c r="G564" s="67"/>
      <c r="H564" s="71"/>
      <c r="I564" s="72"/>
      <c r="J564" s="72"/>
      <c r="K564" s="36"/>
      <c r="L564" s="79">
        <v>564</v>
      </c>
      <c r="M5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64" s="74"/>
      <c r="O564" s="81" t="s">
        <v>986</v>
      </c>
      <c r="P564" s="83">
        <v>44147.921099537038</v>
      </c>
      <c r="Q564" s="81" t="s">
        <v>1339</v>
      </c>
      <c r="R564" s="81"/>
      <c r="S564" s="81"/>
      <c r="T564" s="81"/>
      <c r="U564" s="83">
        <v>44147.921099537038</v>
      </c>
      <c r="V564" s="85" t="s">
        <v>3674</v>
      </c>
      <c r="W564" s="81"/>
      <c r="X564" s="81"/>
      <c r="Y564" s="87" t="s">
        <v>4838</v>
      </c>
      <c r="Z564" s="81"/>
    </row>
    <row r="565" spans="1:26" x14ac:dyDescent="0.25">
      <c r="A565" s="66" t="s">
        <v>583</v>
      </c>
      <c r="B565" s="66" t="s">
        <v>583</v>
      </c>
      <c r="C565" s="67"/>
      <c r="D565" s="68"/>
      <c r="E565" s="69"/>
      <c r="F565" s="70"/>
      <c r="G565" s="67"/>
      <c r="H565" s="71"/>
      <c r="I565" s="72"/>
      <c r="J565" s="72"/>
      <c r="K565" s="36"/>
      <c r="L565" s="79">
        <v>565</v>
      </c>
      <c r="M5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65" s="74"/>
      <c r="O565" s="81" t="s">
        <v>177</v>
      </c>
      <c r="P565" s="83">
        <v>44147.925486111111</v>
      </c>
      <c r="Q565" s="81" t="s">
        <v>1340</v>
      </c>
      <c r="R565" s="85" t="s">
        <v>2162</v>
      </c>
      <c r="S565" s="81" t="s">
        <v>2667</v>
      </c>
      <c r="T565" s="81"/>
      <c r="U565" s="83">
        <v>44147.925486111111</v>
      </c>
      <c r="V565" s="85" t="s">
        <v>3675</v>
      </c>
      <c r="W565" s="81"/>
      <c r="X565" s="81"/>
      <c r="Y565" s="87" t="s">
        <v>4839</v>
      </c>
      <c r="Z565" s="81"/>
    </row>
    <row r="566" spans="1:26" x14ac:dyDescent="0.25">
      <c r="A566" s="66" t="s">
        <v>584</v>
      </c>
      <c r="B566" s="66" t="s">
        <v>878</v>
      </c>
      <c r="C566" s="67"/>
      <c r="D566" s="68"/>
      <c r="E566" s="69"/>
      <c r="F566" s="70"/>
      <c r="G566" s="67"/>
      <c r="H566" s="71"/>
      <c r="I566" s="72"/>
      <c r="J566" s="72"/>
      <c r="K566" s="36"/>
      <c r="L566" s="79">
        <v>566</v>
      </c>
      <c r="M5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66" s="74"/>
      <c r="O566" s="81" t="s">
        <v>987</v>
      </c>
      <c r="P566" s="83">
        <v>44147.897291666668</v>
      </c>
      <c r="Q566" s="81" t="s">
        <v>1341</v>
      </c>
      <c r="R566" s="81"/>
      <c r="S566" s="81"/>
      <c r="T566" s="81" t="s">
        <v>2922</v>
      </c>
      <c r="U566" s="83">
        <v>44147.897291666668</v>
      </c>
      <c r="V566" s="85" t="s">
        <v>3676</v>
      </c>
      <c r="W566" s="81"/>
      <c r="X566" s="81"/>
      <c r="Y566" s="87" t="s">
        <v>4840</v>
      </c>
      <c r="Z566" s="81"/>
    </row>
    <row r="567" spans="1:26" x14ac:dyDescent="0.25">
      <c r="A567" s="66" t="s">
        <v>584</v>
      </c>
      <c r="B567" s="66" t="s">
        <v>879</v>
      </c>
      <c r="C567" s="67"/>
      <c r="D567" s="68"/>
      <c r="E567" s="69"/>
      <c r="F567" s="70"/>
      <c r="G567" s="67"/>
      <c r="H567" s="71"/>
      <c r="I567" s="72"/>
      <c r="J567" s="72"/>
      <c r="K567" s="36"/>
      <c r="L567" s="79">
        <v>567</v>
      </c>
      <c r="M5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67" s="74"/>
      <c r="O567" s="81" t="s">
        <v>986</v>
      </c>
      <c r="P567" s="83">
        <v>44147.939062500001</v>
      </c>
      <c r="Q567" s="81" t="s">
        <v>1342</v>
      </c>
      <c r="R567" s="85" t="s">
        <v>2163</v>
      </c>
      <c r="S567" s="81" t="s">
        <v>2667</v>
      </c>
      <c r="T567" s="81" t="s">
        <v>2923</v>
      </c>
      <c r="U567" s="83">
        <v>44147.939062500001</v>
      </c>
      <c r="V567" s="85" t="s">
        <v>3677</v>
      </c>
      <c r="W567" s="81"/>
      <c r="X567" s="81"/>
      <c r="Y567" s="87" t="s">
        <v>4841</v>
      </c>
      <c r="Z567" s="81"/>
    </row>
    <row r="568" spans="1:26" x14ac:dyDescent="0.25">
      <c r="A568" s="66" t="s">
        <v>584</v>
      </c>
      <c r="B568" s="66" t="s">
        <v>880</v>
      </c>
      <c r="C568" s="67"/>
      <c r="D568" s="68"/>
      <c r="E568" s="69"/>
      <c r="F568" s="70"/>
      <c r="G568" s="67"/>
      <c r="H568" s="71"/>
      <c r="I568" s="72"/>
      <c r="J568" s="72"/>
      <c r="K568" s="36"/>
      <c r="L568" s="79">
        <v>568</v>
      </c>
      <c r="M5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68" s="74"/>
      <c r="O568" s="81" t="s">
        <v>986</v>
      </c>
      <c r="P568" s="83">
        <v>44147.939062500001</v>
      </c>
      <c r="Q568" s="81" t="s">
        <v>1342</v>
      </c>
      <c r="R568" s="85" t="s">
        <v>2163</v>
      </c>
      <c r="S568" s="81" t="s">
        <v>2667</v>
      </c>
      <c r="T568" s="81" t="s">
        <v>2923</v>
      </c>
      <c r="U568" s="83">
        <v>44147.939062500001</v>
      </c>
      <c r="V568" s="85" t="s">
        <v>3677</v>
      </c>
      <c r="W568" s="81"/>
      <c r="X568" s="81"/>
      <c r="Y568" s="87" t="s">
        <v>4841</v>
      </c>
      <c r="Z568" s="81"/>
    </row>
    <row r="569" spans="1:26" x14ac:dyDescent="0.25">
      <c r="A569" s="66" t="s">
        <v>585</v>
      </c>
      <c r="B569" s="66" t="s">
        <v>881</v>
      </c>
      <c r="C569" s="67"/>
      <c r="D569" s="68"/>
      <c r="E569" s="69"/>
      <c r="F569" s="70"/>
      <c r="G569" s="67"/>
      <c r="H569" s="71"/>
      <c r="I569" s="72"/>
      <c r="J569" s="72"/>
      <c r="K569" s="36"/>
      <c r="L569" s="79">
        <v>569</v>
      </c>
      <c r="M5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69" s="74"/>
      <c r="O569" s="81" t="s">
        <v>986</v>
      </c>
      <c r="P569" s="83">
        <v>44147.829282407409</v>
      </c>
      <c r="Q569" s="81" t="s">
        <v>1343</v>
      </c>
      <c r="R569" s="85" t="s">
        <v>2164</v>
      </c>
      <c r="S569" s="81" t="s">
        <v>2667</v>
      </c>
      <c r="T569" s="81"/>
      <c r="U569" s="83">
        <v>44147.829282407409</v>
      </c>
      <c r="V569" s="85" t="s">
        <v>3678</v>
      </c>
      <c r="W569" s="81"/>
      <c r="X569" s="81"/>
      <c r="Y569" s="87" t="s">
        <v>4842</v>
      </c>
      <c r="Z569" s="81"/>
    </row>
    <row r="570" spans="1:26" x14ac:dyDescent="0.25">
      <c r="A570" s="66" t="s">
        <v>586</v>
      </c>
      <c r="B570" s="66" t="s">
        <v>881</v>
      </c>
      <c r="C570" s="67"/>
      <c r="D570" s="68"/>
      <c r="E570" s="69"/>
      <c r="F570" s="70"/>
      <c r="G570" s="67"/>
      <c r="H570" s="71"/>
      <c r="I570" s="72"/>
      <c r="J570" s="72"/>
      <c r="K570" s="36"/>
      <c r="L570" s="79">
        <v>570</v>
      </c>
      <c r="M5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70" s="74"/>
      <c r="O570" s="81" t="s">
        <v>986</v>
      </c>
      <c r="P570" s="83">
        <v>44147.956759259258</v>
      </c>
      <c r="Q570" s="81" t="s">
        <v>1344</v>
      </c>
      <c r="R570" s="81"/>
      <c r="S570" s="81"/>
      <c r="T570" s="81" t="s">
        <v>2924</v>
      </c>
      <c r="U570" s="83">
        <v>44147.956759259258</v>
      </c>
      <c r="V570" s="85" t="s">
        <v>3679</v>
      </c>
      <c r="W570" s="81"/>
      <c r="X570" s="81"/>
      <c r="Y570" s="87" t="s">
        <v>4843</v>
      </c>
      <c r="Z570" s="81"/>
    </row>
    <row r="571" spans="1:26" x14ac:dyDescent="0.25">
      <c r="A571" s="66" t="s">
        <v>586</v>
      </c>
      <c r="B571" s="66" t="s">
        <v>585</v>
      </c>
      <c r="C571" s="67"/>
      <c r="D571" s="68"/>
      <c r="E571" s="69"/>
      <c r="F571" s="70"/>
      <c r="G571" s="67"/>
      <c r="H571" s="71"/>
      <c r="I571" s="72"/>
      <c r="J571" s="72"/>
      <c r="K571" s="36"/>
      <c r="L571" s="79">
        <v>571</v>
      </c>
      <c r="M5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71" s="74"/>
      <c r="O571" s="81" t="s">
        <v>986</v>
      </c>
      <c r="P571" s="83">
        <v>44147.956759259258</v>
      </c>
      <c r="Q571" s="81" t="s">
        <v>1344</v>
      </c>
      <c r="R571" s="81"/>
      <c r="S571" s="81"/>
      <c r="T571" s="81" t="s">
        <v>2924</v>
      </c>
      <c r="U571" s="83">
        <v>44147.956759259258</v>
      </c>
      <c r="V571" s="85" t="s">
        <v>3679</v>
      </c>
      <c r="W571" s="81"/>
      <c r="X571" s="81"/>
      <c r="Y571" s="87" t="s">
        <v>4843</v>
      </c>
      <c r="Z571" s="81"/>
    </row>
    <row r="572" spans="1:26" x14ac:dyDescent="0.25">
      <c r="A572" s="66" t="s">
        <v>587</v>
      </c>
      <c r="B572" s="66" t="s">
        <v>587</v>
      </c>
      <c r="C572" s="67"/>
      <c r="D572" s="68"/>
      <c r="E572" s="69"/>
      <c r="F572" s="70"/>
      <c r="G572" s="67"/>
      <c r="H572" s="71"/>
      <c r="I572" s="72"/>
      <c r="J572" s="72"/>
      <c r="K572" s="36"/>
      <c r="L572" s="79">
        <v>572</v>
      </c>
      <c r="M5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72" s="74"/>
      <c r="O572" s="81" t="s">
        <v>177</v>
      </c>
      <c r="P572" s="83">
        <v>44143.973252314812</v>
      </c>
      <c r="Q572" s="81" t="s">
        <v>1345</v>
      </c>
      <c r="R572" s="85" t="s">
        <v>2165</v>
      </c>
      <c r="S572" s="81" t="s">
        <v>2667</v>
      </c>
      <c r="T572" s="81" t="s">
        <v>2925</v>
      </c>
      <c r="U572" s="83">
        <v>44143.973252314812</v>
      </c>
      <c r="V572" s="85" t="s">
        <v>3680</v>
      </c>
      <c r="W572" s="81">
        <v>37.779299999999999</v>
      </c>
      <c r="X572" s="81">
        <v>-122.419</v>
      </c>
      <c r="Y572" s="87" t="s">
        <v>4844</v>
      </c>
      <c r="Z572" s="81"/>
    </row>
    <row r="573" spans="1:26" x14ac:dyDescent="0.25">
      <c r="A573" s="66" t="s">
        <v>803</v>
      </c>
      <c r="B573" s="66" t="s">
        <v>803</v>
      </c>
      <c r="C573" s="67"/>
      <c r="D573" s="68"/>
      <c r="E573" s="69"/>
      <c r="F573" s="70"/>
      <c r="G573" s="67"/>
      <c r="H573" s="71"/>
      <c r="I573" s="72"/>
      <c r="J573" s="72"/>
      <c r="K573" s="36"/>
      <c r="L573" s="79">
        <v>573</v>
      </c>
      <c r="M5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73" s="74"/>
      <c r="O573" s="81" t="s">
        <v>177</v>
      </c>
      <c r="P573" s="83">
        <v>44150.979444444441</v>
      </c>
      <c r="Q573" s="81" t="s">
        <v>1950</v>
      </c>
      <c r="R573" s="85" t="s">
        <v>2666</v>
      </c>
      <c r="S573" s="81" t="s">
        <v>2667</v>
      </c>
      <c r="T573" s="81"/>
      <c r="U573" s="83">
        <v>44150.979444444441</v>
      </c>
      <c r="V573" s="85" t="s">
        <v>4337</v>
      </c>
      <c r="W573" s="81"/>
      <c r="X573" s="81"/>
      <c r="Y573" s="87" t="s">
        <v>5501</v>
      </c>
      <c r="Z573" s="81"/>
    </row>
    <row r="574" spans="1:26" x14ac:dyDescent="0.25">
      <c r="A574" s="66" t="s">
        <v>802</v>
      </c>
      <c r="B574" s="66" t="s">
        <v>802</v>
      </c>
      <c r="C574" s="67"/>
      <c r="D574" s="68"/>
      <c r="E574" s="69"/>
      <c r="F574" s="70"/>
      <c r="G574" s="67"/>
      <c r="H574" s="71"/>
      <c r="I574" s="72"/>
      <c r="J574" s="72"/>
      <c r="K574" s="36"/>
      <c r="L574" s="79">
        <v>574</v>
      </c>
      <c r="M5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74" s="74"/>
      <c r="O574" s="81" t="s">
        <v>177</v>
      </c>
      <c r="P574" s="83">
        <v>44150.975231481483</v>
      </c>
      <c r="Q574" s="81" t="s">
        <v>1939</v>
      </c>
      <c r="R574" s="85" t="s">
        <v>2655</v>
      </c>
      <c r="S574" s="81" t="s">
        <v>2667</v>
      </c>
      <c r="T574" s="81" t="s">
        <v>3163</v>
      </c>
      <c r="U574" s="83">
        <v>44150.975231481483</v>
      </c>
      <c r="V574" s="85" t="s">
        <v>4326</v>
      </c>
      <c r="W574" s="81"/>
      <c r="X574" s="81"/>
      <c r="Y574" s="87" t="s">
        <v>5490</v>
      </c>
      <c r="Z574" s="81"/>
    </row>
    <row r="575" spans="1:26" x14ac:dyDescent="0.25">
      <c r="A575" s="66" t="s">
        <v>802</v>
      </c>
      <c r="B575" s="66" t="s">
        <v>802</v>
      </c>
      <c r="C575" s="67"/>
      <c r="D575" s="68"/>
      <c r="E575" s="69"/>
      <c r="F575" s="70"/>
      <c r="G575" s="67"/>
      <c r="H575" s="71"/>
      <c r="I575" s="72"/>
      <c r="J575" s="72"/>
      <c r="K575" s="36"/>
      <c r="L575" s="79">
        <v>575</v>
      </c>
      <c r="M5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75" s="74"/>
      <c r="O575" s="81" t="s">
        <v>177</v>
      </c>
      <c r="P575" s="83">
        <v>44150.972337962965</v>
      </c>
      <c r="Q575" s="81" t="s">
        <v>1938</v>
      </c>
      <c r="R575" s="85" t="s">
        <v>2654</v>
      </c>
      <c r="S575" s="81" t="s">
        <v>2673</v>
      </c>
      <c r="T575" s="81" t="s">
        <v>3162</v>
      </c>
      <c r="U575" s="83">
        <v>44150.972337962965</v>
      </c>
      <c r="V575" s="85" t="s">
        <v>4325</v>
      </c>
      <c r="W575" s="81"/>
      <c r="X575" s="81"/>
      <c r="Y575" s="87" t="s">
        <v>5489</v>
      </c>
      <c r="Z575" s="81"/>
    </row>
    <row r="576" spans="1:26" x14ac:dyDescent="0.25">
      <c r="A576" s="66" t="s">
        <v>801</v>
      </c>
      <c r="B576" s="66" t="s">
        <v>801</v>
      </c>
      <c r="C576" s="67"/>
      <c r="D576" s="68"/>
      <c r="E576" s="69"/>
      <c r="F576" s="70"/>
      <c r="G576" s="67"/>
      <c r="H576" s="71"/>
      <c r="I576" s="72"/>
      <c r="J576" s="72"/>
      <c r="K576" s="36"/>
      <c r="L576" s="79">
        <v>576</v>
      </c>
      <c r="M5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76" s="74"/>
      <c r="O576" s="81" t="s">
        <v>177</v>
      </c>
      <c r="P576" s="83">
        <v>44150.969236111108</v>
      </c>
      <c r="Q576" s="81" t="s">
        <v>1932</v>
      </c>
      <c r="R576" s="85" t="s">
        <v>2648</v>
      </c>
      <c r="S576" s="81" t="s">
        <v>2673</v>
      </c>
      <c r="T576" s="81" t="s">
        <v>3157</v>
      </c>
      <c r="U576" s="83">
        <v>44150.969236111108</v>
      </c>
      <c r="V576" s="85" t="s">
        <v>4319</v>
      </c>
      <c r="W576" s="81"/>
      <c r="X576" s="81"/>
      <c r="Y576" s="87" t="s">
        <v>5483</v>
      </c>
      <c r="Z576" s="81"/>
    </row>
    <row r="577" spans="1:26" x14ac:dyDescent="0.25">
      <c r="A577" s="66" t="s">
        <v>800</v>
      </c>
      <c r="B577" s="66" t="s">
        <v>982</v>
      </c>
      <c r="C577" s="67"/>
      <c r="D577" s="68"/>
      <c r="E577" s="69"/>
      <c r="F577" s="70"/>
      <c r="G577" s="67"/>
      <c r="H577" s="71"/>
      <c r="I577" s="72"/>
      <c r="J577" s="72"/>
      <c r="K577" s="36"/>
      <c r="L577" s="79">
        <v>577</v>
      </c>
      <c r="M5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77" s="74"/>
      <c r="O577" s="81" t="s">
        <v>986</v>
      </c>
      <c r="P577" s="83">
        <v>44150.954282407409</v>
      </c>
      <c r="Q577" s="81" t="s">
        <v>1925</v>
      </c>
      <c r="R577" s="85" t="s">
        <v>2641</v>
      </c>
      <c r="S577" s="81" t="s">
        <v>2667</v>
      </c>
      <c r="T577" s="81" t="s">
        <v>800</v>
      </c>
      <c r="U577" s="83">
        <v>44150.954282407409</v>
      </c>
      <c r="V577" s="85" t="s">
        <v>4312</v>
      </c>
      <c r="W577" s="81"/>
      <c r="X577" s="81"/>
      <c r="Y577" s="87" t="s">
        <v>5476</v>
      </c>
      <c r="Z577" s="81"/>
    </row>
    <row r="578" spans="1:26" x14ac:dyDescent="0.25">
      <c r="A578" s="66" t="s">
        <v>799</v>
      </c>
      <c r="B578" s="66" t="s">
        <v>799</v>
      </c>
      <c r="C578" s="67"/>
      <c r="D578" s="68"/>
      <c r="E578" s="69"/>
      <c r="F578" s="70"/>
      <c r="G578" s="67"/>
      <c r="H578" s="71"/>
      <c r="I578" s="72"/>
      <c r="J578" s="72"/>
      <c r="K578" s="36"/>
      <c r="L578" s="79">
        <v>578</v>
      </c>
      <c r="M5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78" s="74"/>
      <c r="O578" s="81" t="s">
        <v>177</v>
      </c>
      <c r="P578" s="83">
        <v>44150.943078703705</v>
      </c>
      <c r="Q578" s="81" t="s">
        <v>1918</v>
      </c>
      <c r="R578" s="85" t="s">
        <v>2634</v>
      </c>
      <c r="S578" s="81" t="s">
        <v>2726</v>
      </c>
      <c r="T578" s="81" t="s">
        <v>3148</v>
      </c>
      <c r="U578" s="83">
        <v>44150.943078703705</v>
      </c>
      <c r="V578" s="85" t="s">
        <v>4305</v>
      </c>
      <c r="W578" s="81"/>
      <c r="X578" s="81"/>
      <c r="Y578" s="87" t="s">
        <v>5469</v>
      </c>
      <c r="Z578" s="81"/>
    </row>
    <row r="579" spans="1:26" x14ac:dyDescent="0.25">
      <c r="A579" s="66" t="s">
        <v>798</v>
      </c>
      <c r="B579" s="66" t="s">
        <v>797</v>
      </c>
      <c r="C579" s="67"/>
      <c r="D579" s="68"/>
      <c r="E579" s="69"/>
      <c r="F579" s="70"/>
      <c r="G579" s="67"/>
      <c r="H579" s="71"/>
      <c r="I579" s="72"/>
      <c r="J579" s="72"/>
      <c r="K579" s="36"/>
      <c r="L579" s="79">
        <v>579</v>
      </c>
      <c r="M5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79" s="74"/>
      <c r="O579" s="81" t="s">
        <v>986</v>
      </c>
      <c r="P579" s="83">
        <v>44150.941145833334</v>
      </c>
      <c r="Q579" s="81" t="s">
        <v>1833</v>
      </c>
      <c r="R579" s="81"/>
      <c r="S579" s="81"/>
      <c r="T579" s="81" t="s">
        <v>3119</v>
      </c>
      <c r="U579" s="83">
        <v>44150.941145833334</v>
      </c>
      <c r="V579" s="85" t="s">
        <v>4286</v>
      </c>
      <c r="W579" s="81"/>
      <c r="X579" s="81"/>
      <c r="Y579" s="87" t="s">
        <v>5450</v>
      </c>
      <c r="Z579" s="81"/>
    </row>
    <row r="580" spans="1:26" x14ac:dyDescent="0.25">
      <c r="A580" s="66" t="s">
        <v>796</v>
      </c>
      <c r="B580" s="66" t="s">
        <v>795</v>
      </c>
      <c r="C580" s="67"/>
      <c r="D580" s="68"/>
      <c r="E580" s="69"/>
      <c r="F580" s="70"/>
      <c r="G580" s="67"/>
      <c r="H580" s="71"/>
      <c r="I580" s="72"/>
      <c r="J580" s="72"/>
      <c r="K580" s="36"/>
      <c r="L580" s="79">
        <v>580</v>
      </c>
      <c r="M5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80" s="74"/>
      <c r="O580" s="81" t="s">
        <v>986</v>
      </c>
      <c r="P580" s="83">
        <v>44150.939756944441</v>
      </c>
      <c r="Q580" s="81" t="s">
        <v>1897</v>
      </c>
      <c r="R580" s="81" t="s">
        <v>2615</v>
      </c>
      <c r="S580" s="81" t="s">
        <v>2725</v>
      </c>
      <c r="T580" s="81" t="s">
        <v>3147</v>
      </c>
      <c r="U580" s="83">
        <v>44150.939756944441</v>
      </c>
      <c r="V580" s="85" t="s">
        <v>4283</v>
      </c>
      <c r="W580" s="81"/>
      <c r="X580" s="81"/>
      <c r="Y580" s="87" t="s">
        <v>5447</v>
      </c>
      <c r="Z580" s="81"/>
    </row>
    <row r="581" spans="1:26" x14ac:dyDescent="0.25">
      <c r="A581" s="66" t="s">
        <v>794</v>
      </c>
      <c r="B581" s="66" t="s">
        <v>975</v>
      </c>
      <c r="C581" s="67"/>
      <c r="D581" s="68"/>
      <c r="E581" s="69"/>
      <c r="F581" s="70"/>
      <c r="G581" s="67"/>
      <c r="H581" s="71"/>
      <c r="I581" s="72"/>
      <c r="J581" s="72"/>
      <c r="K581" s="36"/>
      <c r="L581" s="79">
        <v>581</v>
      </c>
      <c r="M5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81" s="74"/>
      <c r="O581" s="81" t="s">
        <v>987</v>
      </c>
      <c r="P581" s="83">
        <v>44150.930717592593</v>
      </c>
      <c r="Q581" s="81" t="s">
        <v>1886</v>
      </c>
      <c r="R581" s="81"/>
      <c r="S581" s="81"/>
      <c r="T581" s="81" t="s">
        <v>3140</v>
      </c>
      <c r="U581" s="83">
        <v>44150.930717592593</v>
      </c>
      <c r="V581" s="85" t="s">
        <v>4272</v>
      </c>
      <c r="W581" s="81"/>
      <c r="X581" s="81"/>
      <c r="Y581" s="87" t="s">
        <v>5436</v>
      </c>
      <c r="Z581" s="81"/>
    </row>
    <row r="582" spans="1:26" x14ac:dyDescent="0.25">
      <c r="A582" s="66" t="s">
        <v>795</v>
      </c>
      <c r="B582" s="66" t="s">
        <v>795</v>
      </c>
      <c r="C582" s="67"/>
      <c r="D582" s="68"/>
      <c r="E582" s="69"/>
      <c r="F582" s="70"/>
      <c r="G582" s="67"/>
      <c r="H582" s="71"/>
      <c r="I582" s="72"/>
      <c r="J582" s="72"/>
      <c r="K582" s="36"/>
      <c r="L582" s="79">
        <v>582</v>
      </c>
      <c r="M5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82" s="74"/>
      <c r="O582" s="81" t="s">
        <v>177</v>
      </c>
      <c r="P582" s="83">
        <v>44150.921840277777</v>
      </c>
      <c r="Q582" s="81" t="s">
        <v>1896</v>
      </c>
      <c r="R582" s="81" t="s">
        <v>2614</v>
      </c>
      <c r="S582" s="81" t="s">
        <v>2725</v>
      </c>
      <c r="T582" s="81" t="s">
        <v>3146</v>
      </c>
      <c r="U582" s="83">
        <v>44150.921840277777</v>
      </c>
      <c r="V582" s="85" t="s">
        <v>4282</v>
      </c>
      <c r="W582" s="81"/>
      <c r="X582" s="81"/>
      <c r="Y582" s="87" t="s">
        <v>5446</v>
      </c>
      <c r="Z582" s="81"/>
    </row>
    <row r="583" spans="1:26" x14ac:dyDescent="0.25">
      <c r="A583" s="66" t="s">
        <v>793</v>
      </c>
      <c r="B583" s="66" t="s">
        <v>797</v>
      </c>
      <c r="C583" s="67"/>
      <c r="D583" s="68"/>
      <c r="E583" s="69"/>
      <c r="F583" s="70"/>
      <c r="G583" s="67"/>
      <c r="H583" s="71"/>
      <c r="I583" s="72"/>
      <c r="J583" s="72"/>
      <c r="K583" s="36"/>
      <c r="L583" s="79">
        <v>583</v>
      </c>
      <c r="M5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83" s="74"/>
      <c r="O583" s="81" t="s">
        <v>986</v>
      </c>
      <c r="P583" s="83">
        <v>44150.901898148149</v>
      </c>
      <c r="Q583" s="81" t="s">
        <v>1833</v>
      </c>
      <c r="R583" s="81"/>
      <c r="S583" s="81"/>
      <c r="T583" s="81" t="s">
        <v>3119</v>
      </c>
      <c r="U583" s="83">
        <v>44150.901898148149</v>
      </c>
      <c r="V583" s="85" t="s">
        <v>4269</v>
      </c>
      <c r="W583" s="81"/>
      <c r="X583" s="81"/>
      <c r="Y583" s="87" t="s">
        <v>5433</v>
      </c>
      <c r="Z583" s="81"/>
    </row>
    <row r="584" spans="1:26" x14ac:dyDescent="0.25">
      <c r="A584" s="66" t="s">
        <v>792</v>
      </c>
      <c r="B584" s="66" t="s">
        <v>792</v>
      </c>
      <c r="C584" s="67"/>
      <c r="D584" s="68"/>
      <c r="E584" s="69"/>
      <c r="F584" s="70"/>
      <c r="G584" s="67"/>
      <c r="H584" s="71"/>
      <c r="I584" s="72"/>
      <c r="J584" s="72"/>
      <c r="K584" s="36"/>
      <c r="L584" s="79">
        <v>584</v>
      </c>
      <c r="M5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84" s="74"/>
      <c r="O584" s="81" t="s">
        <v>177</v>
      </c>
      <c r="P584" s="83">
        <v>44150.890185185184</v>
      </c>
      <c r="Q584" s="81" t="s">
        <v>1883</v>
      </c>
      <c r="R584" s="85" t="s">
        <v>2610</v>
      </c>
      <c r="S584" s="81" t="s">
        <v>2667</v>
      </c>
      <c r="T584" s="81"/>
      <c r="U584" s="83">
        <v>44150.890185185184</v>
      </c>
      <c r="V584" s="85" t="s">
        <v>4268</v>
      </c>
      <c r="W584" s="81"/>
      <c r="X584" s="81"/>
      <c r="Y584" s="87" t="s">
        <v>5432</v>
      </c>
      <c r="Z584" s="81"/>
    </row>
    <row r="585" spans="1:26" x14ac:dyDescent="0.25">
      <c r="A585" s="66" t="s">
        <v>795</v>
      </c>
      <c r="B585" s="66" t="s">
        <v>795</v>
      </c>
      <c r="C585" s="67"/>
      <c r="D585" s="68"/>
      <c r="E585" s="69"/>
      <c r="F585" s="70"/>
      <c r="G585" s="67"/>
      <c r="H585" s="71"/>
      <c r="I585" s="72"/>
      <c r="J585" s="72"/>
      <c r="K585" s="36"/>
      <c r="L585" s="79">
        <v>585</v>
      </c>
      <c r="M5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85" s="74"/>
      <c r="O585" s="81" t="s">
        <v>177</v>
      </c>
      <c r="P585" s="83">
        <v>44150.887731481482</v>
      </c>
      <c r="Q585" s="81" t="s">
        <v>1895</v>
      </c>
      <c r="R585" s="81" t="s">
        <v>2613</v>
      </c>
      <c r="S585" s="81" t="s">
        <v>2725</v>
      </c>
      <c r="T585" s="81" t="s">
        <v>3146</v>
      </c>
      <c r="U585" s="83">
        <v>44150.887731481482</v>
      </c>
      <c r="V585" s="85" t="s">
        <v>4281</v>
      </c>
      <c r="W585" s="81"/>
      <c r="X585" s="81"/>
      <c r="Y585" s="87" t="s">
        <v>5445</v>
      </c>
      <c r="Z585" s="81"/>
    </row>
    <row r="586" spans="1:26" x14ac:dyDescent="0.25">
      <c r="A586" s="66" t="s">
        <v>791</v>
      </c>
      <c r="B586" s="66" t="s">
        <v>791</v>
      </c>
      <c r="C586" s="67"/>
      <c r="D586" s="68"/>
      <c r="E586" s="69"/>
      <c r="F586" s="70"/>
      <c r="G586" s="67"/>
      <c r="H586" s="71"/>
      <c r="I586" s="72"/>
      <c r="J586" s="72"/>
      <c r="K586" s="36"/>
      <c r="L586" s="79">
        <v>586</v>
      </c>
      <c r="M5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86" s="74"/>
      <c r="O586" s="81" t="s">
        <v>177</v>
      </c>
      <c r="P586" s="83">
        <v>44150.884317129632</v>
      </c>
      <c r="Q586" s="81" t="s">
        <v>1882</v>
      </c>
      <c r="R586" s="81"/>
      <c r="S586" s="81"/>
      <c r="T586" s="81" t="s">
        <v>2731</v>
      </c>
      <c r="U586" s="83">
        <v>44150.884317129632</v>
      </c>
      <c r="V586" s="85" t="s">
        <v>4267</v>
      </c>
      <c r="W586" s="81"/>
      <c r="X586" s="81"/>
      <c r="Y586" s="87" t="s">
        <v>5431</v>
      </c>
      <c r="Z586" s="81"/>
    </row>
    <row r="587" spans="1:26" x14ac:dyDescent="0.25">
      <c r="A587" s="66" t="s">
        <v>596</v>
      </c>
      <c r="B587" s="66" t="s">
        <v>596</v>
      </c>
      <c r="C587" s="67"/>
      <c r="D587" s="68"/>
      <c r="E587" s="69"/>
      <c r="F587" s="70"/>
      <c r="G587" s="67"/>
      <c r="H587" s="71"/>
      <c r="I587" s="72"/>
      <c r="J587" s="72"/>
      <c r="K587" s="36"/>
      <c r="L587" s="79">
        <v>587</v>
      </c>
      <c r="M5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87" s="74"/>
      <c r="O587" s="81" t="s">
        <v>177</v>
      </c>
      <c r="P587" s="83">
        <v>44142.047905092593</v>
      </c>
      <c r="Q587" s="81" t="s">
        <v>1353</v>
      </c>
      <c r="R587" s="85" t="s">
        <v>2170</v>
      </c>
      <c r="S587" s="81" t="s">
        <v>2673</v>
      </c>
      <c r="T587" s="81" t="s">
        <v>2931</v>
      </c>
      <c r="U587" s="83">
        <v>44142.047905092593</v>
      </c>
      <c r="V587" s="85" t="s">
        <v>3691</v>
      </c>
      <c r="W587" s="81"/>
      <c r="X587" s="81"/>
      <c r="Y587" s="87" t="s">
        <v>4855</v>
      </c>
      <c r="Z587" s="81"/>
    </row>
    <row r="588" spans="1:26" x14ac:dyDescent="0.25">
      <c r="A588" s="66" t="s">
        <v>596</v>
      </c>
      <c r="B588" s="66" t="s">
        <v>596</v>
      </c>
      <c r="C588" s="67"/>
      <c r="D588" s="68"/>
      <c r="E588" s="69"/>
      <c r="F588" s="70"/>
      <c r="G588" s="67"/>
      <c r="H588" s="71"/>
      <c r="I588" s="72"/>
      <c r="J588" s="72"/>
      <c r="K588" s="36"/>
      <c r="L588" s="79">
        <v>588</v>
      </c>
      <c r="M5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88" s="74"/>
      <c r="O588" s="81" t="s">
        <v>177</v>
      </c>
      <c r="P588" s="83">
        <v>44144.901076388887</v>
      </c>
      <c r="Q588" s="81" t="s">
        <v>1354</v>
      </c>
      <c r="R588" s="85" t="s">
        <v>2171</v>
      </c>
      <c r="S588" s="81" t="s">
        <v>2667</v>
      </c>
      <c r="T588" s="81" t="s">
        <v>2932</v>
      </c>
      <c r="U588" s="83">
        <v>44144.901076388887</v>
      </c>
      <c r="V588" s="85" t="s">
        <v>3692</v>
      </c>
      <c r="W588" s="81"/>
      <c r="X588" s="81"/>
      <c r="Y588" s="87" t="s">
        <v>4856</v>
      </c>
      <c r="Z588" s="81"/>
    </row>
    <row r="589" spans="1:26" x14ac:dyDescent="0.25">
      <c r="A589" s="66" t="s">
        <v>790</v>
      </c>
      <c r="B589" s="66" t="s">
        <v>790</v>
      </c>
      <c r="C589" s="67"/>
      <c r="D589" s="68"/>
      <c r="E589" s="69"/>
      <c r="F589" s="70"/>
      <c r="G589" s="67"/>
      <c r="H589" s="71"/>
      <c r="I589" s="72"/>
      <c r="J589" s="72"/>
      <c r="K589" s="36"/>
      <c r="L589" s="79">
        <v>589</v>
      </c>
      <c r="M5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89" s="74"/>
      <c r="O589" s="81" t="s">
        <v>177</v>
      </c>
      <c r="P589" s="83">
        <v>44150.883773148147</v>
      </c>
      <c r="Q589" s="81" t="s">
        <v>1881</v>
      </c>
      <c r="R589" s="85" t="s">
        <v>2609</v>
      </c>
      <c r="S589" s="81" t="s">
        <v>2667</v>
      </c>
      <c r="T589" s="81" t="s">
        <v>3139</v>
      </c>
      <c r="U589" s="83">
        <v>44150.883773148147</v>
      </c>
      <c r="V589" s="85" t="s">
        <v>4266</v>
      </c>
      <c r="W589" s="81"/>
      <c r="X589" s="81"/>
      <c r="Y589" s="87" t="s">
        <v>5430</v>
      </c>
      <c r="Z589" s="81"/>
    </row>
    <row r="590" spans="1:26" x14ac:dyDescent="0.25">
      <c r="A590" s="66" t="s">
        <v>597</v>
      </c>
      <c r="B590" s="66" t="s">
        <v>597</v>
      </c>
      <c r="C590" s="67"/>
      <c r="D590" s="68"/>
      <c r="E590" s="69"/>
      <c r="F590" s="70"/>
      <c r="G590" s="67"/>
      <c r="H590" s="71"/>
      <c r="I590" s="72"/>
      <c r="J590" s="72"/>
      <c r="K590" s="36"/>
      <c r="L590" s="79">
        <v>590</v>
      </c>
      <c r="M5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90" s="74"/>
      <c r="O590" s="81" t="s">
        <v>177</v>
      </c>
      <c r="P590" s="83">
        <v>44144.410601851851</v>
      </c>
      <c r="Q590" s="81" t="s">
        <v>1356</v>
      </c>
      <c r="R590" s="81"/>
      <c r="S590" s="81"/>
      <c r="T590" s="81" t="s">
        <v>2731</v>
      </c>
      <c r="U590" s="83">
        <v>44144.410601851851</v>
      </c>
      <c r="V590" s="85" t="s">
        <v>3694</v>
      </c>
      <c r="W590" s="81"/>
      <c r="X590" s="81"/>
      <c r="Y590" s="87" t="s">
        <v>4858</v>
      </c>
      <c r="Z590" s="81"/>
    </row>
    <row r="591" spans="1:26" x14ac:dyDescent="0.25">
      <c r="A591" s="66" t="s">
        <v>597</v>
      </c>
      <c r="B591" s="66" t="s">
        <v>597</v>
      </c>
      <c r="C591" s="67"/>
      <c r="D591" s="68"/>
      <c r="E591" s="69"/>
      <c r="F591" s="70"/>
      <c r="G591" s="67"/>
      <c r="H591" s="71"/>
      <c r="I591" s="72"/>
      <c r="J591" s="72"/>
      <c r="K591" s="36"/>
      <c r="L591" s="79">
        <v>591</v>
      </c>
      <c r="M5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91" s="74"/>
      <c r="O591" s="81" t="s">
        <v>177</v>
      </c>
      <c r="P591" s="83">
        <v>44144.422210648147</v>
      </c>
      <c r="Q591" s="81" t="s">
        <v>1357</v>
      </c>
      <c r="R591" s="81"/>
      <c r="S591" s="81"/>
      <c r="T591" s="81" t="s">
        <v>2731</v>
      </c>
      <c r="U591" s="83">
        <v>44144.422210648147</v>
      </c>
      <c r="V591" s="85" t="s">
        <v>3695</v>
      </c>
      <c r="W591" s="81"/>
      <c r="X591" s="81"/>
      <c r="Y591" s="87" t="s">
        <v>4859</v>
      </c>
      <c r="Z591" s="81"/>
    </row>
    <row r="592" spans="1:26" x14ac:dyDescent="0.25">
      <c r="A592" s="66" t="s">
        <v>597</v>
      </c>
      <c r="B592" s="66" t="s">
        <v>597</v>
      </c>
      <c r="C592" s="67"/>
      <c r="D592" s="68"/>
      <c r="E592" s="69"/>
      <c r="F592" s="70"/>
      <c r="G592" s="67"/>
      <c r="H592" s="71"/>
      <c r="I592" s="72"/>
      <c r="J592" s="72"/>
      <c r="K592" s="36"/>
      <c r="L592" s="79">
        <v>592</v>
      </c>
      <c r="M5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92" s="74"/>
      <c r="O592" s="81" t="s">
        <v>177</v>
      </c>
      <c r="P592" s="83">
        <v>44145.217037037037</v>
      </c>
      <c r="Q592" s="81" t="s">
        <v>1358</v>
      </c>
      <c r="R592" s="81"/>
      <c r="S592" s="81"/>
      <c r="T592" s="81" t="s">
        <v>2731</v>
      </c>
      <c r="U592" s="83">
        <v>44145.217037037037</v>
      </c>
      <c r="V592" s="85" t="s">
        <v>3696</v>
      </c>
      <c r="W592" s="81"/>
      <c r="X592" s="81"/>
      <c r="Y592" s="87" t="s">
        <v>4860</v>
      </c>
      <c r="Z592" s="81"/>
    </row>
    <row r="593" spans="1:26" x14ac:dyDescent="0.25">
      <c r="A593" s="66" t="s">
        <v>597</v>
      </c>
      <c r="B593" s="66" t="s">
        <v>597</v>
      </c>
      <c r="C593" s="67"/>
      <c r="D593" s="68"/>
      <c r="E593" s="69"/>
      <c r="F593" s="70"/>
      <c r="G593" s="67"/>
      <c r="H593" s="71"/>
      <c r="I593" s="72"/>
      <c r="J593" s="72"/>
      <c r="K593" s="36"/>
      <c r="L593" s="79">
        <v>593</v>
      </c>
      <c r="M5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93" s="74"/>
      <c r="O593" s="81" t="s">
        <v>177</v>
      </c>
      <c r="P593" s="83">
        <v>44146.349421296298</v>
      </c>
      <c r="Q593" s="81" t="s">
        <v>1359</v>
      </c>
      <c r="R593" s="81"/>
      <c r="S593" s="81"/>
      <c r="T593" s="81" t="s">
        <v>2731</v>
      </c>
      <c r="U593" s="83">
        <v>44146.349421296298</v>
      </c>
      <c r="V593" s="85" t="s">
        <v>3697</v>
      </c>
      <c r="W593" s="81"/>
      <c r="X593" s="81"/>
      <c r="Y593" s="87" t="s">
        <v>4861</v>
      </c>
      <c r="Z593" s="81"/>
    </row>
    <row r="594" spans="1:26" x14ac:dyDescent="0.25">
      <c r="A594" s="66" t="s">
        <v>597</v>
      </c>
      <c r="B594" s="66" t="s">
        <v>597</v>
      </c>
      <c r="C594" s="67"/>
      <c r="D594" s="68"/>
      <c r="E594" s="69"/>
      <c r="F594" s="70"/>
      <c r="G594" s="67"/>
      <c r="H594" s="71"/>
      <c r="I594" s="72"/>
      <c r="J594" s="72"/>
      <c r="K594" s="36"/>
      <c r="L594" s="79">
        <v>594</v>
      </c>
      <c r="M5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94" s="74"/>
      <c r="O594" s="81" t="s">
        <v>177</v>
      </c>
      <c r="P594" s="83">
        <v>44147.49895833333</v>
      </c>
      <c r="Q594" s="81" t="s">
        <v>1360</v>
      </c>
      <c r="R594" s="81"/>
      <c r="S594" s="81"/>
      <c r="T594" s="81" t="s">
        <v>2731</v>
      </c>
      <c r="U594" s="83">
        <v>44147.49895833333</v>
      </c>
      <c r="V594" s="85" t="s">
        <v>3698</v>
      </c>
      <c r="W594" s="81"/>
      <c r="X594" s="81"/>
      <c r="Y594" s="87" t="s">
        <v>4862</v>
      </c>
      <c r="Z594" s="81"/>
    </row>
    <row r="595" spans="1:26" x14ac:dyDescent="0.25">
      <c r="A595" s="66" t="s">
        <v>789</v>
      </c>
      <c r="B595" s="66" t="s">
        <v>974</v>
      </c>
      <c r="C595" s="67"/>
      <c r="D595" s="68"/>
      <c r="E595" s="69"/>
      <c r="F595" s="70"/>
      <c r="G595" s="67"/>
      <c r="H595" s="71"/>
      <c r="I595" s="72"/>
      <c r="J595" s="72"/>
      <c r="K595" s="36"/>
      <c r="L595" s="79">
        <v>595</v>
      </c>
      <c r="M5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95" s="74"/>
      <c r="O595" s="81" t="s">
        <v>986</v>
      </c>
      <c r="P595" s="83">
        <v>44150.857951388891</v>
      </c>
      <c r="Q595" s="81" t="s">
        <v>1879</v>
      </c>
      <c r="R595" s="85" t="s">
        <v>2607</v>
      </c>
      <c r="S595" s="81" t="s">
        <v>2667</v>
      </c>
      <c r="T595" s="81" t="s">
        <v>3137</v>
      </c>
      <c r="U595" s="83">
        <v>44150.857951388891</v>
      </c>
      <c r="V595" s="85" t="s">
        <v>4264</v>
      </c>
      <c r="W595" s="81">
        <v>50.086596030000003</v>
      </c>
      <c r="X595" s="81">
        <v>14.421047160000001</v>
      </c>
      <c r="Y595" s="87" t="s">
        <v>5428</v>
      </c>
      <c r="Z595" s="81"/>
    </row>
    <row r="596" spans="1:26" x14ac:dyDescent="0.25">
      <c r="A596" s="66" t="s">
        <v>598</v>
      </c>
      <c r="B596" s="66" t="s">
        <v>598</v>
      </c>
      <c r="C596" s="67"/>
      <c r="D596" s="68"/>
      <c r="E596" s="69"/>
      <c r="F596" s="70"/>
      <c r="G596" s="67"/>
      <c r="H596" s="71"/>
      <c r="I596" s="72"/>
      <c r="J596" s="72"/>
      <c r="K596" s="36"/>
      <c r="L596" s="79">
        <v>596</v>
      </c>
      <c r="M5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96" s="74"/>
      <c r="O596" s="81" t="s">
        <v>177</v>
      </c>
      <c r="P596" s="83">
        <v>44145.012152777781</v>
      </c>
      <c r="Q596" s="81" t="s">
        <v>1362</v>
      </c>
      <c r="R596" s="85" t="s">
        <v>2173</v>
      </c>
      <c r="S596" s="81" t="s">
        <v>2667</v>
      </c>
      <c r="T596" s="81" t="s">
        <v>2934</v>
      </c>
      <c r="U596" s="83">
        <v>44145.012152777781</v>
      </c>
      <c r="V596" s="85" t="s">
        <v>3700</v>
      </c>
      <c r="W596" s="81"/>
      <c r="X596" s="81"/>
      <c r="Y596" s="87" t="s">
        <v>4864</v>
      </c>
      <c r="Z596" s="81"/>
    </row>
    <row r="597" spans="1:26" x14ac:dyDescent="0.25">
      <c r="A597" s="66" t="s">
        <v>788</v>
      </c>
      <c r="B597" s="66" t="s">
        <v>860</v>
      </c>
      <c r="C597" s="67"/>
      <c r="D597" s="68"/>
      <c r="E597" s="69"/>
      <c r="F597" s="70"/>
      <c r="G597" s="67"/>
      <c r="H597" s="71"/>
      <c r="I597" s="72"/>
      <c r="J597" s="72"/>
      <c r="K597" s="36"/>
      <c r="L597" s="79">
        <v>597</v>
      </c>
      <c r="M5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97" s="74"/>
      <c r="O597" s="81" t="s">
        <v>986</v>
      </c>
      <c r="P597" s="83">
        <v>44150.845127314817</v>
      </c>
      <c r="Q597" s="81" t="s">
        <v>1877</v>
      </c>
      <c r="R597" s="85" t="s">
        <v>2605</v>
      </c>
      <c r="S597" s="81" t="s">
        <v>2673</v>
      </c>
      <c r="T597" s="81" t="s">
        <v>2731</v>
      </c>
      <c r="U597" s="83">
        <v>44150.845127314817</v>
      </c>
      <c r="V597" s="85" t="s">
        <v>4262</v>
      </c>
      <c r="W597" s="81"/>
      <c r="X597" s="81"/>
      <c r="Y597" s="87" t="s">
        <v>5426</v>
      </c>
      <c r="Z597" s="81"/>
    </row>
    <row r="598" spans="1:26" x14ac:dyDescent="0.25">
      <c r="A598" s="66" t="s">
        <v>599</v>
      </c>
      <c r="B598" s="66" t="s">
        <v>603</v>
      </c>
      <c r="C598" s="67"/>
      <c r="D598" s="68"/>
      <c r="E598" s="69"/>
      <c r="F598" s="70"/>
      <c r="G598" s="67"/>
      <c r="H598" s="71"/>
      <c r="I598" s="72"/>
      <c r="J598" s="72"/>
      <c r="K598" s="36"/>
      <c r="L598" s="79">
        <v>598</v>
      </c>
      <c r="M5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98" s="74"/>
      <c r="O598" s="81" t="s">
        <v>986</v>
      </c>
      <c r="P598" s="83">
        <v>44143.218055555553</v>
      </c>
      <c r="Q598" s="81" t="s">
        <v>1364</v>
      </c>
      <c r="R598" s="81"/>
      <c r="S598" s="81"/>
      <c r="T598" s="81" t="s">
        <v>2936</v>
      </c>
      <c r="U598" s="83">
        <v>44143.218055555553</v>
      </c>
      <c r="V598" s="85" t="s">
        <v>3702</v>
      </c>
      <c r="W598" s="81"/>
      <c r="X598" s="81"/>
      <c r="Y598" s="87" t="s">
        <v>4866</v>
      </c>
      <c r="Z598" s="81"/>
    </row>
    <row r="599" spans="1:26" x14ac:dyDescent="0.25">
      <c r="A599" s="66" t="s">
        <v>599</v>
      </c>
      <c r="B599" s="66" t="s">
        <v>601</v>
      </c>
      <c r="C599" s="67"/>
      <c r="D599" s="68"/>
      <c r="E599" s="69"/>
      <c r="F599" s="70"/>
      <c r="G599" s="67"/>
      <c r="H599" s="71"/>
      <c r="I599" s="72"/>
      <c r="J599" s="72"/>
      <c r="K599" s="36"/>
      <c r="L599" s="79">
        <v>599</v>
      </c>
      <c r="M5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599" s="74"/>
      <c r="O599" s="81" t="s">
        <v>986</v>
      </c>
      <c r="P599" s="83">
        <v>44147.217997685184</v>
      </c>
      <c r="Q599" s="81" t="s">
        <v>1289</v>
      </c>
      <c r="R599" s="81"/>
      <c r="S599" s="81"/>
      <c r="T599" s="81" t="s">
        <v>2899</v>
      </c>
      <c r="U599" s="83">
        <v>44147.217997685184</v>
      </c>
      <c r="V599" s="85" t="s">
        <v>3703</v>
      </c>
      <c r="W599" s="81"/>
      <c r="X599" s="81"/>
      <c r="Y599" s="87" t="s">
        <v>4867</v>
      </c>
      <c r="Z599" s="81"/>
    </row>
    <row r="600" spans="1:26" x14ac:dyDescent="0.25">
      <c r="A600" s="66" t="s">
        <v>788</v>
      </c>
      <c r="B600" s="66" t="s">
        <v>973</v>
      </c>
      <c r="C600" s="67"/>
      <c r="D600" s="68"/>
      <c r="E600" s="69"/>
      <c r="F600" s="70"/>
      <c r="G600" s="67"/>
      <c r="H600" s="71"/>
      <c r="I600" s="72"/>
      <c r="J600" s="72"/>
      <c r="K600" s="36"/>
      <c r="L600" s="79">
        <v>600</v>
      </c>
      <c r="M6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00" s="74"/>
      <c r="O600" s="81" t="s">
        <v>986</v>
      </c>
      <c r="P600" s="83">
        <v>44150.845127314817</v>
      </c>
      <c r="Q600" s="81" t="s">
        <v>1877</v>
      </c>
      <c r="R600" s="85" t="s">
        <v>2605</v>
      </c>
      <c r="S600" s="81" t="s">
        <v>2673</v>
      </c>
      <c r="T600" s="81" t="s">
        <v>2731</v>
      </c>
      <c r="U600" s="83">
        <v>44150.845127314817</v>
      </c>
      <c r="V600" s="85" t="s">
        <v>4262</v>
      </c>
      <c r="W600" s="81"/>
      <c r="X600" s="81"/>
      <c r="Y600" s="87" t="s">
        <v>5426</v>
      </c>
      <c r="Z600" s="81"/>
    </row>
    <row r="601" spans="1:26" x14ac:dyDescent="0.25">
      <c r="A601" s="66" t="s">
        <v>787</v>
      </c>
      <c r="B601" s="66" t="s">
        <v>971</v>
      </c>
      <c r="C601" s="67"/>
      <c r="D601" s="68"/>
      <c r="E601" s="69"/>
      <c r="F601" s="70"/>
      <c r="G601" s="67"/>
      <c r="H601" s="71"/>
      <c r="I601" s="72"/>
      <c r="J601" s="72"/>
      <c r="K601" s="36"/>
      <c r="L601" s="79">
        <v>601</v>
      </c>
      <c r="M6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01" s="74"/>
      <c r="O601" s="81" t="s">
        <v>986</v>
      </c>
      <c r="P601" s="83">
        <v>44150.806354166663</v>
      </c>
      <c r="Q601" s="81" t="s">
        <v>1871</v>
      </c>
      <c r="R601" s="85" t="s">
        <v>2599</v>
      </c>
      <c r="S601" s="81" t="s">
        <v>2667</v>
      </c>
      <c r="T601" s="81" t="s">
        <v>2731</v>
      </c>
      <c r="U601" s="83">
        <v>44150.806354166663</v>
      </c>
      <c r="V601" s="85" t="s">
        <v>4256</v>
      </c>
      <c r="W601" s="81"/>
      <c r="X601" s="81"/>
      <c r="Y601" s="87" t="s">
        <v>5420</v>
      </c>
      <c r="Z601" s="81"/>
    </row>
    <row r="602" spans="1:26" x14ac:dyDescent="0.25">
      <c r="A602" s="66" t="s">
        <v>601</v>
      </c>
      <c r="B602" s="66" t="s">
        <v>601</v>
      </c>
      <c r="C602" s="67"/>
      <c r="D602" s="68"/>
      <c r="E602" s="69"/>
      <c r="F602" s="70"/>
      <c r="G602" s="67"/>
      <c r="H602" s="71"/>
      <c r="I602" s="72"/>
      <c r="J602" s="72"/>
      <c r="K602" s="36"/>
      <c r="L602" s="79">
        <v>602</v>
      </c>
      <c r="M6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02" s="74"/>
      <c r="O602" s="81" t="s">
        <v>177</v>
      </c>
      <c r="P602" s="83">
        <v>44147.196192129632</v>
      </c>
      <c r="Q602" s="81" t="s">
        <v>1366</v>
      </c>
      <c r="R602" s="85" t="s">
        <v>2175</v>
      </c>
      <c r="S602" s="81" t="s">
        <v>2667</v>
      </c>
      <c r="T602" s="81" t="s">
        <v>2937</v>
      </c>
      <c r="U602" s="83">
        <v>44147.196192129632</v>
      </c>
      <c r="V602" s="85" t="s">
        <v>3706</v>
      </c>
      <c r="W602" s="81"/>
      <c r="X602" s="81"/>
      <c r="Y602" s="87" t="s">
        <v>4870</v>
      </c>
      <c r="Z602" s="81"/>
    </row>
    <row r="603" spans="1:26" x14ac:dyDescent="0.25">
      <c r="A603" s="66" t="s">
        <v>602</v>
      </c>
      <c r="B603" s="66" t="s">
        <v>601</v>
      </c>
      <c r="C603" s="67"/>
      <c r="D603" s="68"/>
      <c r="E603" s="69"/>
      <c r="F603" s="70"/>
      <c r="G603" s="67"/>
      <c r="H603" s="71"/>
      <c r="I603" s="72"/>
      <c r="J603" s="72"/>
      <c r="K603" s="36"/>
      <c r="L603" s="79">
        <v>603</v>
      </c>
      <c r="M6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03" s="74"/>
      <c r="O603" s="81" t="s">
        <v>986</v>
      </c>
      <c r="P603" s="83">
        <v>44147.221759259257</v>
      </c>
      <c r="Q603" s="81" t="s">
        <v>1289</v>
      </c>
      <c r="R603" s="81"/>
      <c r="S603" s="81"/>
      <c r="T603" s="81" t="s">
        <v>2899</v>
      </c>
      <c r="U603" s="83">
        <v>44147.221759259257</v>
      </c>
      <c r="V603" s="85" t="s">
        <v>3707</v>
      </c>
      <c r="W603" s="81"/>
      <c r="X603" s="81"/>
      <c r="Y603" s="87" t="s">
        <v>4871</v>
      </c>
      <c r="Z603" s="81"/>
    </row>
    <row r="604" spans="1:26" x14ac:dyDescent="0.25">
      <c r="A604" s="66" t="s">
        <v>603</v>
      </c>
      <c r="B604" s="66" t="s">
        <v>603</v>
      </c>
      <c r="C604" s="67"/>
      <c r="D604" s="68"/>
      <c r="E604" s="69"/>
      <c r="F604" s="70"/>
      <c r="G604" s="67"/>
      <c r="H604" s="71"/>
      <c r="I604" s="72"/>
      <c r="J604" s="72"/>
      <c r="K604" s="36"/>
      <c r="L604" s="79">
        <v>604</v>
      </c>
      <c r="M6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04" s="74"/>
      <c r="O604" s="81" t="s">
        <v>177</v>
      </c>
      <c r="P604" s="83">
        <v>44143.203622685185</v>
      </c>
      <c r="Q604" s="81" t="s">
        <v>1367</v>
      </c>
      <c r="R604" s="85" t="s">
        <v>2176</v>
      </c>
      <c r="S604" s="81" t="s">
        <v>2667</v>
      </c>
      <c r="T604" s="81" t="s">
        <v>2938</v>
      </c>
      <c r="U604" s="83">
        <v>44143.203622685185</v>
      </c>
      <c r="V604" s="85" t="s">
        <v>3708</v>
      </c>
      <c r="W604" s="81"/>
      <c r="X604" s="81"/>
      <c r="Y604" s="87" t="s">
        <v>4872</v>
      </c>
      <c r="Z604" s="81"/>
    </row>
    <row r="605" spans="1:26" x14ac:dyDescent="0.25">
      <c r="A605" s="66" t="s">
        <v>787</v>
      </c>
      <c r="B605" s="66" t="s">
        <v>972</v>
      </c>
      <c r="C605" s="67"/>
      <c r="D605" s="68"/>
      <c r="E605" s="69"/>
      <c r="F605" s="70"/>
      <c r="G605" s="67"/>
      <c r="H605" s="71"/>
      <c r="I605" s="72"/>
      <c r="J605" s="72"/>
      <c r="K605" s="36"/>
      <c r="L605" s="79">
        <v>605</v>
      </c>
      <c r="M6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05" s="74"/>
      <c r="O605" s="81" t="s">
        <v>986</v>
      </c>
      <c r="P605" s="83">
        <v>44150.806354166663</v>
      </c>
      <c r="Q605" s="81" t="s">
        <v>1871</v>
      </c>
      <c r="R605" s="85" t="s">
        <v>2599</v>
      </c>
      <c r="S605" s="81" t="s">
        <v>2667</v>
      </c>
      <c r="T605" s="81" t="s">
        <v>2731</v>
      </c>
      <c r="U605" s="83">
        <v>44150.806354166663</v>
      </c>
      <c r="V605" s="85" t="s">
        <v>4256</v>
      </c>
      <c r="W605" s="81"/>
      <c r="X605" s="81"/>
      <c r="Y605" s="87" t="s">
        <v>5420</v>
      </c>
      <c r="Z605" s="81"/>
    </row>
    <row r="606" spans="1:26" x14ac:dyDescent="0.25">
      <c r="A606" s="66" t="s">
        <v>602</v>
      </c>
      <c r="B606" s="66" t="s">
        <v>603</v>
      </c>
      <c r="C606" s="67"/>
      <c r="D606" s="68"/>
      <c r="E606" s="69"/>
      <c r="F606" s="70"/>
      <c r="G606" s="67"/>
      <c r="H606" s="71"/>
      <c r="I606" s="72"/>
      <c r="J606" s="72"/>
      <c r="K606" s="36"/>
      <c r="L606" s="79">
        <v>606</v>
      </c>
      <c r="M6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06" s="74"/>
      <c r="O606" s="81" t="s">
        <v>986</v>
      </c>
      <c r="P606" s="83">
        <v>44143.22179398148</v>
      </c>
      <c r="Q606" s="81" t="s">
        <v>1364</v>
      </c>
      <c r="R606" s="81"/>
      <c r="S606" s="81"/>
      <c r="T606" s="81" t="s">
        <v>2936</v>
      </c>
      <c r="U606" s="83">
        <v>44143.22179398148</v>
      </c>
      <c r="V606" s="85" t="s">
        <v>3710</v>
      </c>
      <c r="W606" s="81"/>
      <c r="X606" s="81"/>
      <c r="Y606" s="87" t="s">
        <v>4874</v>
      </c>
      <c r="Z606" s="81"/>
    </row>
    <row r="607" spans="1:26" x14ac:dyDescent="0.25">
      <c r="A607" s="66" t="s">
        <v>786</v>
      </c>
      <c r="B607" s="66" t="s">
        <v>970</v>
      </c>
      <c r="C607" s="67"/>
      <c r="D607" s="68"/>
      <c r="E607" s="69"/>
      <c r="F607" s="70"/>
      <c r="G607" s="67"/>
      <c r="H607" s="71"/>
      <c r="I607" s="72"/>
      <c r="J607" s="72"/>
      <c r="K607" s="36"/>
      <c r="L607" s="79">
        <v>607</v>
      </c>
      <c r="M6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07" s="74"/>
      <c r="O607" s="81" t="s">
        <v>987</v>
      </c>
      <c r="P607" s="83">
        <v>44150.791724537034</v>
      </c>
      <c r="Q607" s="81" t="s">
        <v>1869</v>
      </c>
      <c r="R607" s="85" t="s">
        <v>2597</v>
      </c>
      <c r="S607" s="81" t="s">
        <v>2667</v>
      </c>
      <c r="T607" s="81" t="s">
        <v>3136</v>
      </c>
      <c r="U607" s="83">
        <v>44150.791724537034</v>
      </c>
      <c r="V607" s="85" t="s">
        <v>4254</v>
      </c>
      <c r="W607" s="81">
        <v>53.379189250000003</v>
      </c>
      <c r="X607" s="81">
        <v>-1.4783860200000001</v>
      </c>
      <c r="Y607" s="87" t="s">
        <v>5418</v>
      </c>
      <c r="Z607" s="81"/>
    </row>
    <row r="608" spans="1:26" x14ac:dyDescent="0.25">
      <c r="A608" s="66" t="s">
        <v>785</v>
      </c>
      <c r="B608" s="66" t="s">
        <v>785</v>
      </c>
      <c r="C608" s="67"/>
      <c r="D608" s="68"/>
      <c r="E608" s="69"/>
      <c r="F608" s="70"/>
      <c r="G608" s="67"/>
      <c r="H608" s="71"/>
      <c r="I608" s="72"/>
      <c r="J608" s="72"/>
      <c r="K608" s="36"/>
      <c r="L608" s="79">
        <v>608</v>
      </c>
      <c r="M6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08" s="74"/>
      <c r="O608" s="81" t="s">
        <v>177</v>
      </c>
      <c r="P608" s="83">
        <v>44150.775625000002</v>
      </c>
      <c r="Q608" s="81" t="s">
        <v>1864</v>
      </c>
      <c r="R608" s="85" t="s">
        <v>2592</v>
      </c>
      <c r="S608" s="81" t="s">
        <v>2667</v>
      </c>
      <c r="T608" s="81" t="s">
        <v>3133</v>
      </c>
      <c r="U608" s="83">
        <v>44150.775625000002</v>
      </c>
      <c r="V608" s="85" t="s">
        <v>4249</v>
      </c>
      <c r="W608" s="81">
        <v>39.5687</v>
      </c>
      <c r="X608" s="81">
        <v>2.6509</v>
      </c>
      <c r="Y608" s="87" t="s">
        <v>5413</v>
      </c>
      <c r="Z608" s="81"/>
    </row>
    <row r="609" spans="1:26" x14ac:dyDescent="0.25">
      <c r="A609" s="66" t="s">
        <v>784</v>
      </c>
      <c r="B609" s="66" t="s">
        <v>630</v>
      </c>
      <c r="C609" s="67"/>
      <c r="D609" s="68"/>
      <c r="E609" s="69"/>
      <c r="F609" s="70"/>
      <c r="G609" s="67"/>
      <c r="H609" s="71"/>
      <c r="I609" s="72"/>
      <c r="J609" s="72"/>
      <c r="K609" s="36"/>
      <c r="L609" s="79">
        <v>609</v>
      </c>
      <c r="M6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09" s="74"/>
      <c r="O609" s="81" t="s">
        <v>987</v>
      </c>
      <c r="P609" s="83">
        <v>44150.773553240739</v>
      </c>
      <c r="Q609" s="81" t="s">
        <v>1862</v>
      </c>
      <c r="R609" s="81"/>
      <c r="S609" s="81"/>
      <c r="T609" s="81" t="s">
        <v>3131</v>
      </c>
      <c r="U609" s="83">
        <v>44150.773553240739</v>
      </c>
      <c r="V609" s="85" t="s">
        <v>4247</v>
      </c>
      <c r="W609" s="81"/>
      <c r="X609" s="81"/>
      <c r="Y609" s="87" t="s">
        <v>5411</v>
      </c>
      <c r="Z609" s="81"/>
    </row>
    <row r="610" spans="1:26" x14ac:dyDescent="0.25">
      <c r="A610" s="66" t="s">
        <v>783</v>
      </c>
      <c r="B610" s="66" t="s">
        <v>758</v>
      </c>
      <c r="C610" s="67"/>
      <c r="D610" s="68"/>
      <c r="E610" s="69"/>
      <c r="F610" s="70"/>
      <c r="G610" s="67"/>
      <c r="H610" s="71"/>
      <c r="I610" s="72"/>
      <c r="J610" s="72"/>
      <c r="K610" s="36"/>
      <c r="L610" s="79">
        <v>610</v>
      </c>
      <c r="M6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10" s="74"/>
      <c r="O610" s="81" t="s">
        <v>986</v>
      </c>
      <c r="P610" s="83">
        <v>44150.766643518517</v>
      </c>
      <c r="Q610" s="81" t="s">
        <v>1858</v>
      </c>
      <c r="R610" s="81"/>
      <c r="S610" s="81"/>
      <c r="T610" s="81"/>
      <c r="U610" s="83">
        <v>44150.766643518517</v>
      </c>
      <c r="V610" s="85" t="s">
        <v>4243</v>
      </c>
      <c r="W610" s="81"/>
      <c r="X610" s="81"/>
      <c r="Y610" s="87" t="s">
        <v>5407</v>
      </c>
      <c r="Z610" s="81"/>
    </row>
    <row r="611" spans="1:26" x14ac:dyDescent="0.25">
      <c r="A611" s="66" t="s">
        <v>782</v>
      </c>
      <c r="B611" s="66" t="s">
        <v>963</v>
      </c>
      <c r="C611" s="67"/>
      <c r="D611" s="68"/>
      <c r="E611" s="69"/>
      <c r="F611" s="70"/>
      <c r="G611" s="67"/>
      <c r="H611" s="71"/>
      <c r="I611" s="72"/>
      <c r="J611" s="72"/>
      <c r="K611" s="36"/>
      <c r="L611" s="79">
        <v>611</v>
      </c>
      <c r="M6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11" s="74"/>
      <c r="O611" s="81" t="s">
        <v>986</v>
      </c>
      <c r="P611" s="83">
        <v>44150.764097222222</v>
      </c>
      <c r="Q611" s="81" t="s">
        <v>1850</v>
      </c>
      <c r="R611" s="85" t="s">
        <v>2581</v>
      </c>
      <c r="S611" s="81" t="s">
        <v>2673</v>
      </c>
      <c r="T611" s="81" t="s">
        <v>3126</v>
      </c>
      <c r="U611" s="83">
        <v>44150.764097222222</v>
      </c>
      <c r="V611" s="85" t="s">
        <v>4235</v>
      </c>
      <c r="W611" s="81">
        <v>33.911892000000002</v>
      </c>
      <c r="X611" s="81">
        <v>-83.936774999999997</v>
      </c>
      <c r="Y611" s="87" t="s">
        <v>5399</v>
      </c>
      <c r="Z611" s="81"/>
    </row>
    <row r="612" spans="1:26" x14ac:dyDescent="0.25">
      <c r="A612" s="66" t="s">
        <v>781</v>
      </c>
      <c r="B612" s="66" t="s">
        <v>797</v>
      </c>
      <c r="C612" s="67"/>
      <c r="D612" s="68"/>
      <c r="E612" s="69"/>
      <c r="F612" s="70"/>
      <c r="G612" s="67"/>
      <c r="H612" s="71"/>
      <c r="I612" s="72"/>
      <c r="J612" s="72"/>
      <c r="K612" s="36"/>
      <c r="L612" s="79">
        <v>612</v>
      </c>
      <c r="M6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12" s="74"/>
      <c r="O612" s="81" t="s">
        <v>986</v>
      </c>
      <c r="P612" s="83">
        <v>44150.759328703702</v>
      </c>
      <c r="Q612" s="81" t="s">
        <v>1833</v>
      </c>
      <c r="R612" s="81"/>
      <c r="S612" s="81"/>
      <c r="T612" s="81" t="s">
        <v>3119</v>
      </c>
      <c r="U612" s="83">
        <v>44150.759328703702</v>
      </c>
      <c r="V612" s="85" t="s">
        <v>4226</v>
      </c>
      <c r="W612" s="81"/>
      <c r="X612" s="81"/>
      <c r="Y612" s="87" t="s">
        <v>5390</v>
      </c>
      <c r="Z612" s="81"/>
    </row>
    <row r="613" spans="1:26" x14ac:dyDescent="0.25">
      <c r="A613" s="66" t="s">
        <v>609</v>
      </c>
      <c r="B613" s="66" t="s">
        <v>855</v>
      </c>
      <c r="C613" s="67"/>
      <c r="D613" s="68"/>
      <c r="E613" s="69"/>
      <c r="F613" s="70"/>
      <c r="G613" s="67"/>
      <c r="H613" s="71"/>
      <c r="I613" s="72"/>
      <c r="J613" s="72"/>
      <c r="K613" s="36"/>
      <c r="L613" s="79">
        <v>613</v>
      </c>
      <c r="M6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13" s="74"/>
      <c r="O613" s="81" t="s">
        <v>986</v>
      </c>
      <c r="P613" s="83">
        <v>44145.68959490741</v>
      </c>
      <c r="Q613" s="81" t="s">
        <v>1350</v>
      </c>
      <c r="R613" s="81"/>
      <c r="S613" s="81"/>
      <c r="T613" s="81" t="s">
        <v>2929</v>
      </c>
      <c r="U613" s="83">
        <v>44145.68959490741</v>
      </c>
      <c r="V613" s="85" t="s">
        <v>3717</v>
      </c>
      <c r="W613" s="81"/>
      <c r="X613" s="81"/>
      <c r="Y613" s="87" t="s">
        <v>4881</v>
      </c>
      <c r="Z613" s="81"/>
    </row>
    <row r="614" spans="1:26" x14ac:dyDescent="0.25">
      <c r="A614" s="66" t="s">
        <v>609</v>
      </c>
      <c r="B614" s="66" t="s">
        <v>855</v>
      </c>
      <c r="C614" s="67"/>
      <c r="D614" s="68"/>
      <c r="E614" s="69"/>
      <c r="F614" s="70"/>
      <c r="G614" s="67"/>
      <c r="H614" s="71"/>
      <c r="I614" s="72"/>
      <c r="J614" s="72"/>
      <c r="K614" s="36"/>
      <c r="L614" s="79">
        <v>614</v>
      </c>
      <c r="M6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14" s="74"/>
      <c r="O614" s="81" t="s">
        <v>986</v>
      </c>
      <c r="P614" s="83">
        <v>44145.690300925926</v>
      </c>
      <c r="Q614" s="81" t="s">
        <v>1226</v>
      </c>
      <c r="R614" s="81"/>
      <c r="S614" s="81"/>
      <c r="T614" s="81" t="s">
        <v>2864</v>
      </c>
      <c r="U614" s="83">
        <v>44145.690300925926</v>
      </c>
      <c r="V614" s="85" t="s">
        <v>3718</v>
      </c>
      <c r="W614" s="81"/>
      <c r="X614" s="81"/>
      <c r="Y614" s="87" t="s">
        <v>4882</v>
      </c>
      <c r="Z614" s="81"/>
    </row>
    <row r="615" spans="1:26" x14ac:dyDescent="0.25">
      <c r="A615" s="66" t="s">
        <v>609</v>
      </c>
      <c r="B615" s="66" t="s">
        <v>855</v>
      </c>
      <c r="C615" s="67"/>
      <c r="D615" s="68"/>
      <c r="E615" s="69"/>
      <c r="F615" s="70"/>
      <c r="G615" s="67"/>
      <c r="H615" s="71"/>
      <c r="I615" s="72"/>
      <c r="J615" s="72"/>
      <c r="K615" s="36"/>
      <c r="L615" s="79">
        <v>615</v>
      </c>
      <c r="M6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15" s="74"/>
      <c r="O615" s="81" t="s">
        <v>986</v>
      </c>
      <c r="P615" s="83">
        <v>44145.690486111111</v>
      </c>
      <c r="Q615" s="81" t="s">
        <v>1227</v>
      </c>
      <c r="R615" s="81"/>
      <c r="S615" s="81"/>
      <c r="T615" s="81" t="s">
        <v>2865</v>
      </c>
      <c r="U615" s="83">
        <v>44145.690486111111</v>
      </c>
      <c r="V615" s="85" t="s">
        <v>3719</v>
      </c>
      <c r="W615" s="81"/>
      <c r="X615" s="81"/>
      <c r="Y615" s="87" t="s">
        <v>4883</v>
      </c>
      <c r="Z615" s="81"/>
    </row>
    <row r="616" spans="1:26" x14ac:dyDescent="0.25">
      <c r="A616" s="66" t="s">
        <v>780</v>
      </c>
      <c r="B616" s="66" t="s">
        <v>797</v>
      </c>
      <c r="C616" s="67"/>
      <c r="D616" s="68"/>
      <c r="E616" s="69"/>
      <c r="F616" s="70"/>
      <c r="G616" s="67"/>
      <c r="H616" s="71"/>
      <c r="I616" s="72"/>
      <c r="J616" s="72"/>
      <c r="K616" s="36"/>
      <c r="L616" s="79">
        <v>616</v>
      </c>
      <c r="M6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16" s="74"/>
      <c r="O616" s="81" t="s">
        <v>986</v>
      </c>
      <c r="P616" s="83">
        <v>44150.758310185185</v>
      </c>
      <c r="Q616" s="81" t="s">
        <v>1833</v>
      </c>
      <c r="R616" s="81"/>
      <c r="S616" s="81"/>
      <c r="T616" s="81" t="s">
        <v>3119</v>
      </c>
      <c r="U616" s="83">
        <v>44150.758310185185</v>
      </c>
      <c r="V616" s="85" t="s">
        <v>4225</v>
      </c>
      <c r="W616" s="81"/>
      <c r="X616" s="81"/>
      <c r="Y616" s="87" t="s">
        <v>5389</v>
      </c>
      <c r="Z616" s="81"/>
    </row>
    <row r="617" spans="1:26" x14ac:dyDescent="0.25">
      <c r="A617" s="66" t="s">
        <v>779</v>
      </c>
      <c r="B617" s="66" t="s">
        <v>957</v>
      </c>
      <c r="C617" s="67"/>
      <c r="D617" s="68"/>
      <c r="E617" s="69"/>
      <c r="F617" s="70"/>
      <c r="G617" s="67"/>
      <c r="H617" s="71"/>
      <c r="I617" s="72"/>
      <c r="J617" s="72"/>
      <c r="K617" s="36"/>
      <c r="L617" s="79">
        <v>617</v>
      </c>
      <c r="M6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17" s="74"/>
      <c r="O617" s="81" t="s">
        <v>986</v>
      </c>
      <c r="P617" s="83">
        <v>44150.755173611113</v>
      </c>
      <c r="Q617" s="81" t="s">
        <v>1835</v>
      </c>
      <c r="R617" s="85" t="s">
        <v>2568</v>
      </c>
      <c r="S617" s="81" t="s">
        <v>2673</v>
      </c>
      <c r="T617" s="81" t="s">
        <v>3121</v>
      </c>
      <c r="U617" s="83">
        <v>44150.755173611113</v>
      </c>
      <c r="V617" s="85" t="s">
        <v>4217</v>
      </c>
      <c r="W617" s="81">
        <v>32.715499999999999</v>
      </c>
      <c r="X617" s="81">
        <v>-117.1585</v>
      </c>
      <c r="Y617" s="87" t="s">
        <v>5381</v>
      </c>
      <c r="Z617" s="81"/>
    </row>
    <row r="618" spans="1:26" x14ac:dyDescent="0.25">
      <c r="A618" s="66" t="s">
        <v>778</v>
      </c>
      <c r="B618" s="66" t="s">
        <v>797</v>
      </c>
      <c r="C618" s="67"/>
      <c r="D618" s="68"/>
      <c r="E618" s="69"/>
      <c r="F618" s="70"/>
      <c r="G618" s="67"/>
      <c r="H618" s="71"/>
      <c r="I618" s="72"/>
      <c r="J618" s="72"/>
      <c r="K618" s="36"/>
      <c r="L618" s="79">
        <v>618</v>
      </c>
      <c r="M6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18" s="74"/>
      <c r="O618" s="81" t="s">
        <v>986</v>
      </c>
      <c r="P618" s="83">
        <v>44150.742719907408</v>
      </c>
      <c r="Q618" s="81" t="s">
        <v>1833</v>
      </c>
      <c r="R618" s="81"/>
      <c r="S618" s="81"/>
      <c r="T618" s="81" t="s">
        <v>3119</v>
      </c>
      <c r="U618" s="83">
        <v>44150.742719907408</v>
      </c>
      <c r="V618" s="85" t="s">
        <v>4215</v>
      </c>
      <c r="W618" s="81"/>
      <c r="X618" s="81"/>
      <c r="Y618" s="87" t="s">
        <v>5379</v>
      </c>
      <c r="Z618" s="81"/>
    </row>
    <row r="619" spans="1:26" x14ac:dyDescent="0.25">
      <c r="A619" s="66" t="s">
        <v>777</v>
      </c>
      <c r="B619" s="66" t="s">
        <v>797</v>
      </c>
      <c r="C619" s="67"/>
      <c r="D619" s="68"/>
      <c r="E619" s="69"/>
      <c r="F619" s="70"/>
      <c r="G619" s="67"/>
      <c r="H619" s="71"/>
      <c r="I619" s="72"/>
      <c r="J619" s="72"/>
      <c r="K619" s="36"/>
      <c r="L619" s="79">
        <v>619</v>
      </c>
      <c r="M6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19" s="74"/>
      <c r="O619" s="81" t="s">
        <v>986</v>
      </c>
      <c r="P619" s="83">
        <v>44150.736944444441</v>
      </c>
      <c r="Q619" s="81" t="s">
        <v>1833</v>
      </c>
      <c r="R619" s="81"/>
      <c r="S619" s="81"/>
      <c r="T619" s="81" t="s">
        <v>3119</v>
      </c>
      <c r="U619" s="83">
        <v>44150.736944444441</v>
      </c>
      <c r="V619" s="85" t="s">
        <v>4214</v>
      </c>
      <c r="W619" s="81"/>
      <c r="X619" s="81"/>
      <c r="Y619" s="87" t="s">
        <v>5378</v>
      </c>
      <c r="Z619" s="81"/>
    </row>
    <row r="620" spans="1:26" x14ac:dyDescent="0.25">
      <c r="A620" s="66" t="s">
        <v>797</v>
      </c>
      <c r="B620" s="66" t="s">
        <v>797</v>
      </c>
      <c r="C620" s="67"/>
      <c r="D620" s="68"/>
      <c r="E620" s="69"/>
      <c r="F620" s="70"/>
      <c r="G620" s="67"/>
      <c r="H620" s="71"/>
      <c r="I620" s="72"/>
      <c r="J620" s="72"/>
      <c r="K620" s="36"/>
      <c r="L620" s="79">
        <v>620</v>
      </c>
      <c r="M6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20" s="74"/>
      <c r="O620" s="81" t="s">
        <v>177</v>
      </c>
      <c r="P620" s="83">
        <v>44150.727233796293</v>
      </c>
      <c r="Q620" s="81" t="s">
        <v>1899</v>
      </c>
      <c r="R620" s="81"/>
      <c r="S620" s="81"/>
      <c r="T620" s="81" t="s">
        <v>3119</v>
      </c>
      <c r="U620" s="83">
        <v>44150.727233796293</v>
      </c>
      <c r="V620" s="85" t="s">
        <v>4285</v>
      </c>
      <c r="W620" s="81"/>
      <c r="X620" s="81"/>
      <c r="Y620" s="87" t="s">
        <v>5449</v>
      </c>
      <c r="Z620" s="81"/>
    </row>
    <row r="621" spans="1:26" x14ac:dyDescent="0.25">
      <c r="A621" s="66" t="s">
        <v>613</v>
      </c>
      <c r="B621" s="66" t="s">
        <v>887</v>
      </c>
      <c r="C621" s="67"/>
      <c r="D621" s="68"/>
      <c r="E621" s="69"/>
      <c r="F621" s="70"/>
      <c r="G621" s="67"/>
      <c r="H621" s="71"/>
      <c r="I621" s="72"/>
      <c r="J621" s="72"/>
      <c r="K621" s="36"/>
      <c r="L621" s="79">
        <v>621</v>
      </c>
      <c r="M6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21" s="74"/>
      <c r="O621" s="81" t="s">
        <v>986</v>
      </c>
      <c r="P621" s="83">
        <v>44143.575254629628</v>
      </c>
      <c r="Q621" s="81" t="s">
        <v>1374</v>
      </c>
      <c r="R621" s="85" t="s">
        <v>2181</v>
      </c>
      <c r="S621" s="81" t="s">
        <v>2667</v>
      </c>
      <c r="T621" s="81" t="s">
        <v>2940</v>
      </c>
      <c r="U621" s="83">
        <v>44143.575254629628</v>
      </c>
      <c r="V621" s="85" t="s">
        <v>3724</v>
      </c>
      <c r="W621" s="81">
        <v>-7.8213072500000003</v>
      </c>
      <c r="X621" s="81">
        <v>110.39833089</v>
      </c>
      <c r="Y621" s="87" t="s">
        <v>4888</v>
      </c>
      <c r="Z621" s="81"/>
    </row>
    <row r="622" spans="1:26" x14ac:dyDescent="0.25">
      <c r="A622" s="66" t="s">
        <v>613</v>
      </c>
      <c r="B622" s="66" t="s">
        <v>888</v>
      </c>
      <c r="C622" s="67"/>
      <c r="D622" s="68"/>
      <c r="E622" s="69"/>
      <c r="F622" s="70"/>
      <c r="G622" s="67"/>
      <c r="H622" s="71"/>
      <c r="I622" s="72"/>
      <c r="J622" s="72"/>
      <c r="K622" s="36"/>
      <c r="L622" s="79">
        <v>622</v>
      </c>
      <c r="M6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22" s="74"/>
      <c r="O622" s="81" t="s">
        <v>986</v>
      </c>
      <c r="P622" s="83">
        <v>44144.393090277779</v>
      </c>
      <c r="Q622" s="81" t="s">
        <v>1375</v>
      </c>
      <c r="R622" s="85" t="s">
        <v>2182</v>
      </c>
      <c r="S622" s="81" t="s">
        <v>2667</v>
      </c>
      <c r="T622" s="81" t="s">
        <v>2941</v>
      </c>
      <c r="U622" s="83">
        <v>44144.393090277779</v>
      </c>
      <c r="V622" s="85" t="s">
        <v>3725</v>
      </c>
      <c r="W622" s="81">
        <v>-7.8213072500000003</v>
      </c>
      <c r="X622" s="81">
        <v>110.39833089</v>
      </c>
      <c r="Y622" s="87" t="s">
        <v>4889</v>
      </c>
      <c r="Z622" s="81"/>
    </row>
    <row r="623" spans="1:26" x14ac:dyDescent="0.25">
      <c r="A623" s="66" t="s">
        <v>613</v>
      </c>
      <c r="B623" s="66" t="s">
        <v>613</v>
      </c>
      <c r="C623" s="67"/>
      <c r="D623" s="68"/>
      <c r="E623" s="69"/>
      <c r="F623" s="70"/>
      <c r="G623" s="67"/>
      <c r="H623" s="71"/>
      <c r="I623" s="72"/>
      <c r="J623" s="72"/>
      <c r="K623" s="36"/>
      <c r="L623" s="79">
        <v>623</v>
      </c>
      <c r="M6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23" s="74"/>
      <c r="O623" s="81" t="s">
        <v>177</v>
      </c>
      <c r="P623" s="83">
        <v>44145.189560185187</v>
      </c>
      <c r="Q623" s="81" t="s">
        <v>1376</v>
      </c>
      <c r="R623" s="85" t="s">
        <v>2183</v>
      </c>
      <c r="S623" s="81" t="s">
        <v>2673</v>
      </c>
      <c r="T623" s="81" t="s">
        <v>2942</v>
      </c>
      <c r="U623" s="83">
        <v>44145.189560185187</v>
      </c>
      <c r="V623" s="85" t="s">
        <v>3726</v>
      </c>
      <c r="W623" s="81">
        <v>-7.7992429999999997</v>
      </c>
      <c r="X623" s="81">
        <v>110.366643</v>
      </c>
      <c r="Y623" s="87" t="s">
        <v>4890</v>
      </c>
      <c r="Z623" s="81"/>
    </row>
    <row r="624" spans="1:26" x14ac:dyDescent="0.25">
      <c r="A624" s="66" t="s">
        <v>775</v>
      </c>
      <c r="B624" s="66" t="s">
        <v>776</v>
      </c>
      <c r="C624" s="67"/>
      <c r="D624" s="68"/>
      <c r="E624" s="69"/>
      <c r="F624" s="70"/>
      <c r="G624" s="67"/>
      <c r="H624" s="71"/>
      <c r="I624" s="72"/>
      <c r="J624" s="72"/>
      <c r="K624" s="36"/>
      <c r="L624" s="79">
        <v>624</v>
      </c>
      <c r="M6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24" s="74"/>
      <c r="O624" s="81" t="s">
        <v>986</v>
      </c>
      <c r="P624" s="83">
        <v>44150.720717592594</v>
      </c>
      <c r="Q624" s="81" t="s">
        <v>1832</v>
      </c>
      <c r="R624" s="81"/>
      <c r="S624" s="81"/>
      <c r="T624" s="81" t="s">
        <v>3118</v>
      </c>
      <c r="U624" s="83">
        <v>44150.720717592594</v>
      </c>
      <c r="V624" s="85" t="s">
        <v>4213</v>
      </c>
      <c r="W624" s="81"/>
      <c r="X624" s="81"/>
      <c r="Y624" s="87" t="s">
        <v>5377</v>
      </c>
      <c r="Z624" s="81"/>
    </row>
    <row r="625" spans="1:26" x14ac:dyDescent="0.25">
      <c r="A625" s="66" t="s">
        <v>774</v>
      </c>
      <c r="B625" s="66" t="s">
        <v>951</v>
      </c>
      <c r="C625" s="67"/>
      <c r="D625" s="68"/>
      <c r="E625" s="69"/>
      <c r="F625" s="70"/>
      <c r="G625" s="67"/>
      <c r="H625" s="71"/>
      <c r="I625" s="72"/>
      <c r="J625" s="72"/>
      <c r="K625" s="36"/>
      <c r="L625" s="79">
        <v>625</v>
      </c>
      <c r="M6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25" s="74"/>
      <c r="O625" s="81" t="s">
        <v>986</v>
      </c>
      <c r="P625" s="83">
        <v>44150.720127314817</v>
      </c>
      <c r="Q625" s="81" t="s">
        <v>1826</v>
      </c>
      <c r="R625" s="81"/>
      <c r="S625" s="81"/>
      <c r="T625" s="81" t="s">
        <v>2731</v>
      </c>
      <c r="U625" s="83">
        <v>44150.720127314817</v>
      </c>
      <c r="V625" s="85" t="s">
        <v>4207</v>
      </c>
      <c r="W625" s="81"/>
      <c r="X625" s="81"/>
      <c r="Y625" s="87" t="s">
        <v>5371</v>
      </c>
      <c r="Z625" s="81"/>
    </row>
    <row r="626" spans="1:26" x14ac:dyDescent="0.25">
      <c r="A626" s="66" t="s">
        <v>774</v>
      </c>
      <c r="B626" s="66" t="s">
        <v>776</v>
      </c>
      <c r="C626" s="67"/>
      <c r="D626" s="68"/>
      <c r="E626" s="69"/>
      <c r="F626" s="70"/>
      <c r="G626" s="67"/>
      <c r="H626" s="71"/>
      <c r="I626" s="72"/>
      <c r="J626" s="72"/>
      <c r="K626" s="36"/>
      <c r="L626" s="79">
        <v>626</v>
      </c>
      <c r="M6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26" s="74"/>
      <c r="O626" s="81" t="s">
        <v>986</v>
      </c>
      <c r="P626" s="83">
        <v>44150.720127314817</v>
      </c>
      <c r="Q626" s="81" t="s">
        <v>1826</v>
      </c>
      <c r="R626" s="81"/>
      <c r="S626" s="81"/>
      <c r="T626" s="81" t="s">
        <v>2731</v>
      </c>
      <c r="U626" s="83">
        <v>44150.720127314817</v>
      </c>
      <c r="V626" s="85" t="s">
        <v>4207</v>
      </c>
      <c r="W626" s="81"/>
      <c r="X626" s="81"/>
      <c r="Y626" s="87" t="s">
        <v>5371</v>
      </c>
      <c r="Z626" s="81"/>
    </row>
    <row r="627" spans="1:26" x14ac:dyDescent="0.25">
      <c r="A627" s="66" t="s">
        <v>774</v>
      </c>
      <c r="B627" s="66" t="s">
        <v>775</v>
      </c>
      <c r="C627" s="67"/>
      <c r="D627" s="68"/>
      <c r="E627" s="69"/>
      <c r="F627" s="70"/>
      <c r="G627" s="67"/>
      <c r="H627" s="71"/>
      <c r="I627" s="72"/>
      <c r="J627" s="72"/>
      <c r="K627" s="36"/>
      <c r="L627" s="79">
        <v>627</v>
      </c>
      <c r="M6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27" s="74"/>
      <c r="O627" s="81" t="s">
        <v>986</v>
      </c>
      <c r="P627" s="83">
        <v>44150.720127314817</v>
      </c>
      <c r="Q627" s="81" t="s">
        <v>1826</v>
      </c>
      <c r="R627" s="81"/>
      <c r="S627" s="81"/>
      <c r="T627" s="81" t="s">
        <v>2731</v>
      </c>
      <c r="U627" s="83">
        <v>44150.720127314817</v>
      </c>
      <c r="V627" s="85" t="s">
        <v>4207</v>
      </c>
      <c r="W627" s="81"/>
      <c r="X627" s="81"/>
      <c r="Y627" s="87" t="s">
        <v>5371</v>
      </c>
      <c r="Z627" s="81"/>
    </row>
    <row r="628" spans="1:26" x14ac:dyDescent="0.25">
      <c r="A628" s="66" t="s">
        <v>771</v>
      </c>
      <c r="B628" s="66" t="s">
        <v>773</v>
      </c>
      <c r="C628" s="67"/>
      <c r="D628" s="68"/>
      <c r="E628" s="69"/>
      <c r="F628" s="70"/>
      <c r="G628" s="67"/>
      <c r="H628" s="71"/>
      <c r="I628" s="72"/>
      <c r="J628" s="72"/>
      <c r="K628" s="36"/>
      <c r="L628" s="79">
        <v>628</v>
      </c>
      <c r="M6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28" s="74"/>
      <c r="O628" s="81" t="s">
        <v>986</v>
      </c>
      <c r="P628" s="83">
        <v>44150.70108796296</v>
      </c>
      <c r="Q628" s="81" t="s">
        <v>1759</v>
      </c>
      <c r="R628" s="81"/>
      <c r="S628" s="81"/>
      <c r="T628" s="81" t="s">
        <v>3102</v>
      </c>
      <c r="U628" s="83">
        <v>44150.70108796296</v>
      </c>
      <c r="V628" s="85" t="s">
        <v>4204</v>
      </c>
      <c r="W628" s="81"/>
      <c r="X628" s="81"/>
      <c r="Y628" s="87" t="s">
        <v>5368</v>
      </c>
      <c r="Z628" s="81"/>
    </row>
    <row r="629" spans="1:26" x14ac:dyDescent="0.25">
      <c r="A629" s="66" t="s">
        <v>771</v>
      </c>
      <c r="B629" s="66" t="s">
        <v>773</v>
      </c>
      <c r="C629" s="67"/>
      <c r="D629" s="68"/>
      <c r="E629" s="69"/>
      <c r="F629" s="70"/>
      <c r="G629" s="67"/>
      <c r="H629" s="71"/>
      <c r="I629" s="72"/>
      <c r="J629" s="72"/>
      <c r="K629" s="36"/>
      <c r="L629" s="79">
        <v>629</v>
      </c>
      <c r="M6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29" s="74"/>
      <c r="O629" s="81" t="s">
        <v>986</v>
      </c>
      <c r="P629" s="83">
        <v>44150.70103009259</v>
      </c>
      <c r="Q629" s="81" t="s">
        <v>1756</v>
      </c>
      <c r="R629" s="81"/>
      <c r="S629" s="81"/>
      <c r="T629" s="81" t="s">
        <v>3100</v>
      </c>
      <c r="U629" s="83">
        <v>44150.70103009259</v>
      </c>
      <c r="V629" s="85" t="s">
        <v>4203</v>
      </c>
      <c r="W629" s="81"/>
      <c r="X629" s="81"/>
      <c r="Y629" s="87" t="s">
        <v>5367</v>
      </c>
      <c r="Z629" s="81"/>
    </row>
    <row r="630" spans="1:26" x14ac:dyDescent="0.25">
      <c r="A630" s="66" t="s">
        <v>771</v>
      </c>
      <c r="B630" s="66" t="s">
        <v>772</v>
      </c>
      <c r="C630" s="67"/>
      <c r="D630" s="68"/>
      <c r="E630" s="69"/>
      <c r="F630" s="70"/>
      <c r="G630" s="67"/>
      <c r="H630" s="71"/>
      <c r="I630" s="72"/>
      <c r="J630" s="72"/>
      <c r="K630" s="36"/>
      <c r="L630" s="79">
        <v>630</v>
      </c>
      <c r="M6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30" s="74"/>
      <c r="O630" s="81" t="s">
        <v>986</v>
      </c>
      <c r="P630" s="83">
        <v>44150.701006944444</v>
      </c>
      <c r="Q630" s="81" t="s">
        <v>1758</v>
      </c>
      <c r="R630" s="81"/>
      <c r="S630" s="81"/>
      <c r="T630" s="81" t="s">
        <v>3101</v>
      </c>
      <c r="U630" s="83">
        <v>44150.701006944444</v>
      </c>
      <c r="V630" s="85" t="s">
        <v>4193</v>
      </c>
      <c r="W630" s="81"/>
      <c r="X630" s="81"/>
      <c r="Y630" s="87" t="s">
        <v>5357</v>
      </c>
      <c r="Z630" s="81"/>
    </row>
    <row r="631" spans="1:26" x14ac:dyDescent="0.25">
      <c r="A631" s="66" t="s">
        <v>619</v>
      </c>
      <c r="B631" s="66" t="s">
        <v>619</v>
      </c>
      <c r="C631" s="67"/>
      <c r="D631" s="68"/>
      <c r="E631" s="69"/>
      <c r="F631" s="70"/>
      <c r="G631" s="67"/>
      <c r="H631" s="71"/>
      <c r="I631" s="72"/>
      <c r="J631" s="72"/>
      <c r="K631" s="36"/>
      <c r="L631" s="79">
        <v>631</v>
      </c>
      <c r="M6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31" s="74"/>
      <c r="O631" s="81" t="s">
        <v>177</v>
      </c>
      <c r="P631" s="83">
        <v>44142.246377314812</v>
      </c>
      <c r="Q631" s="81" t="s">
        <v>1384</v>
      </c>
      <c r="R631" s="85" t="s">
        <v>2191</v>
      </c>
      <c r="S631" s="81" t="s">
        <v>2667</v>
      </c>
      <c r="T631" s="81" t="s">
        <v>2948</v>
      </c>
      <c r="U631" s="83">
        <v>44142.246377314812</v>
      </c>
      <c r="V631" s="85" t="s">
        <v>3734</v>
      </c>
      <c r="W631" s="81">
        <v>33.67</v>
      </c>
      <c r="X631" s="81">
        <v>-117.78</v>
      </c>
      <c r="Y631" s="87" t="s">
        <v>4898</v>
      </c>
      <c r="Z631" s="81"/>
    </row>
    <row r="632" spans="1:26" x14ac:dyDescent="0.25">
      <c r="A632" s="66" t="s">
        <v>771</v>
      </c>
      <c r="B632" s="66" t="s">
        <v>772</v>
      </c>
      <c r="C632" s="67"/>
      <c r="D632" s="68"/>
      <c r="E632" s="69"/>
      <c r="F632" s="70"/>
      <c r="G632" s="67"/>
      <c r="H632" s="71"/>
      <c r="I632" s="72"/>
      <c r="J632" s="72"/>
      <c r="K632" s="36"/>
      <c r="L632" s="79">
        <v>632</v>
      </c>
      <c r="M6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32" s="74"/>
      <c r="O632" s="81" t="s">
        <v>986</v>
      </c>
      <c r="P632" s="83">
        <v>44150.700937499998</v>
      </c>
      <c r="Q632" s="81" t="s">
        <v>1757</v>
      </c>
      <c r="R632" s="81"/>
      <c r="S632" s="81"/>
      <c r="T632" s="81" t="s">
        <v>3100</v>
      </c>
      <c r="U632" s="83">
        <v>44150.700937499998</v>
      </c>
      <c r="V632" s="85" t="s">
        <v>4192</v>
      </c>
      <c r="W632" s="81"/>
      <c r="X632" s="81"/>
      <c r="Y632" s="87" t="s">
        <v>5356</v>
      </c>
      <c r="Z632" s="81"/>
    </row>
    <row r="633" spans="1:26" x14ac:dyDescent="0.25">
      <c r="A633" s="66" t="s">
        <v>771</v>
      </c>
      <c r="B633" s="66" t="s">
        <v>773</v>
      </c>
      <c r="C633" s="67"/>
      <c r="D633" s="68"/>
      <c r="E633" s="69"/>
      <c r="F633" s="70"/>
      <c r="G633" s="67"/>
      <c r="H633" s="71"/>
      <c r="I633" s="72"/>
      <c r="J633" s="72"/>
      <c r="K633" s="36"/>
      <c r="L633" s="79">
        <v>633</v>
      </c>
      <c r="M6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33" s="74"/>
      <c r="O633" s="81" t="s">
        <v>986</v>
      </c>
      <c r="P633" s="83">
        <v>44150.700879629629</v>
      </c>
      <c r="Q633" s="81" t="s">
        <v>1756</v>
      </c>
      <c r="R633" s="81"/>
      <c r="S633" s="81"/>
      <c r="T633" s="81" t="s">
        <v>3100</v>
      </c>
      <c r="U633" s="83">
        <v>44150.700879629629</v>
      </c>
      <c r="V633" s="85" t="s">
        <v>4202</v>
      </c>
      <c r="W633" s="81"/>
      <c r="X633" s="81"/>
      <c r="Y633" s="87" t="s">
        <v>5366</v>
      </c>
      <c r="Z633" s="81"/>
    </row>
    <row r="634" spans="1:26" x14ac:dyDescent="0.25">
      <c r="A634" s="66" t="s">
        <v>767</v>
      </c>
      <c r="B634" s="66" t="s">
        <v>769</v>
      </c>
      <c r="C634" s="67"/>
      <c r="D634" s="68"/>
      <c r="E634" s="69"/>
      <c r="F634" s="70"/>
      <c r="G634" s="67"/>
      <c r="H634" s="71"/>
      <c r="I634" s="72"/>
      <c r="J634" s="72"/>
      <c r="K634" s="36"/>
      <c r="L634" s="79">
        <v>634</v>
      </c>
      <c r="M6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34" s="74"/>
      <c r="O634" s="81" t="s">
        <v>986</v>
      </c>
      <c r="P634" s="83">
        <v>44150.690879629627</v>
      </c>
      <c r="Q634" s="81" t="s">
        <v>1791</v>
      </c>
      <c r="R634" s="85" t="s">
        <v>2532</v>
      </c>
      <c r="S634" s="81" t="s">
        <v>2674</v>
      </c>
      <c r="T634" s="81" t="s">
        <v>3112</v>
      </c>
      <c r="U634" s="83">
        <v>44150.690879629627</v>
      </c>
      <c r="V634" s="85" t="s">
        <v>4161</v>
      </c>
      <c r="W634" s="81"/>
      <c r="X634" s="81"/>
      <c r="Y634" s="87" t="s">
        <v>5325</v>
      </c>
      <c r="Z634" s="81"/>
    </row>
    <row r="635" spans="1:26" x14ac:dyDescent="0.25">
      <c r="A635" s="66" t="s">
        <v>765</v>
      </c>
      <c r="B635" s="66" t="s">
        <v>766</v>
      </c>
      <c r="C635" s="67"/>
      <c r="D635" s="68"/>
      <c r="E635" s="69"/>
      <c r="F635" s="70"/>
      <c r="G635" s="67"/>
      <c r="H635" s="71"/>
      <c r="I635" s="72"/>
      <c r="J635" s="72"/>
      <c r="K635" s="36"/>
      <c r="L635" s="79">
        <v>635</v>
      </c>
      <c r="M6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35" s="74"/>
      <c r="O635" s="81" t="s">
        <v>986</v>
      </c>
      <c r="P635" s="83">
        <v>44150.689282407409</v>
      </c>
      <c r="Q635" s="81" t="s">
        <v>1169</v>
      </c>
      <c r="R635" s="81"/>
      <c r="S635" s="81"/>
      <c r="T635" s="81" t="s">
        <v>2731</v>
      </c>
      <c r="U635" s="83">
        <v>44150.689282407409</v>
      </c>
      <c r="V635" s="85" t="s">
        <v>4143</v>
      </c>
      <c r="W635" s="81"/>
      <c r="X635" s="81"/>
      <c r="Y635" s="87" t="s">
        <v>5307</v>
      </c>
      <c r="Z635" s="81"/>
    </row>
    <row r="636" spans="1:26" x14ac:dyDescent="0.25">
      <c r="A636" s="66" t="s">
        <v>764</v>
      </c>
      <c r="B636" s="66" t="s">
        <v>945</v>
      </c>
      <c r="C636" s="67"/>
      <c r="D636" s="68"/>
      <c r="E636" s="69"/>
      <c r="F636" s="70"/>
      <c r="G636" s="67"/>
      <c r="H636" s="71"/>
      <c r="I636" s="72"/>
      <c r="J636" s="72"/>
      <c r="K636" s="36"/>
      <c r="L636" s="79">
        <v>636</v>
      </c>
      <c r="M6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36" s="74"/>
      <c r="O636" s="81" t="s">
        <v>987</v>
      </c>
      <c r="P636" s="83">
        <v>44150.687986111108</v>
      </c>
      <c r="Q636" s="81" t="s">
        <v>1760</v>
      </c>
      <c r="R636" s="85" t="s">
        <v>2512</v>
      </c>
      <c r="S636" s="81" t="s">
        <v>2667</v>
      </c>
      <c r="T636" s="81" t="s">
        <v>3103</v>
      </c>
      <c r="U636" s="83">
        <v>44150.687986111108</v>
      </c>
      <c r="V636" s="85" t="s">
        <v>4128</v>
      </c>
      <c r="W636" s="81"/>
      <c r="X636" s="81"/>
      <c r="Y636" s="87" t="s">
        <v>5292</v>
      </c>
      <c r="Z636" s="81"/>
    </row>
    <row r="637" spans="1:26" x14ac:dyDescent="0.25">
      <c r="A637" s="66" t="s">
        <v>624</v>
      </c>
      <c r="B637" s="66" t="s">
        <v>889</v>
      </c>
      <c r="C637" s="67"/>
      <c r="D637" s="68"/>
      <c r="E637" s="69"/>
      <c r="F637" s="70"/>
      <c r="G637" s="67"/>
      <c r="H637" s="71"/>
      <c r="I637" s="72"/>
      <c r="J637" s="72"/>
      <c r="K637" s="36"/>
      <c r="L637" s="79">
        <v>637</v>
      </c>
      <c r="M6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37" s="74"/>
      <c r="O637" s="81" t="s">
        <v>986</v>
      </c>
      <c r="P637" s="83">
        <v>44145.559664351851</v>
      </c>
      <c r="Q637" s="81" t="s">
        <v>1389</v>
      </c>
      <c r="R637" s="85" t="s">
        <v>2194</v>
      </c>
      <c r="S637" s="81" t="s">
        <v>2667</v>
      </c>
      <c r="T637" s="81"/>
      <c r="U637" s="83">
        <v>44145.559664351851</v>
      </c>
      <c r="V637" s="85" t="s">
        <v>3740</v>
      </c>
      <c r="W637" s="81"/>
      <c r="X637" s="81"/>
      <c r="Y637" s="87" t="s">
        <v>4904</v>
      </c>
      <c r="Z637" s="81"/>
    </row>
    <row r="638" spans="1:26" x14ac:dyDescent="0.25">
      <c r="A638" s="66" t="s">
        <v>624</v>
      </c>
      <c r="B638" s="66" t="s">
        <v>890</v>
      </c>
      <c r="C638" s="67"/>
      <c r="D638" s="68"/>
      <c r="E638" s="69"/>
      <c r="F638" s="70"/>
      <c r="G638" s="67"/>
      <c r="H638" s="71"/>
      <c r="I638" s="72"/>
      <c r="J638" s="72"/>
      <c r="K638" s="36"/>
      <c r="L638" s="79">
        <v>638</v>
      </c>
      <c r="M6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38" s="74"/>
      <c r="O638" s="81" t="s">
        <v>986</v>
      </c>
      <c r="P638" s="83">
        <v>44145.559664351851</v>
      </c>
      <c r="Q638" s="81" t="s">
        <v>1389</v>
      </c>
      <c r="R638" s="85" t="s">
        <v>2194</v>
      </c>
      <c r="S638" s="81" t="s">
        <v>2667</v>
      </c>
      <c r="T638" s="81"/>
      <c r="U638" s="83">
        <v>44145.559664351851</v>
      </c>
      <c r="V638" s="85" t="s">
        <v>3740</v>
      </c>
      <c r="W638" s="81"/>
      <c r="X638" s="81"/>
      <c r="Y638" s="87" t="s">
        <v>4904</v>
      </c>
      <c r="Z638" s="81"/>
    </row>
    <row r="639" spans="1:26" x14ac:dyDescent="0.25">
      <c r="A639" s="66" t="s">
        <v>761</v>
      </c>
      <c r="B639" s="66" t="s">
        <v>773</v>
      </c>
      <c r="C639" s="67"/>
      <c r="D639" s="68"/>
      <c r="E639" s="69"/>
      <c r="F639" s="70"/>
      <c r="G639" s="67"/>
      <c r="H639" s="71"/>
      <c r="I639" s="72"/>
      <c r="J639" s="72"/>
      <c r="K639" s="36"/>
      <c r="L639" s="79">
        <v>639</v>
      </c>
      <c r="M6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39" s="74"/>
      <c r="O639" s="81" t="s">
        <v>986</v>
      </c>
      <c r="P639" s="83">
        <v>44150.680833333332</v>
      </c>
      <c r="Q639" s="81" t="s">
        <v>1759</v>
      </c>
      <c r="R639" s="81"/>
      <c r="S639" s="81"/>
      <c r="T639" s="81" t="s">
        <v>3102</v>
      </c>
      <c r="U639" s="83">
        <v>44150.680833333332</v>
      </c>
      <c r="V639" s="85" t="s">
        <v>4127</v>
      </c>
      <c r="W639" s="81"/>
      <c r="X639" s="81"/>
      <c r="Y639" s="87" t="s">
        <v>5291</v>
      </c>
      <c r="Z639" s="81"/>
    </row>
    <row r="640" spans="1:26" x14ac:dyDescent="0.25">
      <c r="A640" s="66" t="s">
        <v>761</v>
      </c>
      <c r="B640" s="66" t="s">
        <v>773</v>
      </c>
      <c r="C640" s="67"/>
      <c r="D640" s="68"/>
      <c r="E640" s="69"/>
      <c r="F640" s="70"/>
      <c r="G640" s="67"/>
      <c r="H640" s="71"/>
      <c r="I640" s="72"/>
      <c r="J640" s="72"/>
      <c r="K640" s="36"/>
      <c r="L640" s="79">
        <v>640</v>
      </c>
      <c r="M6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40" s="74"/>
      <c r="O640" s="81" t="s">
        <v>986</v>
      </c>
      <c r="P640" s="83">
        <v>44150.680775462963</v>
      </c>
      <c r="Q640" s="81" t="s">
        <v>1756</v>
      </c>
      <c r="R640" s="81"/>
      <c r="S640" s="81"/>
      <c r="T640" s="81" t="s">
        <v>3100</v>
      </c>
      <c r="U640" s="83">
        <v>44150.680775462963</v>
      </c>
      <c r="V640" s="85" t="s">
        <v>4126</v>
      </c>
      <c r="W640" s="81"/>
      <c r="X640" s="81"/>
      <c r="Y640" s="87" t="s">
        <v>5290</v>
      </c>
      <c r="Z640" s="81"/>
    </row>
    <row r="641" spans="1:26" x14ac:dyDescent="0.25">
      <c r="A641" s="66" t="s">
        <v>761</v>
      </c>
      <c r="B641" s="66" t="s">
        <v>772</v>
      </c>
      <c r="C641" s="67"/>
      <c r="D641" s="68"/>
      <c r="E641" s="69"/>
      <c r="F641" s="70"/>
      <c r="G641" s="67"/>
      <c r="H641" s="71"/>
      <c r="I641" s="72"/>
      <c r="J641" s="72"/>
      <c r="K641" s="36"/>
      <c r="L641" s="79">
        <v>641</v>
      </c>
      <c r="M6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41" s="74"/>
      <c r="O641" s="81" t="s">
        <v>986</v>
      </c>
      <c r="P641" s="83">
        <v>44150.68074074074</v>
      </c>
      <c r="Q641" s="81" t="s">
        <v>1758</v>
      </c>
      <c r="R641" s="81"/>
      <c r="S641" s="81"/>
      <c r="T641" s="81" t="s">
        <v>3101</v>
      </c>
      <c r="U641" s="83">
        <v>44150.68074074074</v>
      </c>
      <c r="V641" s="85" t="s">
        <v>4125</v>
      </c>
      <c r="W641" s="81"/>
      <c r="X641" s="81"/>
      <c r="Y641" s="87" t="s">
        <v>5289</v>
      </c>
      <c r="Z641" s="81"/>
    </row>
    <row r="642" spans="1:26" x14ac:dyDescent="0.25">
      <c r="A642" s="66" t="s">
        <v>759</v>
      </c>
      <c r="B642" s="66" t="s">
        <v>759</v>
      </c>
      <c r="C642" s="67"/>
      <c r="D642" s="68"/>
      <c r="E642" s="69"/>
      <c r="F642" s="70"/>
      <c r="G642" s="67"/>
      <c r="H642" s="71"/>
      <c r="I642" s="72"/>
      <c r="J642" s="72"/>
      <c r="K642" s="36"/>
      <c r="L642" s="79">
        <v>642</v>
      </c>
      <c r="M6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42" s="74"/>
      <c r="O642" s="81" t="s">
        <v>177</v>
      </c>
      <c r="P642" s="83">
        <v>44150.680555555555</v>
      </c>
      <c r="Q642" s="81" t="s">
        <v>1745</v>
      </c>
      <c r="R642" s="85" t="s">
        <v>2505</v>
      </c>
      <c r="S642" s="81" t="s">
        <v>2667</v>
      </c>
      <c r="T642" s="81" t="s">
        <v>2953</v>
      </c>
      <c r="U642" s="83">
        <v>44150.680555555555</v>
      </c>
      <c r="V642" s="85" t="s">
        <v>4110</v>
      </c>
      <c r="W642" s="81"/>
      <c r="X642" s="81"/>
      <c r="Y642" s="87" t="s">
        <v>5274</v>
      </c>
      <c r="Z642" s="81"/>
    </row>
    <row r="643" spans="1:26" x14ac:dyDescent="0.25">
      <c r="A643" s="66" t="s">
        <v>758</v>
      </c>
      <c r="B643" s="66" t="s">
        <v>783</v>
      </c>
      <c r="C643" s="67"/>
      <c r="D643" s="68"/>
      <c r="E643" s="69"/>
      <c r="F643" s="70"/>
      <c r="G643" s="67"/>
      <c r="H643" s="71"/>
      <c r="I643" s="72"/>
      <c r="J643" s="72"/>
      <c r="K643" s="36"/>
      <c r="L643" s="79">
        <v>643</v>
      </c>
      <c r="M6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43" s="74"/>
      <c r="O643" s="81" t="s">
        <v>986</v>
      </c>
      <c r="P643" s="83">
        <v>44150.678738425922</v>
      </c>
      <c r="Q643" s="81" t="s">
        <v>1857</v>
      </c>
      <c r="R643" s="85" t="s">
        <v>2587</v>
      </c>
      <c r="S643" s="81" t="s">
        <v>2667</v>
      </c>
      <c r="T643" s="81"/>
      <c r="U643" s="83">
        <v>44150.678738425922</v>
      </c>
      <c r="V643" s="85" t="s">
        <v>4242</v>
      </c>
      <c r="W643" s="81"/>
      <c r="X643" s="81"/>
      <c r="Y643" s="87" t="s">
        <v>5406</v>
      </c>
      <c r="Z643" s="81"/>
    </row>
    <row r="644" spans="1:26" x14ac:dyDescent="0.25">
      <c r="A644" s="66" t="s">
        <v>756</v>
      </c>
      <c r="B644" s="66" t="s">
        <v>943</v>
      </c>
      <c r="C644" s="67"/>
      <c r="D644" s="68"/>
      <c r="E644" s="69"/>
      <c r="F644" s="70"/>
      <c r="G644" s="67"/>
      <c r="H644" s="71"/>
      <c r="I644" s="72"/>
      <c r="J644" s="72"/>
      <c r="K644" s="36"/>
      <c r="L644" s="79">
        <v>644</v>
      </c>
      <c r="M6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44" s="74"/>
      <c r="O644" s="81" t="s">
        <v>986</v>
      </c>
      <c r="P644" s="83">
        <v>44150.67560185185</v>
      </c>
      <c r="Q644" s="81" t="s">
        <v>1739</v>
      </c>
      <c r="R644" s="85" t="s">
        <v>2502</v>
      </c>
      <c r="S644" s="81" t="s">
        <v>2673</v>
      </c>
      <c r="T644" s="81" t="s">
        <v>3088</v>
      </c>
      <c r="U644" s="83">
        <v>44150.67560185185</v>
      </c>
      <c r="V644" s="85" t="s">
        <v>4104</v>
      </c>
      <c r="W644" s="81"/>
      <c r="X644" s="81"/>
      <c r="Y644" s="87" t="s">
        <v>5268</v>
      </c>
      <c r="Z644" s="81"/>
    </row>
    <row r="645" spans="1:26" x14ac:dyDescent="0.25">
      <c r="A645" s="66" t="s">
        <v>756</v>
      </c>
      <c r="B645" s="66" t="s">
        <v>944</v>
      </c>
      <c r="C645" s="67"/>
      <c r="D645" s="68"/>
      <c r="E645" s="69"/>
      <c r="F645" s="70"/>
      <c r="G645" s="67"/>
      <c r="H645" s="71"/>
      <c r="I645" s="72"/>
      <c r="J645" s="72"/>
      <c r="K645" s="36"/>
      <c r="L645" s="79">
        <v>645</v>
      </c>
      <c r="M6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45" s="74"/>
      <c r="O645" s="81" t="s">
        <v>987</v>
      </c>
      <c r="P645" s="83">
        <v>44150.67560185185</v>
      </c>
      <c r="Q645" s="81" t="s">
        <v>1739</v>
      </c>
      <c r="R645" s="85" t="s">
        <v>2502</v>
      </c>
      <c r="S645" s="81" t="s">
        <v>2673</v>
      </c>
      <c r="T645" s="81" t="s">
        <v>3088</v>
      </c>
      <c r="U645" s="83">
        <v>44150.67560185185</v>
      </c>
      <c r="V645" s="85" t="s">
        <v>4104</v>
      </c>
      <c r="W645" s="81"/>
      <c r="X645" s="81"/>
      <c r="Y645" s="87" t="s">
        <v>5268</v>
      </c>
      <c r="Z645" s="81"/>
    </row>
    <row r="646" spans="1:26" x14ac:dyDescent="0.25">
      <c r="A646" s="66" t="s">
        <v>630</v>
      </c>
      <c r="B646" s="66" t="s">
        <v>631</v>
      </c>
      <c r="C646" s="67"/>
      <c r="D646" s="68"/>
      <c r="E646" s="69"/>
      <c r="F646" s="70"/>
      <c r="G646" s="67"/>
      <c r="H646" s="71"/>
      <c r="I646" s="72"/>
      <c r="J646" s="72"/>
      <c r="K646" s="36"/>
      <c r="L646" s="79">
        <v>646</v>
      </c>
      <c r="M6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46" s="74"/>
      <c r="O646" s="81" t="s">
        <v>986</v>
      </c>
      <c r="P646" s="83">
        <v>44141.84652777778</v>
      </c>
      <c r="Q646" s="81" t="s">
        <v>1395</v>
      </c>
      <c r="R646" s="85" t="s">
        <v>2198</v>
      </c>
      <c r="S646" s="81" t="s">
        <v>2667</v>
      </c>
      <c r="T646" s="81" t="s">
        <v>630</v>
      </c>
      <c r="U646" s="83">
        <v>44141.84652777778</v>
      </c>
      <c r="V646" s="85" t="s">
        <v>3747</v>
      </c>
      <c r="W646" s="81"/>
      <c r="X646" s="81"/>
      <c r="Y646" s="87" t="s">
        <v>4911</v>
      </c>
      <c r="Z646" s="81"/>
    </row>
    <row r="647" spans="1:26" x14ac:dyDescent="0.25">
      <c r="A647" s="66" t="s">
        <v>773</v>
      </c>
      <c r="B647" s="66" t="s">
        <v>773</v>
      </c>
      <c r="C647" s="67"/>
      <c r="D647" s="68"/>
      <c r="E647" s="69"/>
      <c r="F647" s="70"/>
      <c r="G647" s="67"/>
      <c r="H647" s="71"/>
      <c r="I647" s="72"/>
      <c r="J647" s="72"/>
      <c r="K647" s="36"/>
      <c r="L647" s="79">
        <v>647</v>
      </c>
      <c r="M6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47" s="74"/>
      <c r="O647" s="81" t="s">
        <v>177</v>
      </c>
      <c r="P647" s="83">
        <v>44150.675127314818</v>
      </c>
      <c r="Q647" s="81" t="s">
        <v>1823</v>
      </c>
      <c r="R647" s="85" t="s">
        <v>2564</v>
      </c>
      <c r="S647" s="81" t="s">
        <v>2667</v>
      </c>
      <c r="T647" s="81" t="s">
        <v>3116</v>
      </c>
      <c r="U647" s="83">
        <v>44150.675127314818</v>
      </c>
      <c r="V647" s="85" t="s">
        <v>4199</v>
      </c>
      <c r="W647" s="81"/>
      <c r="X647" s="81"/>
      <c r="Y647" s="87" t="s">
        <v>5363</v>
      </c>
      <c r="Z647" s="81"/>
    </row>
    <row r="648" spans="1:26" x14ac:dyDescent="0.25">
      <c r="A648" s="66" t="s">
        <v>632</v>
      </c>
      <c r="B648" s="66" t="s">
        <v>633</v>
      </c>
      <c r="C648" s="67"/>
      <c r="D648" s="68"/>
      <c r="E648" s="69"/>
      <c r="F648" s="70"/>
      <c r="G648" s="67"/>
      <c r="H648" s="71"/>
      <c r="I648" s="72"/>
      <c r="J648" s="72"/>
      <c r="K648" s="36"/>
      <c r="L648" s="79">
        <v>648</v>
      </c>
      <c r="M6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48" s="74"/>
      <c r="O648" s="81" t="s">
        <v>986</v>
      </c>
      <c r="P648" s="83">
        <v>44142.876944444448</v>
      </c>
      <c r="Q648" s="81" t="s">
        <v>1038</v>
      </c>
      <c r="R648" s="81"/>
      <c r="S648" s="81"/>
      <c r="T648" s="81"/>
      <c r="U648" s="83">
        <v>44142.876944444448</v>
      </c>
      <c r="V648" s="85" t="s">
        <v>3749</v>
      </c>
      <c r="W648" s="81"/>
      <c r="X648" s="81"/>
      <c r="Y648" s="87" t="s">
        <v>4913</v>
      </c>
      <c r="Z648" s="81"/>
    </row>
    <row r="649" spans="1:26" x14ac:dyDescent="0.25">
      <c r="A649" s="66" t="s">
        <v>633</v>
      </c>
      <c r="B649" s="66" t="s">
        <v>632</v>
      </c>
      <c r="C649" s="67"/>
      <c r="D649" s="68"/>
      <c r="E649" s="69"/>
      <c r="F649" s="70"/>
      <c r="G649" s="67"/>
      <c r="H649" s="71"/>
      <c r="I649" s="72"/>
      <c r="J649" s="72"/>
      <c r="K649" s="36"/>
      <c r="L649" s="79">
        <v>649</v>
      </c>
      <c r="M6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49" s="74"/>
      <c r="O649" s="81" t="s">
        <v>986</v>
      </c>
      <c r="P649" s="83">
        <v>44142.491863425923</v>
      </c>
      <c r="Q649" s="81" t="s">
        <v>1397</v>
      </c>
      <c r="R649" s="85" t="s">
        <v>2200</v>
      </c>
      <c r="S649" s="81" t="s">
        <v>2667</v>
      </c>
      <c r="T649" s="81"/>
      <c r="U649" s="83">
        <v>44142.491863425923</v>
      </c>
      <c r="V649" s="85" t="s">
        <v>3750</v>
      </c>
      <c r="W649" s="81"/>
      <c r="X649" s="81"/>
      <c r="Y649" s="87" t="s">
        <v>4914</v>
      </c>
      <c r="Z649" s="81"/>
    </row>
    <row r="650" spans="1:26" x14ac:dyDescent="0.25">
      <c r="A650" s="66" t="s">
        <v>633</v>
      </c>
      <c r="B650" s="66" t="s">
        <v>632</v>
      </c>
      <c r="C650" s="67"/>
      <c r="D650" s="68"/>
      <c r="E650" s="69"/>
      <c r="F650" s="70"/>
      <c r="G650" s="67"/>
      <c r="H650" s="71"/>
      <c r="I650" s="72"/>
      <c r="J650" s="72"/>
      <c r="K650" s="36"/>
      <c r="L650" s="79">
        <v>650</v>
      </c>
      <c r="M6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50" s="74"/>
      <c r="O650" s="81" t="s">
        <v>986</v>
      </c>
      <c r="P650" s="83">
        <v>44143.696412037039</v>
      </c>
      <c r="Q650" s="81" t="s">
        <v>1398</v>
      </c>
      <c r="R650" s="85" t="s">
        <v>2201</v>
      </c>
      <c r="S650" s="81" t="s">
        <v>2667</v>
      </c>
      <c r="T650" s="81" t="s">
        <v>2798</v>
      </c>
      <c r="U650" s="83">
        <v>44143.696412037039</v>
      </c>
      <c r="V650" s="85" t="s">
        <v>3751</v>
      </c>
      <c r="W650" s="81"/>
      <c r="X650" s="81"/>
      <c r="Y650" s="87" t="s">
        <v>4915</v>
      </c>
      <c r="Z650" s="81"/>
    </row>
    <row r="651" spans="1:26" x14ac:dyDescent="0.25">
      <c r="A651" s="66" t="s">
        <v>634</v>
      </c>
      <c r="B651" s="66" t="s">
        <v>633</v>
      </c>
      <c r="C651" s="67"/>
      <c r="D651" s="68"/>
      <c r="E651" s="69"/>
      <c r="F651" s="70"/>
      <c r="G651" s="67"/>
      <c r="H651" s="71"/>
      <c r="I651" s="72"/>
      <c r="J651" s="72"/>
      <c r="K651" s="36"/>
      <c r="L651" s="79">
        <v>651</v>
      </c>
      <c r="M6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51" s="74"/>
      <c r="O651" s="81" t="s">
        <v>986</v>
      </c>
      <c r="P651" s="83">
        <v>44146.820277777777</v>
      </c>
      <c r="Q651" s="81" t="s">
        <v>1399</v>
      </c>
      <c r="R651" s="81"/>
      <c r="S651" s="81"/>
      <c r="T651" s="81" t="s">
        <v>2953</v>
      </c>
      <c r="U651" s="83">
        <v>44146.820277777777</v>
      </c>
      <c r="V651" s="85" t="s">
        <v>3752</v>
      </c>
      <c r="W651" s="81"/>
      <c r="X651" s="81"/>
      <c r="Y651" s="87" t="s">
        <v>4916</v>
      </c>
      <c r="Z651" s="81"/>
    </row>
    <row r="652" spans="1:26" x14ac:dyDescent="0.25">
      <c r="A652" s="66" t="s">
        <v>633</v>
      </c>
      <c r="B652" s="66" t="s">
        <v>634</v>
      </c>
      <c r="C652" s="67"/>
      <c r="D652" s="68"/>
      <c r="E652" s="69"/>
      <c r="F652" s="70"/>
      <c r="G652" s="67"/>
      <c r="H652" s="71"/>
      <c r="I652" s="72"/>
      <c r="J652" s="72"/>
      <c r="K652" s="36"/>
      <c r="L652" s="79">
        <v>652</v>
      </c>
      <c r="M6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52" s="74"/>
      <c r="O652" s="81" t="s">
        <v>986</v>
      </c>
      <c r="P652" s="83">
        <v>44146.748287037037</v>
      </c>
      <c r="Q652" s="81" t="s">
        <v>1400</v>
      </c>
      <c r="R652" s="85" t="s">
        <v>2202</v>
      </c>
      <c r="S652" s="81" t="s">
        <v>2667</v>
      </c>
      <c r="T652" s="81" t="s">
        <v>2953</v>
      </c>
      <c r="U652" s="83">
        <v>44146.748287037037</v>
      </c>
      <c r="V652" s="85" t="s">
        <v>3753</v>
      </c>
      <c r="W652" s="81"/>
      <c r="X652" s="81"/>
      <c r="Y652" s="87" t="s">
        <v>4917</v>
      </c>
      <c r="Z652" s="81"/>
    </row>
    <row r="653" spans="1:26" x14ac:dyDescent="0.25">
      <c r="A653" s="66" t="s">
        <v>773</v>
      </c>
      <c r="B653" s="66" t="s">
        <v>773</v>
      </c>
      <c r="C653" s="67"/>
      <c r="D653" s="68"/>
      <c r="E653" s="69"/>
      <c r="F653" s="70"/>
      <c r="G653" s="67"/>
      <c r="H653" s="71"/>
      <c r="I653" s="72"/>
      <c r="J653" s="72"/>
      <c r="K653" s="36"/>
      <c r="L653" s="79">
        <v>653</v>
      </c>
      <c r="M6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53" s="74"/>
      <c r="O653" s="81" t="s">
        <v>177</v>
      </c>
      <c r="P653" s="83">
        <v>44150.674745370372</v>
      </c>
      <c r="Q653" s="81" t="s">
        <v>1822</v>
      </c>
      <c r="R653" s="85" t="s">
        <v>2563</v>
      </c>
      <c r="S653" s="81" t="s">
        <v>2667</v>
      </c>
      <c r="T653" s="81" t="s">
        <v>3102</v>
      </c>
      <c r="U653" s="83">
        <v>44150.674745370372</v>
      </c>
      <c r="V653" s="85" t="s">
        <v>4198</v>
      </c>
      <c r="W653" s="81"/>
      <c r="X653" s="81"/>
      <c r="Y653" s="87" t="s">
        <v>5362</v>
      </c>
      <c r="Z653" s="81"/>
    </row>
    <row r="654" spans="1:26" x14ac:dyDescent="0.25">
      <c r="A654" s="66" t="s">
        <v>772</v>
      </c>
      <c r="B654" s="66" t="s">
        <v>772</v>
      </c>
      <c r="C654" s="67"/>
      <c r="D654" s="68"/>
      <c r="E654" s="69"/>
      <c r="F654" s="70"/>
      <c r="G654" s="67"/>
      <c r="H654" s="71"/>
      <c r="I654" s="72"/>
      <c r="J654" s="72"/>
      <c r="K654" s="36"/>
      <c r="L654" s="79">
        <v>654</v>
      </c>
      <c r="M6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54" s="74"/>
      <c r="O654" s="81" t="s">
        <v>177</v>
      </c>
      <c r="P654" s="83">
        <v>44150.674467592595</v>
      </c>
      <c r="Q654" s="81" t="s">
        <v>1817</v>
      </c>
      <c r="R654" s="85" t="s">
        <v>2558</v>
      </c>
      <c r="S654" s="81" t="s">
        <v>2667</v>
      </c>
      <c r="T654" s="81" t="s">
        <v>3101</v>
      </c>
      <c r="U654" s="83">
        <v>44150.674467592595</v>
      </c>
      <c r="V654" s="85" t="s">
        <v>4187</v>
      </c>
      <c r="W654" s="81"/>
      <c r="X654" s="81"/>
      <c r="Y654" s="87" t="s">
        <v>5351</v>
      </c>
      <c r="Z654" s="81"/>
    </row>
    <row r="655" spans="1:26" x14ac:dyDescent="0.25">
      <c r="A655" s="66" t="s">
        <v>636</v>
      </c>
      <c r="B655" s="66" t="s">
        <v>893</v>
      </c>
      <c r="C655" s="67"/>
      <c r="D655" s="68"/>
      <c r="E655" s="69"/>
      <c r="F655" s="70"/>
      <c r="G655" s="67"/>
      <c r="H655" s="71"/>
      <c r="I655" s="72"/>
      <c r="J655" s="72"/>
      <c r="K655" s="36"/>
      <c r="L655" s="79">
        <v>655</v>
      </c>
      <c r="M6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55" s="74"/>
      <c r="O655" s="81" t="s">
        <v>986</v>
      </c>
      <c r="P655" s="83">
        <v>44143.66678240741</v>
      </c>
      <c r="Q655" s="81" t="s">
        <v>1403</v>
      </c>
      <c r="R655" s="85" t="s">
        <v>2205</v>
      </c>
      <c r="S655" s="81" t="s">
        <v>2667</v>
      </c>
      <c r="T655" s="81"/>
      <c r="U655" s="83">
        <v>44143.66678240741</v>
      </c>
      <c r="V655" s="85" t="s">
        <v>3756</v>
      </c>
      <c r="W655" s="81"/>
      <c r="X655" s="81"/>
      <c r="Y655" s="87" t="s">
        <v>4920</v>
      </c>
      <c r="Z655" s="81"/>
    </row>
    <row r="656" spans="1:26" x14ac:dyDescent="0.25">
      <c r="A656" s="66" t="s">
        <v>636</v>
      </c>
      <c r="B656" s="66" t="s">
        <v>636</v>
      </c>
      <c r="C656" s="67"/>
      <c r="D656" s="68"/>
      <c r="E656" s="69"/>
      <c r="F656" s="70"/>
      <c r="G656" s="67"/>
      <c r="H656" s="71"/>
      <c r="I656" s="72"/>
      <c r="J656" s="72"/>
      <c r="K656" s="36"/>
      <c r="L656" s="79">
        <v>656</v>
      </c>
      <c r="M6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56" s="74"/>
      <c r="O656" s="81" t="s">
        <v>177</v>
      </c>
      <c r="P656" s="83">
        <v>44146.583703703705</v>
      </c>
      <c r="Q656" s="81" t="s">
        <v>1404</v>
      </c>
      <c r="R656" s="85" t="s">
        <v>2206</v>
      </c>
      <c r="S656" s="81" t="s">
        <v>2667</v>
      </c>
      <c r="T656" s="81"/>
      <c r="U656" s="83">
        <v>44146.583703703705</v>
      </c>
      <c r="V656" s="85" t="s">
        <v>3757</v>
      </c>
      <c r="W656" s="81"/>
      <c r="X656" s="81"/>
      <c r="Y656" s="87" t="s">
        <v>4921</v>
      </c>
      <c r="Z656" s="81"/>
    </row>
    <row r="657" spans="1:26" x14ac:dyDescent="0.25">
      <c r="A657" s="66" t="s">
        <v>776</v>
      </c>
      <c r="B657" s="66" t="s">
        <v>776</v>
      </c>
      <c r="C657" s="67"/>
      <c r="D657" s="68"/>
      <c r="E657" s="69"/>
      <c r="F657" s="70"/>
      <c r="G657" s="67"/>
      <c r="H657" s="71"/>
      <c r="I657" s="72"/>
      <c r="J657" s="72"/>
      <c r="K657" s="36"/>
      <c r="L657" s="79">
        <v>657</v>
      </c>
      <c r="M6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57" s="74"/>
      <c r="O657" s="81" t="s">
        <v>177</v>
      </c>
      <c r="P657" s="83">
        <v>44150.672407407408</v>
      </c>
      <c r="Q657" s="81" t="s">
        <v>1831</v>
      </c>
      <c r="R657" s="81"/>
      <c r="S657" s="81"/>
      <c r="T657" s="81" t="s">
        <v>3118</v>
      </c>
      <c r="U657" s="83">
        <v>44150.672407407408</v>
      </c>
      <c r="V657" s="85" t="s">
        <v>4212</v>
      </c>
      <c r="W657" s="81"/>
      <c r="X657" s="81"/>
      <c r="Y657" s="87" t="s">
        <v>5376</v>
      </c>
      <c r="Z657" s="81"/>
    </row>
    <row r="658" spans="1:26" x14ac:dyDescent="0.25">
      <c r="A658" s="66" t="s">
        <v>772</v>
      </c>
      <c r="B658" s="66" t="s">
        <v>772</v>
      </c>
      <c r="C658" s="67"/>
      <c r="D658" s="68"/>
      <c r="E658" s="69"/>
      <c r="F658" s="70"/>
      <c r="G658" s="67"/>
      <c r="H658" s="71"/>
      <c r="I658" s="72"/>
      <c r="J658" s="72"/>
      <c r="K658" s="36"/>
      <c r="L658" s="79">
        <v>658</v>
      </c>
      <c r="M6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58" s="74"/>
      <c r="O658" s="81" t="s">
        <v>177</v>
      </c>
      <c r="P658" s="83">
        <v>44150.669756944444</v>
      </c>
      <c r="Q658" s="81" t="s">
        <v>1816</v>
      </c>
      <c r="R658" s="85" t="s">
        <v>2557</v>
      </c>
      <c r="S658" s="81" t="s">
        <v>2667</v>
      </c>
      <c r="T658" s="81" t="s">
        <v>3102</v>
      </c>
      <c r="U658" s="83">
        <v>44150.669756944444</v>
      </c>
      <c r="V658" s="85" t="s">
        <v>4186</v>
      </c>
      <c r="W658" s="81"/>
      <c r="X658" s="81"/>
      <c r="Y658" s="87" t="s">
        <v>5350</v>
      </c>
      <c r="Z658" s="81"/>
    </row>
    <row r="659" spans="1:26" x14ac:dyDescent="0.25">
      <c r="A659" s="66" t="s">
        <v>773</v>
      </c>
      <c r="B659" s="66" t="s">
        <v>773</v>
      </c>
      <c r="C659" s="67"/>
      <c r="D659" s="68"/>
      <c r="E659" s="69"/>
      <c r="F659" s="70"/>
      <c r="G659" s="67"/>
      <c r="H659" s="71"/>
      <c r="I659" s="72"/>
      <c r="J659" s="72"/>
      <c r="K659" s="36"/>
      <c r="L659" s="79">
        <v>659</v>
      </c>
      <c r="M6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59" s="74"/>
      <c r="O659" s="81" t="s">
        <v>177</v>
      </c>
      <c r="P659" s="83">
        <v>44150.669571759259</v>
      </c>
      <c r="Q659" s="81" t="s">
        <v>1821</v>
      </c>
      <c r="R659" s="85" t="s">
        <v>2562</v>
      </c>
      <c r="S659" s="81" t="s">
        <v>2667</v>
      </c>
      <c r="T659" s="81" t="s">
        <v>3102</v>
      </c>
      <c r="U659" s="83">
        <v>44150.669571759259</v>
      </c>
      <c r="V659" s="85" t="s">
        <v>4197</v>
      </c>
      <c r="W659" s="81"/>
      <c r="X659" s="81"/>
      <c r="Y659" s="87" t="s">
        <v>5361</v>
      </c>
      <c r="Z659" s="81"/>
    </row>
    <row r="660" spans="1:26" x14ac:dyDescent="0.25">
      <c r="A660" s="66" t="s">
        <v>754</v>
      </c>
      <c r="B660" s="66" t="s">
        <v>754</v>
      </c>
      <c r="C660" s="67"/>
      <c r="D660" s="68"/>
      <c r="E660" s="69"/>
      <c r="F660" s="70"/>
      <c r="G660" s="67"/>
      <c r="H660" s="71"/>
      <c r="I660" s="72"/>
      <c r="J660" s="72"/>
      <c r="K660" s="36"/>
      <c r="L660" s="79">
        <v>660</v>
      </c>
      <c r="M6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60" s="74"/>
      <c r="O660" s="81" t="s">
        <v>177</v>
      </c>
      <c r="P660" s="83">
        <v>44150.667245370372</v>
      </c>
      <c r="Q660" s="81" t="s">
        <v>1730</v>
      </c>
      <c r="R660" s="85" t="s">
        <v>2494</v>
      </c>
      <c r="S660" s="81" t="s">
        <v>2720</v>
      </c>
      <c r="T660" s="81" t="s">
        <v>3086</v>
      </c>
      <c r="U660" s="83">
        <v>44150.667245370372</v>
      </c>
      <c r="V660" s="85" t="s">
        <v>4095</v>
      </c>
      <c r="W660" s="81"/>
      <c r="X660" s="81"/>
      <c r="Y660" s="87" t="s">
        <v>5259</v>
      </c>
      <c r="Z660" s="81"/>
    </row>
    <row r="661" spans="1:26" x14ac:dyDescent="0.25">
      <c r="A661" s="66" t="s">
        <v>775</v>
      </c>
      <c r="B661" s="66" t="s">
        <v>951</v>
      </c>
      <c r="C661" s="67"/>
      <c r="D661" s="68"/>
      <c r="E661" s="69"/>
      <c r="F661" s="70"/>
      <c r="G661" s="67"/>
      <c r="H661" s="71"/>
      <c r="I661" s="72"/>
      <c r="J661" s="72"/>
      <c r="K661" s="36"/>
      <c r="L661" s="79">
        <v>661</v>
      </c>
      <c r="M6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61" s="74"/>
      <c r="O661" s="81" t="s">
        <v>986</v>
      </c>
      <c r="P661" s="83">
        <v>44150.659062500003</v>
      </c>
      <c r="Q661" s="81" t="s">
        <v>1830</v>
      </c>
      <c r="R661" s="81"/>
      <c r="S661" s="81"/>
      <c r="T661" s="81" t="s">
        <v>2731</v>
      </c>
      <c r="U661" s="83">
        <v>44150.659062500003</v>
      </c>
      <c r="V661" s="85" t="s">
        <v>4211</v>
      </c>
      <c r="W661" s="81"/>
      <c r="X661" s="81"/>
      <c r="Y661" s="87" t="s">
        <v>5375</v>
      </c>
      <c r="Z661" s="81"/>
    </row>
    <row r="662" spans="1:26" x14ac:dyDescent="0.25">
      <c r="A662" s="66" t="s">
        <v>775</v>
      </c>
      <c r="B662" s="66" t="s">
        <v>776</v>
      </c>
      <c r="C662" s="67"/>
      <c r="D662" s="68"/>
      <c r="E662" s="69"/>
      <c r="F662" s="70"/>
      <c r="G662" s="67"/>
      <c r="H662" s="71"/>
      <c r="I662" s="72"/>
      <c r="J662" s="72"/>
      <c r="K662" s="36"/>
      <c r="L662" s="79">
        <v>662</v>
      </c>
      <c r="M6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62" s="74"/>
      <c r="O662" s="81" t="s">
        <v>986</v>
      </c>
      <c r="P662" s="83">
        <v>44150.659062500003</v>
      </c>
      <c r="Q662" s="81" t="s">
        <v>1830</v>
      </c>
      <c r="R662" s="81"/>
      <c r="S662" s="81"/>
      <c r="T662" s="81" t="s">
        <v>2731</v>
      </c>
      <c r="U662" s="83">
        <v>44150.659062500003</v>
      </c>
      <c r="V662" s="85" t="s">
        <v>4211</v>
      </c>
      <c r="W662" s="81"/>
      <c r="X662" s="81"/>
      <c r="Y662" s="87" t="s">
        <v>5375</v>
      </c>
      <c r="Z662" s="81"/>
    </row>
    <row r="663" spans="1:26" x14ac:dyDescent="0.25">
      <c r="A663" s="66" t="s">
        <v>753</v>
      </c>
      <c r="B663" s="66" t="s">
        <v>753</v>
      </c>
      <c r="C663" s="67"/>
      <c r="D663" s="68"/>
      <c r="E663" s="69"/>
      <c r="F663" s="70"/>
      <c r="G663" s="67"/>
      <c r="H663" s="71"/>
      <c r="I663" s="72"/>
      <c r="J663" s="72"/>
      <c r="K663" s="36"/>
      <c r="L663" s="79">
        <v>663</v>
      </c>
      <c r="M6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63" s="74"/>
      <c r="O663" s="81" t="s">
        <v>177</v>
      </c>
      <c r="P663" s="83">
        <v>44150.653124999997</v>
      </c>
      <c r="Q663" s="81" t="s">
        <v>1729</v>
      </c>
      <c r="R663" s="85" t="s">
        <v>2493</v>
      </c>
      <c r="S663" s="81" t="s">
        <v>2667</v>
      </c>
      <c r="T663" s="81" t="s">
        <v>3081</v>
      </c>
      <c r="U663" s="83">
        <v>44150.653124999997</v>
      </c>
      <c r="V663" s="85" t="s">
        <v>4094</v>
      </c>
      <c r="W663" s="81"/>
      <c r="X663" s="81"/>
      <c r="Y663" s="87" t="s">
        <v>5258</v>
      </c>
      <c r="Z663" s="81"/>
    </row>
    <row r="664" spans="1:26" x14ac:dyDescent="0.25">
      <c r="A664" s="66" t="s">
        <v>753</v>
      </c>
      <c r="B664" s="66" t="s">
        <v>753</v>
      </c>
      <c r="C664" s="67"/>
      <c r="D664" s="68"/>
      <c r="E664" s="69"/>
      <c r="F664" s="70"/>
      <c r="G664" s="67"/>
      <c r="H664" s="71"/>
      <c r="I664" s="72"/>
      <c r="J664" s="72"/>
      <c r="K664" s="36"/>
      <c r="L664" s="79">
        <v>664</v>
      </c>
      <c r="M6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64" s="74"/>
      <c r="O664" s="81" t="s">
        <v>177</v>
      </c>
      <c r="P664" s="83">
        <v>44150.645057870373</v>
      </c>
      <c r="Q664" s="81" t="s">
        <v>1728</v>
      </c>
      <c r="R664" s="85" t="s">
        <v>2492</v>
      </c>
      <c r="S664" s="81" t="s">
        <v>2667</v>
      </c>
      <c r="T664" s="81" t="s">
        <v>3078</v>
      </c>
      <c r="U664" s="83">
        <v>44150.645057870373</v>
      </c>
      <c r="V664" s="85" t="s">
        <v>4093</v>
      </c>
      <c r="W664" s="81"/>
      <c r="X664" s="81"/>
      <c r="Y664" s="87" t="s">
        <v>5257</v>
      </c>
      <c r="Z664" s="81"/>
    </row>
    <row r="665" spans="1:26" x14ac:dyDescent="0.25">
      <c r="A665" s="66" t="s">
        <v>752</v>
      </c>
      <c r="B665" s="66" t="s">
        <v>752</v>
      </c>
      <c r="C665" s="67"/>
      <c r="D665" s="68"/>
      <c r="E665" s="69"/>
      <c r="F665" s="70"/>
      <c r="G665" s="67"/>
      <c r="H665" s="71"/>
      <c r="I665" s="72"/>
      <c r="J665" s="72"/>
      <c r="K665" s="36"/>
      <c r="L665" s="79">
        <v>665</v>
      </c>
      <c r="M6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65" s="74"/>
      <c r="O665" s="81" t="s">
        <v>177</v>
      </c>
      <c r="P665" s="83">
        <v>44150.64371527778</v>
      </c>
      <c r="Q665" s="81" t="s">
        <v>1711</v>
      </c>
      <c r="R665" s="85" t="s">
        <v>2475</v>
      </c>
      <c r="S665" s="81" t="s">
        <v>2667</v>
      </c>
      <c r="T665" s="81" t="s">
        <v>3073</v>
      </c>
      <c r="U665" s="83">
        <v>44150.64371527778</v>
      </c>
      <c r="V665" s="85" t="s">
        <v>4076</v>
      </c>
      <c r="W665" s="81"/>
      <c r="X665" s="81"/>
      <c r="Y665" s="87" t="s">
        <v>5240</v>
      </c>
      <c r="Z665" s="81"/>
    </row>
    <row r="666" spans="1:26" x14ac:dyDescent="0.25">
      <c r="A666" s="66" t="s">
        <v>751</v>
      </c>
      <c r="B666" s="66" t="s">
        <v>751</v>
      </c>
      <c r="C666" s="67"/>
      <c r="D666" s="68"/>
      <c r="E666" s="69"/>
      <c r="F666" s="70"/>
      <c r="G666" s="67"/>
      <c r="H666" s="71"/>
      <c r="I666" s="72"/>
      <c r="J666" s="72"/>
      <c r="K666" s="36"/>
      <c r="L666" s="79">
        <v>666</v>
      </c>
      <c r="M6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66" s="74"/>
      <c r="O666" s="81" t="s">
        <v>177</v>
      </c>
      <c r="P666" s="83">
        <v>44150.63925925926</v>
      </c>
      <c r="Q666" s="81" t="s">
        <v>1698</v>
      </c>
      <c r="R666" s="85" t="s">
        <v>2462</v>
      </c>
      <c r="S666" s="81" t="s">
        <v>2667</v>
      </c>
      <c r="T666" s="81" t="s">
        <v>2731</v>
      </c>
      <c r="U666" s="83">
        <v>44150.63925925926</v>
      </c>
      <c r="V666" s="85" t="s">
        <v>4063</v>
      </c>
      <c r="W666" s="81"/>
      <c r="X666" s="81"/>
      <c r="Y666" s="87" t="s">
        <v>5227</v>
      </c>
      <c r="Z666" s="81"/>
    </row>
    <row r="667" spans="1:26" x14ac:dyDescent="0.25">
      <c r="A667" s="66" t="s">
        <v>752</v>
      </c>
      <c r="B667" s="66" t="s">
        <v>935</v>
      </c>
      <c r="C667" s="67"/>
      <c r="D667" s="68"/>
      <c r="E667" s="69"/>
      <c r="F667" s="70"/>
      <c r="G667" s="67"/>
      <c r="H667" s="71"/>
      <c r="I667" s="72"/>
      <c r="J667" s="72"/>
      <c r="K667" s="36"/>
      <c r="L667" s="79">
        <v>667</v>
      </c>
      <c r="M6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67" s="74"/>
      <c r="O667" s="81" t="s">
        <v>986</v>
      </c>
      <c r="P667" s="83">
        <v>44150.63890046296</v>
      </c>
      <c r="Q667" s="81" t="s">
        <v>1706</v>
      </c>
      <c r="R667" s="85" t="s">
        <v>2470</v>
      </c>
      <c r="S667" s="81" t="s">
        <v>2667</v>
      </c>
      <c r="T667" s="81" t="s">
        <v>3075</v>
      </c>
      <c r="U667" s="83">
        <v>44150.63890046296</v>
      </c>
      <c r="V667" s="85" t="s">
        <v>4071</v>
      </c>
      <c r="W667" s="81"/>
      <c r="X667" s="81"/>
      <c r="Y667" s="87" t="s">
        <v>5235</v>
      </c>
      <c r="Z667" s="81"/>
    </row>
    <row r="668" spans="1:26" x14ac:dyDescent="0.25">
      <c r="A668" s="66" t="s">
        <v>633</v>
      </c>
      <c r="B668" s="66" t="s">
        <v>897</v>
      </c>
      <c r="C668" s="67"/>
      <c r="D668" s="68"/>
      <c r="E668" s="69"/>
      <c r="F668" s="70"/>
      <c r="G668" s="67"/>
      <c r="H668" s="71"/>
      <c r="I668" s="72"/>
      <c r="J668" s="72"/>
      <c r="K668" s="36"/>
      <c r="L668" s="79">
        <v>668</v>
      </c>
      <c r="M6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68" s="74"/>
      <c r="O668" s="81" t="s">
        <v>986</v>
      </c>
      <c r="P668" s="83">
        <v>44146.787881944445</v>
      </c>
      <c r="Q668" s="81" t="s">
        <v>1412</v>
      </c>
      <c r="R668" s="85" t="s">
        <v>2212</v>
      </c>
      <c r="S668" s="81" t="s">
        <v>2667</v>
      </c>
      <c r="T668" s="81" t="s">
        <v>2953</v>
      </c>
      <c r="U668" s="83">
        <v>44146.787881944445</v>
      </c>
      <c r="V668" s="85" t="s">
        <v>3766</v>
      </c>
      <c r="W668" s="81"/>
      <c r="X668" s="81"/>
      <c r="Y668" s="87" t="s">
        <v>4930</v>
      </c>
      <c r="Z668" s="81"/>
    </row>
    <row r="669" spans="1:26" x14ac:dyDescent="0.25">
      <c r="A669" s="66" t="s">
        <v>644</v>
      </c>
      <c r="B669" s="66" t="s">
        <v>897</v>
      </c>
      <c r="C669" s="67"/>
      <c r="D669" s="68"/>
      <c r="E669" s="69"/>
      <c r="F669" s="70"/>
      <c r="G669" s="67"/>
      <c r="H669" s="71"/>
      <c r="I669" s="72"/>
      <c r="J669" s="72"/>
      <c r="K669" s="36"/>
      <c r="L669" s="79">
        <v>669</v>
      </c>
      <c r="M6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69" s="74"/>
      <c r="O669" s="81" t="s">
        <v>986</v>
      </c>
      <c r="P669" s="83">
        <v>44146.854062500002</v>
      </c>
      <c r="Q669" s="81" t="s">
        <v>1413</v>
      </c>
      <c r="R669" s="81"/>
      <c r="S669" s="81"/>
      <c r="T669" s="81" t="s">
        <v>2953</v>
      </c>
      <c r="U669" s="83">
        <v>44146.854062500002</v>
      </c>
      <c r="V669" s="85" t="s">
        <v>3767</v>
      </c>
      <c r="W669" s="81"/>
      <c r="X669" s="81"/>
      <c r="Y669" s="87" t="s">
        <v>4931</v>
      </c>
      <c r="Z669" s="81"/>
    </row>
    <row r="670" spans="1:26" x14ac:dyDescent="0.25">
      <c r="A670" s="66" t="s">
        <v>633</v>
      </c>
      <c r="B670" s="66" t="s">
        <v>633</v>
      </c>
      <c r="C670" s="67"/>
      <c r="D670" s="68"/>
      <c r="E670" s="69"/>
      <c r="F670" s="70"/>
      <c r="G670" s="67"/>
      <c r="H670" s="71"/>
      <c r="I670" s="72"/>
      <c r="J670" s="72"/>
      <c r="K670" s="36"/>
      <c r="L670" s="79">
        <v>670</v>
      </c>
      <c r="M6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70" s="74"/>
      <c r="O670" s="81" t="s">
        <v>177</v>
      </c>
      <c r="P670" s="83">
        <v>44145.606053240743</v>
      </c>
      <c r="Q670" s="81" t="s">
        <v>1414</v>
      </c>
      <c r="R670" s="85" t="s">
        <v>2213</v>
      </c>
      <c r="S670" s="81" t="s">
        <v>2667</v>
      </c>
      <c r="T670" s="81" t="s">
        <v>2953</v>
      </c>
      <c r="U670" s="83">
        <v>44145.606053240743</v>
      </c>
      <c r="V670" s="85" t="s">
        <v>3768</v>
      </c>
      <c r="W670" s="81"/>
      <c r="X670" s="81"/>
      <c r="Y670" s="87" t="s">
        <v>4932</v>
      </c>
      <c r="Z670" s="81"/>
    </row>
    <row r="671" spans="1:26" x14ac:dyDescent="0.25">
      <c r="A671" s="66" t="s">
        <v>633</v>
      </c>
      <c r="B671" s="66" t="s">
        <v>644</v>
      </c>
      <c r="C671" s="67"/>
      <c r="D671" s="68"/>
      <c r="E671" s="69"/>
      <c r="F671" s="70"/>
      <c r="G671" s="67"/>
      <c r="H671" s="71"/>
      <c r="I671" s="72"/>
      <c r="J671" s="72"/>
      <c r="K671" s="36"/>
      <c r="L671" s="79">
        <v>671</v>
      </c>
      <c r="M6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71" s="74"/>
      <c r="O671" s="81" t="s">
        <v>986</v>
      </c>
      <c r="P671" s="83">
        <v>44146.787881944445</v>
      </c>
      <c r="Q671" s="81" t="s">
        <v>1412</v>
      </c>
      <c r="R671" s="85" t="s">
        <v>2212</v>
      </c>
      <c r="S671" s="81" t="s">
        <v>2667</v>
      </c>
      <c r="T671" s="81" t="s">
        <v>2953</v>
      </c>
      <c r="U671" s="83">
        <v>44146.787881944445</v>
      </c>
      <c r="V671" s="85" t="s">
        <v>3766</v>
      </c>
      <c r="W671" s="81"/>
      <c r="X671" s="81"/>
      <c r="Y671" s="87" t="s">
        <v>4930</v>
      </c>
      <c r="Z671" s="81"/>
    </row>
    <row r="672" spans="1:26" x14ac:dyDescent="0.25">
      <c r="A672" s="66" t="s">
        <v>752</v>
      </c>
      <c r="B672" s="66" t="s">
        <v>936</v>
      </c>
      <c r="C672" s="67"/>
      <c r="D672" s="68"/>
      <c r="E672" s="69"/>
      <c r="F672" s="70"/>
      <c r="G672" s="67"/>
      <c r="H672" s="71"/>
      <c r="I672" s="72"/>
      <c r="J672" s="72"/>
      <c r="K672" s="36"/>
      <c r="L672" s="79">
        <v>672</v>
      </c>
      <c r="M6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72" s="74"/>
      <c r="O672" s="81" t="s">
        <v>987</v>
      </c>
      <c r="P672" s="83">
        <v>44150.63890046296</v>
      </c>
      <c r="Q672" s="81" t="s">
        <v>1706</v>
      </c>
      <c r="R672" s="85" t="s">
        <v>2470</v>
      </c>
      <c r="S672" s="81" t="s">
        <v>2667</v>
      </c>
      <c r="T672" s="81" t="s">
        <v>3075</v>
      </c>
      <c r="U672" s="83">
        <v>44150.63890046296</v>
      </c>
      <c r="V672" s="85" t="s">
        <v>4071</v>
      </c>
      <c r="W672" s="81"/>
      <c r="X672" s="81"/>
      <c r="Y672" s="87" t="s">
        <v>5235</v>
      </c>
      <c r="Z672" s="81"/>
    </row>
    <row r="673" spans="1:26" x14ac:dyDescent="0.25">
      <c r="A673" s="66" t="s">
        <v>644</v>
      </c>
      <c r="B673" s="66" t="s">
        <v>633</v>
      </c>
      <c r="C673" s="67"/>
      <c r="D673" s="68"/>
      <c r="E673" s="69"/>
      <c r="F673" s="70"/>
      <c r="G673" s="67"/>
      <c r="H673" s="71"/>
      <c r="I673" s="72"/>
      <c r="J673" s="72"/>
      <c r="K673" s="36"/>
      <c r="L673" s="79">
        <v>673</v>
      </c>
      <c r="M6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73" s="74"/>
      <c r="O673" s="81" t="s">
        <v>986</v>
      </c>
      <c r="P673" s="83">
        <v>44146.854062500002</v>
      </c>
      <c r="Q673" s="81" t="s">
        <v>1413</v>
      </c>
      <c r="R673" s="81"/>
      <c r="S673" s="81"/>
      <c r="T673" s="81" t="s">
        <v>2953</v>
      </c>
      <c r="U673" s="83">
        <v>44146.854062500002</v>
      </c>
      <c r="V673" s="85" t="s">
        <v>3767</v>
      </c>
      <c r="W673" s="81"/>
      <c r="X673" s="81"/>
      <c r="Y673" s="87" t="s">
        <v>4931</v>
      </c>
      <c r="Z673" s="81"/>
    </row>
    <row r="674" spans="1:26" x14ac:dyDescent="0.25">
      <c r="A674" s="66" t="s">
        <v>752</v>
      </c>
      <c r="B674" s="66" t="s">
        <v>752</v>
      </c>
      <c r="C674" s="67"/>
      <c r="D674" s="68"/>
      <c r="E674" s="69"/>
      <c r="F674" s="70"/>
      <c r="G674" s="67"/>
      <c r="H674" s="71"/>
      <c r="I674" s="72"/>
      <c r="J674" s="72"/>
      <c r="K674" s="36"/>
      <c r="L674" s="79">
        <v>674</v>
      </c>
      <c r="M6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74" s="74"/>
      <c r="O674" s="81" t="s">
        <v>177</v>
      </c>
      <c r="P674" s="83">
        <v>44150.637546296297</v>
      </c>
      <c r="Q674" s="81" t="s">
        <v>1710</v>
      </c>
      <c r="R674" s="85" t="s">
        <v>2474</v>
      </c>
      <c r="S674" s="81" t="s">
        <v>2667</v>
      </c>
      <c r="T674" s="81" t="s">
        <v>3073</v>
      </c>
      <c r="U674" s="83">
        <v>44150.637546296297</v>
      </c>
      <c r="V674" s="85" t="s">
        <v>4075</v>
      </c>
      <c r="W674" s="81"/>
      <c r="X674" s="81"/>
      <c r="Y674" s="87" t="s">
        <v>5239</v>
      </c>
      <c r="Z674" s="81"/>
    </row>
    <row r="675" spans="1:26" x14ac:dyDescent="0.25">
      <c r="A675" s="66" t="s">
        <v>799</v>
      </c>
      <c r="B675" s="66" t="s">
        <v>799</v>
      </c>
      <c r="C675" s="67"/>
      <c r="D675" s="68"/>
      <c r="E675" s="69"/>
      <c r="F675" s="70"/>
      <c r="G675" s="67"/>
      <c r="H675" s="71"/>
      <c r="I675" s="72"/>
      <c r="J675" s="72"/>
      <c r="K675" s="36"/>
      <c r="L675" s="79">
        <v>675</v>
      </c>
      <c r="M6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75" s="74"/>
      <c r="O675" s="81" t="s">
        <v>177</v>
      </c>
      <c r="P675" s="83">
        <v>44150.637523148151</v>
      </c>
      <c r="Q675" s="81" t="s">
        <v>1917</v>
      </c>
      <c r="R675" s="85" t="s">
        <v>2633</v>
      </c>
      <c r="S675" s="81" t="s">
        <v>2726</v>
      </c>
      <c r="T675" s="81" t="s">
        <v>3148</v>
      </c>
      <c r="U675" s="83">
        <v>44150.637523148151</v>
      </c>
      <c r="V675" s="85" t="s">
        <v>4304</v>
      </c>
      <c r="W675" s="81"/>
      <c r="X675" s="81"/>
      <c r="Y675" s="87" t="s">
        <v>5468</v>
      </c>
      <c r="Z675" s="81"/>
    </row>
    <row r="676" spans="1:26" x14ac:dyDescent="0.25">
      <c r="A676" s="66" t="s">
        <v>752</v>
      </c>
      <c r="B676" s="66" t="s">
        <v>934</v>
      </c>
      <c r="C676" s="67"/>
      <c r="D676" s="68"/>
      <c r="E676" s="69"/>
      <c r="F676" s="70"/>
      <c r="G676" s="67"/>
      <c r="H676" s="71"/>
      <c r="I676" s="72"/>
      <c r="J676" s="72"/>
      <c r="K676" s="36"/>
      <c r="L676" s="79">
        <v>676</v>
      </c>
      <c r="M6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76" s="74"/>
      <c r="O676" s="81" t="s">
        <v>986</v>
      </c>
      <c r="P676" s="83">
        <v>44150.636157407411</v>
      </c>
      <c r="Q676" s="81" t="s">
        <v>1703</v>
      </c>
      <c r="R676" s="85" t="s">
        <v>2467</v>
      </c>
      <c r="S676" s="81" t="s">
        <v>2667</v>
      </c>
      <c r="T676" s="81" t="s">
        <v>3071</v>
      </c>
      <c r="U676" s="83">
        <v>44150.636157407411</v>
      </c>
      <c r="V676" s="85" t="s">
        <v>4068</v>
      </c>
      <c r="W676" s="81"/>
      <c r="X676" s="81"/>
      <c r="Y676" s="87" t="s">
        <v>5232</v>
      </c>
      <c r="Z676" s="81"/>
    </row>
    <row r="677" spans="1:26" x14ac:dyDescent="0.25">
      <c r="A677" s="66" t="s">
        <v>752</v>
      </c>
      <c r="B677" s="66" t="s">
        <v>935</v>
      </c>
      <c r="C677" s="67"/>
      <c r="D677" s="68"/>
      <c r="E677" s="69"/>
      <c r="F677" s="70"/>
      <c r="G677" s="67"/>
      <c r="H677" s="71"/>
      <c r="I677" s="72"/>
      <c r="J677" s="72"/>
      <c r="K677" s="36"/>
      <c r="L677" s="79">
        <v>677</v>
      </c>
      <c r="M6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77" s="74"/>
      <c r="O677" s="81" t="s">
        <v>986</v>
      </c>
      <c r="P677" s="83">
        <v>44150.636157407411</v>
      </c>
      <c r="Q677" s="81" t="s">
        <v>1703</v>
      </c>
      <c r="R677" s="85" t="s">
        <v>2467</v>
      </c>
      <c r="S677" s="81" t="s">
        <v>2667</v>
      </c>
      <c r="T677" s="81" t="s">
        <v>3071</v>
      </c>
      <c r="U677" s="83">
        <v>44150.636157407411</v>
      </c>
      <c r="V677" s="85" t="s">
        <v>4068</v>
      </c>
      <c r="W677" s="81"/>
      <c r="X677" s="81"/>
      <c r="Y677" s="87" t="s">
        <v>5232</v>
      </c>
      <c r="Z677" s="81"/>
    </row>
    <row r="678" spans="1:26" x14ac:dyDescent="0.25">
      <c r="A678" s="66" t="s">
        <v>647</v>
      </c>
      <c r="B678" s="66" t="s">
        <v>899</v>
      </c>
      <c r="C678" s="67"/>
      <c r="D678" s="68"/>
      <c r="E678" s="69"/>
      <c r="F678" s="70"/>
      <c r="G678" s="67"/>
      <c r="H678" s="71"/>
      <c r="I678" s="72"/>
      <c r="J678" s="72"/>
      <c r="K678" s="36"/>
      <c r="L678" s="79">
        <v>678</v>
      </c>
      <c r="M6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78" s="74"/>
      <c r="O678" s="81" t="s">
        <v>986</v>
      </c>
      <c r="P678" s="83">
        <v>44142.604039351849</v>
      </c>
      <c r="Q678" s="81" t="s">
        <v>1416</v>
      </c>
      <c r="R678" s="85" t="s">
        <v>2214</v>
      </c>
      <c r="S678" s="81" t="s">
        <v>2667</v>
      </c>
      <c r="T678" s="81"/>
      <c r="U678" s="83">
        <v>44142.604039351849</v>
      </c>
      <c r="V678" s="85" t="s">
        <v>3771</v>
      </c>
      <c r="W678" s="81"/>
      <c r="X678" s="81"/>
      <c r="Y678" s="87" t="s">
        <v>4935</v>
      </c>
      <c r="Z678" s="81"/>
    </row>
    <row r="679" spans="1:26" x14ac:dyDescent="0.25">
      <c r="A679" s="66" t="s">
        <v>647</v>
      </c>
      <c r="B679" s="66" t="s">
        <v>813</v>
      </c>
      <c r="C679" s="67"/>
      <c r="D679" s="68"/>
      <c r="E679" s="69"/>
      <c r="F679" s="70"/>
      <c r="G679" s="67"/>
      <c r="H679" s="71"/>
      <c r="I679" s="72"/>
      <c r="J679" s="72"/>
      <c r="K679" s="36"/>
      <c r="L679" s="79">
        <v>679</v>
      </c>
      <c r="M6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79" s="74"/>
      <c r="O679" s="81" t="s">
        <v>986</v>
      </c>
      <c r="P679" s="83">
        <v>44147.157106481478</v>
      </c>
      <c r="Q679" s="81" t="s">
        <v>1417</v>
      </c>
      <c r="R679" s="85" t="s">
        <v>2215</v>
      </c>
      <c r="S679" s="81" t="s">
        <v>2686</v>
      </c>
      <c r="T679" s="81" t="s">
        <v>2959</v>
      </c>
      <c r="U679" s="83">
        <v>44147.157106481478</v>
      </c>
      <c r="V679" s="85" t="s">
        <v>3772</v>
      </c>
      <c r="W679" s="81"/>
      <c r="X679" s="81"/>
      <c r="Y679" s="87" t="s">
        <v>4936</v>
      </c>
      <c r="Z679" s="81"/>
    </row>
    <row r="680" spans="1:26" x14ac:dyDescent="0.25">
      <c r="A680" s="66" t="s">
        <v>750</v>
      </c>
      <c r="B680" s="66" t="s">
        <v>750</v>
      </c>
      <c r="C680" s="67"/>
      <c r="D680" s="68"/>
      <c r="E680" s="69"/>
      <c r="F680" s="70"/>
      <c r="G680" s="67"/>
      <c r="H680" s="71"/>
      <c r="I680" s="72"/>
      <c r="J680" s="72"/>
      <c r="K680" s="36"/>
      <c r="L680" s="79">
        <v>680</v>
      </c>
      <c r="M6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80" s="74"/>
      <c r="O680" s="81" t="s">
        <v>177</v>
      </c>
      <c r="P680" s="83">
        <v>44150.625057870369</v>
      </c>
      <c r="Q680" s="81" t="s">
        <v>1693</v>
      </c>
      <c r="R680" s="85" t="s">
        <v>2457</v>
      </c>
      <c r="S680" s="81" t="s">
        <v>2711</v>
      </c>
      <c r="T680" s="81" t="s">
        <v>3070</v>
      </c>
      <c r="U680" s="83">
        <v>44150.625057870369</v>
      </c>
      <c r="V680" s="85" t="s">
        <v>4058</v>
      </c>
      <c r="W680" s="81"/>
      <c r="X680" s="81"/>
      <c r="Y680" s="87" t="s">
        <v>5222</v>
      </c>
      <c r="Z680" s="81"/>
    </row>
    <row r="681" spans="1:26" x14ac:dyDescent="0.25">
      <c r="A681" s="66" t="s">
        <v>648</v>
      </c>
      <c r="B681" s="66" t="s">
        <v>644</v>
      </c>
      <c r="C681" s="67"/>
      <c r="D681" s="68"/>
      <c r="E681" s="69"/>
      <c r="F681" s="70"/>
      <c r="G681" s="67"/>
      <c r="H681" s="71"/>
      <c r="I681" s="72"/>
      <c r="J681" s="72"/>
      <c r="K681" s="36"/>
      <c r="L681" s="79">
        <v>681</v>
      </c>
      <c r="M6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81" s="74"/>
      <c r="O681" s="81" t="s">
        <v>986</v>
      </c>
      <c r="P681" s="83">
        <v>44146.85800925926</v>
      </c>
      <c r="Q681" s="81" t="s">
        <v>1258</v>
      </c>
      <c r="R681" s="81"/>
      <c r="S681" s="81"/>
      <c r="T681" s="81"/>
      <c r="U681" s="83">
        <v>44146.85800925926</v>
      </c>
      <c r="V681" s="85" t="s">
        <v>3774</v>
      </c>
      <c r="W681" s="81"/>
      <c r="X681" s="81"/>
      <c r="Y681" s="87" t="s">
        <v>4938</v>
      </c>
      <c r="Z681" s="81"/>
    </row>
    <row r="682" spans="1:26" x14ac:dyDescent="0.25">
      <c r="A682" s="66" t="s">
        <v>752</v>
      </c>
      <c r="B682" s="66" t="s">
        <v>933</v>
      </c>
      <c r="C682" s="67"/>
      <c r="D682" s="68"/>
      <c r="E682" s="69"/>
      <c r="F682" s="70"/>
      <c r="G682" s="67"/>
      <c r="H682" s="71"/>
      <c r="I682" s="72"/>
      <c r="J682" s="72"/>
      <c r="K682" s="36"/>
      <c r="L682" s="79">
        <v>682</v>
      </c>
      <c r="M6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82" s="74"/>
      <c r="O682" s="81" t="s">
        <v>987</v>
      </c>
      <c r="P682" s="83">
        <v>44150.62128472222</v>
      </c>
      <c r="Q682" s="81" t="s">
        <v>1702</v>
      </c>
      <c r="R682" s="85" t="s">
        <v>2466</v>
      </c>
      <c r="S682" s="81" t="s">
        <v>2667</v>
      </c>
      <c r="T682" s="81" t="s">
        <v>3074</v>
      </c>
      <c r="U682" s="83">
        <v>44150.62128472222</v>
      </c>
      <c r="V682" s="85" t="s">
        <v>4067</v>
      </c>
      <c r="W682" s="81"/>
      <c r="X682" s="81"/>
      <c r="Y682" s="87" t="s">
        <v>5231</v>
      </c>
      <c r="Z682" s="81"/>
    </row>
    <row r="683" spans="1:26" x14ac:dyDescent="0.25">
      <c r="A683" s="66" t="s">
        <v>749</v>
      </c>
      <c r="B683" s="66" t="s">
        <v>749</v>
      </c>
      <c r="C683" s="67"/>
      <c r="D683" s="68"/>
      <c r="E683" s="69"/>
      <c r="F683" s="70"/>
      <c r="G683" s="67"/>
      <c r="H683" s="71"/>
      <c r="I683" s="72"/>
      <c r="J683" s="72"/>
      <c r="K683" s="36"/>
      <c r="L683" s="79">
        <v>683</v>
      </c>
      <c r="M6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83" s="74"/>
      <c r="O683" s="81" t="s">
        <v>177</v>
      </c>
      <c r="P683" s="83">
        <v>44150.612847222219</v>
      </c>
      <c r="Q683" s="81" t="s">
        <v>1683</v>
      </c>
      <c r="R683" s="85" t="s">
        <v>2448</v>
      </c>
      <c r="S683" s="81" t="s">
        <v>2673</v>
      </c>
      <c r="T683" s="81" t="s">
        <v>3061</v>
      </c>
      <c r="U683" s="83">
        <v>44150.612847222219</v>
      </c>
      <c r="V683" s="85" t="s">
        <v>4048</v>
      </c>
      <c r="W683" s="81"/>
      <c r="X683" s="81"/>
      <c r="Y683" s="87" t="s">
        <v>5212</v>
      </c>
      <c r="Z683" s="81"/>
    </row>
    <row r="684" spans="1:26" x14ac:dyDescent="0.25">
      <c r="A684" s="66" t="s">
        <v>649</v>
      </c>
      <c r="B684" s="66" t="s">
        <v>644</v>
      </c>
      <c r="C684" s="67"/>
      <c r="D684" s="68"/>
      <c r="E684" s="69"/>
      <c r="F684" s="70"/>
      <c r="G684" s="67"/>
      <c r="H684" s="71"/>
      <c r="I684" s="72"/>
      <c r="J684" s="72"/>
      <c r="K684" s="36"/>
      <c r="L684" s="79">
        <v>684</v>
      </c>
      <c r="M6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84" s="74"/>
      <c r="O684" s="81" t="s">
        <v>986</v>
      </c>
      <c r="P684" s="83">
        <v>44147.378576388888</v>
      </c>
      <c r="Q684" s="81" t="s">
        <v>1258</v>
      </c>
      <c r="R684" s="81"/>
      <c r="S684" s="81"/>
      <c r="T684" s="81"/>
      <c r="U684" s="83">
        <v>44147.378576388888</v>
      </c>
      <c r="V684" s="85" t="s">
        <v>3776</v>
      </c>
      <c r="W684" s="81"/>
      <c r="X684" s="81"/>
      <c r="Y684" s="87" t="s">
        <v>4940</v>
      </c>
      <c r="Z684" s="81"/>
    </row>
    <row r="685" spans="1:26" x14ac:dyDescent="0.25">
      <c r="A685" s="66" t="s">
        <v>748</v>
      </c>
      <c r="B685" s="66" t="s">
        <v>748</v>
      </c>
      <c r="C685" s="67"/>
      <c r="D685" s="68"/>
      <c r="E685" s="69"/>
      <c r="F685" s="70"/>
      <c r="G685" s="67"/>
      <c r="H685" s="71"/>
      <c r="I685" s="72"/>
      <c r="J685" s="72"/>
      <c r="K685" s="36"/>
      <c r="L685" s="79">
        <v>685</v>
      </c>
      <c r="M6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85" s="74"/>
      <c r="O685" s="81" t="s">
        <v>177</v>
      </c>
      <c r="P685" s="83">
        <v>44150.58829861111</v>
      </c>
      <c r="Q685" s="81" t="s">
        <v>1682</v>
      </c>
      <c r="R685" s="81"/>
      <c r="S685" s="81"/>
      <c r="T685" s="81" t="s">
        <v>2731</v>
      </c>
      <c r="U685" s="83">
        <v>44150.58829861111</v>
      </c>
      <c r="V685" s="85" t="s">
        <v>4047</v>
      </c>
      <c r="W685" s="81"/>
      <c r="X685" s="81"/>
      <c r="Y685" s="87" t="s">
        <v>5211</v>
      </c>
      <c r="Z685" s="81"/>
    </row>
    <row r="686" spans="1:26" x14ac:dyDescent="0.25">
      <c r="A686" s="66" t="s">
        <v>747</v>
      </c>
      <c r="B686" s="66" t="s">
        <v>747</v>
      </c>
      <c r="C686" s="67"/>
      <c r="D686" s="68"/>
      <c r="E686" s="69"/>
      <c r="F686" s="70"/>
      <c r="G686" s="67"/>
      <c r="H686" s="71"/>
      <c r="I686" s="72"/>
      <c r="J686" s="72"/>
      <c r="K686" s="36"/>
      <c r="L686" s="79">
        <v>686</v>
      </c>
      <c r="M6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86" s="74"/>
      <c r="O686" s="81" t="s">
        <v>177</v>
      </c>
      <c r="P686" s="83">
        <v>44150.567523148151</v>
      </c>
      <c r="Q686" s="81" t="s">
        <v>1681</v>
      </c>
      <c r="R686" s="85" t="s">
        <v>2447</v>
      </c>
      <c r="S686" s="81" t="s">
        <v>2667</v>
      </c>
      <c r="T686" s="81" t="s">
        <v>3060</v>
      </c>
      <c r="U686" s="83">
        <v>44150.567523148151</v>
      </c>
      <c r="V686" s="85" t="s">
        <v>4046</v>
      </c>
      <c r="W686" s="81">
        <v>40.71217111</v>
      </c>
      <c r="X686" s="81">
        <v>-74.012902019999999</v>
      </c>
      <c r="Y686" s="87" t="s">
        <v>5210</v>
      </c>
      <c r="Z686" s="81"/>
    </row>
    <row r="687" spans="1:26" x14ac:dyDescent="0.25">
      <c r="A687" s="66" t="s">
        <v>650</v>
      </c>
      <c r="B687" s="66" t="s">
        <v>650</v>
      </c>
      <c r="C687" s="67"/>
      <c r="D687" s="68"/>
      <c r="E687" s="69"/>
      <c r="F687" s="70"/>
      <c r="G687" s="67"/>
      <c r="H687" s="71"/>
      <c r="I687" s="72"/>
      <c r="J687" s="72"/>
      <c r="K687" s="36"/>
      <c r="L687" s="79">
        <v>687</v>
      </c>
      <c r="M6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87" s="74"/>
      <c r="O687" s="81" t="s">
        <v>177</v>
      </c>
      <c r="P687" s="83">
        <v>44147.052847222221</v>
      </c>
      <c r="Q687" s="81" t="s">
        <v>1419</v>
      </c>
      <c r="R687" s="85" t="s">
        <v>2217</v>
      </c>
      <c r="S687" s="81" t="s">
        <v>2667</v>
      </c>
      <c r="T687" s="81"/>
      <c r="U687" s="83">
        <v>44147.052847222221</v>
      </c>
      <c r="V687" s="85" t="s">
        <v>3778</v>
      </c>
      <c r="W687" s="81"/>
      <c r="X687" s="81"/>
      <c r="Y687" s="87" t="s">
        <v>4942</v>
      </c>
      <c r="Z687" s="81"/>
    </row>
    <row r="688" spans="1:26" x14ac:dyDescent="0.25">
      <c r="A688" s="66" t="s">
        <v>746</v>
      </c>
      <c r="B688" s="66" t="s">
        <v>756</v>
      </c>
      <c r="C688" s="67"/>
      <c r="D688" s="68"/>
      <c r="E688" s="69"/>
      <c r="F688" s="70"/>
      <c r="G688" s="67"/>
      <c r="H688" s="71"/>
      <c r="I688" s="72"/>
      <c r="J688" s="72"/>
      <c r="K688" s="36"/>
      <c r="L688" s="79">
        <v>688</v>
      </c>
      <c r="M6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88" s="74"/>
      <c r="O688" s="81" t="s">
        <v>986</v>
      </c>
      <c r="P688" s="83">
        <v>44150.555347222224</v>
      </c>
      <c r="Q688" s="81" t="s">
        <v>1680</v>
      </c>
      <c r="R688" s="81"/>
      <c r="S688" s="81"/>
      <c r="T688" s="81"/>
      <c r="U688" s="83">
        <v>44150.555347222224</v>
      </c>
      <c r="V688" s="85" t="s">
        <v>4045</v>
      </c>
      <c r="W688" s="81"/>
      <c r="X688" s="81"/>
      <c r="Y688" s="87" t="s">
        <v>5209</v>
      </c>
      <c r="Z688" s="81"/>
    </row>
    <row r="689" spans="1:26" x14ac:dyDescent="0.25">
      <c r="A689" s="66" t="s">
        <v>746</v>
      </c>
      <c r="B689" s="66" t="s">
        <v>928</v>
      </c>
      <c r="C689" s="67"/>
      <c r="D689" s="68"/>
      <c r="E689" s="69"/>
      <c r="F689" s="70"/>
      <c r="G689" s="67"/>
      <c r="H689" s="71"/>
      <c r="I689" s="72"/>
      <c r="J689" s="72"/>
      <c r="K689" s="36"/>
      <c r="L689" s="79">
        <v>689</v>
      </c>
      <c r="M6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89" s="74"/>
      <c r="O689" s="81" t="s">
        <v>986</v>
      </c>
      <c r="P689" s="83">
        <v>44150.554872685185</v>
      </c>
      <c r="Q689" s="81" t="s">
        <v>1674</v>
      </c>
      <c r="R689" s="81"/>
      <c r="S689" s="81"/>
      <c r="T689" s="81" t="s">
        <v>3058</v>
      </c>
      <c r="U689" s="83">
        <v>44150.554872685185</v>
      </c>
      <c r="V689" s="85" t="s">
        <v>4039</v>
      </c>
      <c r="W689" s="81"/>
      <c r="X689" s="81"/>
      <c r="Y689" s="87" t="s">
        <v>5203</v>
      </c>
      <c r="Z689" s="81"/>
    </row>
    <row r="690" spans="1:26" x14ac:dyDescent="0.25">
      <c r="A690" s="66" t="s">
        <v>746</v>
      </c>
      <c r="B690" s="66" t="s">
        <v>929</v>
      </c>
      <c r="C690" s="67"/>
      <c r="D690" s="68"/>
      <c r="E690" s="69"/>
      <c r="F690" s="70"/>
      <c r="G690" s="67"/>
      <c r="H690" s="71"/>
      <c r="I690" s="72"/>
      <c r="J690" s="72"/>
      <c r="K690" s="36"/>
      <c r="L690" s="79">
        <v>690</v>
      </c>
      <c r="M6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90" s="74"/>
      <c r="O690" s="81" t="s">
        <v>986</v>
      </c>
      <c r="P690" s="83">
        <v>44150.554872685185</v>
      </c>
      <c r="Q690" s="81" t="s">
        <v>1674</v>
      </c>
      <c r="R690" s="81"/>
      <c r="S690" s="81"/>
      <c r="T690" s="81" t="s">
        <v>3058</v>
      </c>
      <c r="U690" s="83">
        <v>44150.554872685185</v>
      </c>
      <c r="V690" s="85" t="s">
        <v>4039</v>
      </c>
      <c r="W690" s="81"/>
      <c r="X690" s="81"/>
      <c r="Y690" s="87" t="s">
        <v>5203</v>
      </c>
      <c r="Z690" s="81"/>
    </row>
    <row r="691" spans="1:26" x14ac:dyDescent="0.25">
      <c r="A691" s="66" t="s">
        <v>644</v>
      </c>
      <c r="B691" s="66" t="s">
        <v>644</v>
      </c>
      <c r="C691" s="67"/>
      <c r="D691" s="68"/>
      <c r="E691" s="69"/>
      <c r="F691" s="70"/>
      <c r="G691" s="67"/>
      <c r="H691" s="71"/>
      <c r="I691" s="72"/>
      <c r="J691" s="72"/>
      <c r="K691" s="36"/>
      <c r="L691" s="79">
        <v>691</v>
      </c>
      <c r="M6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91" s="74"/>
      <c r="O691" s="81" t="s">
        <v>177</v>
      </c>
      <c r="P691" s="83">
        <v>44146.853958333333</v>
      </c>
      <c r="Q691" s="81" t="s">
        <v>1422</v>
      </c>
      <c r="R691" s="85" t="s">
        <v>2220</v>
      </c>
      <c r="S691" s="81" t="s">
        <v>2667</v>
      </c>
      <c r="T691" s="81"/>
      <c r="U691" s="83">
        <v>44146.853958333333</v>
      </c>
      <c r="V691" s="85" t="s">
        <v>3782</v>
      </c>
      <c r="W691" s="81"/>
      <c r="X691" s="81"/>
      <c r="Y691" s="87" t="s">
        <v>4946</v>
      </c>
      <c r="Z691" s="81"/>
    </row>
    <row r="692" spans="1:26" x14ac:dyDescent="0.25">
      <c r="A692" s="66" t="s">
        <v>746</v>
      </c>
      <c r="B692" s="66" t="s">
        <v>696</v>
      </c>
      <c r="C692" s="67"/>
      <c r="D692" s="68"/>
      <c r="E692" s="69"/>
      <c r="F692" s="70"/>
      <c r="G692" s="67"/>
      <c r="H692" s="71"/>
      <c r="I692" s="72"/>
      <c r="J692" s="72"/>
      <c r="K692" s="36"/>
      <c r="L692" s="79">
        <v>692</v>
      </c>
      <c r="M6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92" s="74"/>
      <c r="O692" s="81" t="s">
        <v>986</v>
      </c>
      <c r="P692" s="83">
        <v>44150.554872685185</v>
      </c>
      <c r="Q692" s="81" t="s">
        <v>1674</v>
      </c>
      <c r="R692" s="81"/>
      <c r="S692" s="81"/>
      <c r="T692" s="81" t="s">
        <v>3058</v>
      </c>
      <c r="U692" s="83">
        <v>44150.554872685185</v>
      </c>
      <c r="V692" s="85" t="s">
        <v>4039</v>
      </c>
      <c r="W692" s="81"/>
      <c r="X692" s="81"/>
      <c r="Y692" s="87" t="s">
        <v>5203</v>
      </c>
      <c r="Z692" s="81"/>
    </row>
    <row r="693" spans="1:26" x14ac:dyDescent="0.25">
      <c r="A693" s="66" t="s">
        <v>745</v>
      </c>
      <c r="B693" s="66" t="s">
        <v>745</v>
      </c>
      <c r="C693" s="67"/>
      <c r="D693" s="68"/>
      <c r="E693" s="69"/>
      <c r="F693" s="70"/>
      <c r="G693" s="67"/>
      <c r="H693" s="71"/>
      <c r="I693" s="72"/>
      <c r="J693" s="72"/>
      <c r="K693" s="36"/>
      <c r="L693" s="79">
        <v>693</v>
      </c>
      <c r="M6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93" s="74"/>
      <c r="O693" s="81" t="s">
        <v>177</v>
      </c>
      <c r="P693" s="83">
        <v>44150.53429398148</v>
      </c>
      <c r="Q693" s="81" t="s">
        <v>1672</v>
      </c>
      <c r="R693" s="81" t="s">
        <v>2440</v>
      </c>
      <c r="S693" s="81" t="s">
        <v>2719</v>
      </c>
      <c r="T693" s="81"/>
      <c r="U693" s="83">
        <v>44150.53429398148</v>
      </c>
      <c r="V693" s="85" t="s">
        <v>4037</v>
      </c>
      <c r="W693" s="81"/>
      <c r="X693" s="81"/>
      <c r="Y693" s="87" t="s">
        <v>5201</v>
      </c>
      <c r="Z693" s="81"/>
    </row>
    <row r="694" spans="1:26" x14ac:dyDescent="0.25">
      <c r="A694" s="66" t="s">
        <v>744</v>
      </c>
      <c r="B694" s="66" t="s">
        <v>744</v>
      </c>
      <c r="C694" s="67"/>
      <c r="D694" s="68"/>
      <c r="E694" s="69"/>
      <c r="F694" s="70"/>
      <c r="G694" s="67"/>
      <c r="H694" s="71"/>
      <c r="I694" s="72"/>
      <c r="J694" s="72"/>
      <c r="K694" s="36"/>
      <c r="L694" s="79">
        <v>694</v>
      </c>
      <c r="M6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94" s="74"/>
      <c r="O694" s="81" t="s">
        <v>177</v>
      </c>
      <c r="P694" s="83">
        <v>44150.505879629629</v>
      </c>
      <c r="Q694" s="81" t="s">
        <v>1669</v>
      </c>
      <c r="R694" s="81" t="s">
        <v>2437</v>
      </c>
      <c r="S694" s="81" t="s">
        <v>2718</v>
      </c>
      <c r="T694" s="81" t="s">
        <v>3055</v>
      </c>
      <c r="U694" s="83">
        <v>44150.505879629629</v>
      </c>
      <c r="V694" s="85" t="s">
        <v>4034</v>
      </c>
      <c r="W694" s="81"/>
      <c r="X694" s="81"/>
      <c r="Y694" s="87" t="s">
        <v>5198</v>
      </c>
      <c r="Z694" s="81"/>
    </row>
    <row r="695" spans="1:26" x14ac:dyDescent="0.25">
      <c r="A695" s="66" t="s">
        <v>775</v>
      </c>
      <c r="B695" s="66" t="s">
        <v>952</v>
      </c>
      <c r="C695" s="67"/>
      <c r="D695" s="68"/>
      <c r="E695" s="69"/>
      <c r="F695" s="70"/>
      <c r="G695" s="67"/>
      <c r="H695" s="71"/>
      <c r="I695" s="72"/>
      <c r="J695" s="72"/>
      <c r="K695" s="36"/>
      <c r="L695" s="79">
        <v>695</v>
      </c>
      <c r="M6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95" s="74"/>
      <c r="O695" s="81" t="s">
        <v>986</v>
      </c>
      <c r="P695" s="83">
        <v>44150.500150462962</v>
      </c>
      <c r="Q695" s="81" t="s">
        <v>1827</v>
      </c>
      <c r="R695" s="81"/>
      <c r="S695" s="81"/>
      <c r="T695" s="81"/>
      <c r="U695" s="83">
        <v>44150.500150462962</v>
      </c>
      <c r="V695" s="85" t="s">
        <v>4208</v>
      </c>
      <c r="W695" s="81"/>
      <c r="X695" s="81"/>
      <c r="Y695" s="87" t="s">
        <v>5372</v>
      </c>
      <c r="Z695" s="81"/>
    </row>
    <row r="696" spans="1:26" x14ac:dyDescent="0.25">
      <c r="A696" s="66" t="s">
        <v>775</v>
      </c>
      <c r="B696" s="66" t="s">
        <v>953</v>
      </c>
      <c r="C696" s="67"/>
      <c r="D696" s="68"/>
      <c r="E696" s="69"/>
      <c r="F696" s="70"/>
      <c r="G696" s="67"/>
      <c r="H696" s="71"/>
      <c r="I696" s="72"/>
      <c r="J696" s="72"/>
      <c r="K696" s="36"/>
      <c r="L696" s="79">
        <v>696</v>
      </c>
      <c r="M6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96" s="74"/>
      <c r="O696" s="81" t="s">
        <v>986</v>
      </c>
      <c r="P696" s="83">
        <v>44150.500150462962</v>
      </c>
      <c r="Q696" s="81" t="s">
        <v>1827</v>
      </c>
      <c r="R696" s="81"/>
      <c r="S696" s="81"/>
      <c r="T696" s="81"/>
      <c r="U696" s="83">
        <v>44150.500150462962</v>
      </c>
      <c r="V696" s="85" t="s">
        <v>4208</v>
      </c>
      <c r="W696" s="81"/>
      <c r="X696" s="81"/>
      <c r="Y696" s="87" t="s">
        <v>5372</v>
      </c>
      <c r="Z696" s="81"/>
    </row>
    <row r="697" spans="1:26" x14ac:dyDescent="0.25">
      <c r="A697" s="66" t="s">
        <v>775</v>
      </c>
      <c r="B697" s="66" t="s">
        <v>954</v>
      </c>
      <c r="C697" s="67"/>
      <c r="D697" s="68"/>
      <c r="E697" s="69"/>
      <c r="F697" s="70"/>
      <c r="G697" s="67"/>
      <c r="H697" s="71"/>
      <c r="I697" s="72"/>
      <c r="J697" s="72"/>
      <c r="K697" s="36"/>
      <c r="L697" s="79">
        <v>697</v>
      </c>
      <c r="M6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97" s="74"/>
      <c r="O697" s="81" t="s">
        <v>986</v>
      </c>
      <c r="P697" s="83">
        <v>44150.500150462962</v>
      </c>
      <c r="Q697" s="81" t="s">
        <v>1827</v>
      </c>
      <c r="R697" s="81"/>
      <c r="S697" s="81"/>
      <c r="T697" s="81"/>
      <c r="U697" s="83">
        <v>44150.500150462962</v>
      </c>
      <c r="V697" s="85" t="s">
        <v>4208</v>
      </c>
      <c r="W697" s="81"/>
      <c r="X697" s="81"/>
      <c r="Y697" s="87" t="s">
        <v>5372</v>
      </c>
      <c r="Z697" s="81"/>
    </row>
    <row r="698" spans="1:26" x14ac:dyDescent="0.25">
      <c r="A698" s="66" t="s">
        <v>775</v>
      </c>
      <c r="B698" s="66" t="s">
        <v>955</v>
      </c>
      <c r="C698" s="67"/>
      <c r="D698" s="68"/>
      <c r="E698" s="69"/>
      <c r="F698" s="70"/>
      <c r="G698" s="67"/>
      <c r="H698" s="71"/>
      <c r="I698" s="72"/>
      <c r="J698" s="72"/>
      <c r="K698" s="36"/>
      <c r="L698" s="79">
        <v>698</v>
      </c>
      <c r="M6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98" s="74"/>
      <c r="O698" s="81" t="s">
        <v>986</v>
      </c>
      <c r="P698" s="83">
        <v>44150.500150462962</v>
      </c>
      <c r="Q698" s="81" t="s">
        <v>1827</v>
      </c>
      <c r="R698" s="81"/>
      <c r="S698" s="81"/>
      <c r="T698" s="81"/>
      <c r="U698" s="83">
        <v>44150.500150462962</v>
      </c>
      <c r="V698" s="85" t="s">
        <v>4208</v>
      </c>
      <c r="W698" s="81"/>
      <c r="X698" s="81"/>
      <c r="Y698" s="87" t="s">
        <v>5372</v>
      </c>
      <c r="Z698" s="81"/>
    </row>
    <row r="699" spans="1:26" x14ac:dyDescent="0.25">
      <c r="A699" s="66" t="s">
        <v>775</v>
      </c>
      <c r="B699" s="66" t="s">
        <v>776</v>
      </c>
      <c r="C699" s="67"/>
      <c r="D699" s="68"/>
      <c r="E699" s="69"/>
      <c r="F699" s="70"/>
      <c r="G699" s="67"/>
      <c r="H699" s="71"/>
      <c r="I699" s="72"/>
      <c r="J699" s="72"/>
      <c r="K699" s="36"/>
      <c r="L699" s="79">
        <v>699</v>
      </c>
      <c r="M6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699" s="74"/>
      <c r="O699" s="81" t="s">
        <v>986</v>
      </c>
      <c r="P699" s="83">
        <v>44150.500150462962</v>
      </c>
      <c r="Q699" s="81" t="s">
        <v>1827</v>
      </c>
      <c r="R699" s="81"/>
      <c r="S699" s="81"/>
      <c r="T699" s="81"/>
      <c r="U699" s="83">
        <v>44150.500150462962</v>
      </c>
      <c r="V699" s="85" t="s">
        <v>4208</v>
      </c>
      <c r="W699" s="81"/>
      <c r="X699" s="81"/>
      <c r="Y699" s="87" t="s">
        <v>5372</v>
      </c>
      <c r="Z699" s="81"/>
    </row>
    <row r="700" spans="1:26" x14ac:dyDescent="0.25">
      <c r="A700" s="66" t="s">
        <v>743</v>
      </c>
      <c r="B700" s="66" t="s">
        <v>743</v>
      </c>
      <c r="C700" s="67"/>
      <c r="D700" s="68"/>
      <c r="E700" s="69"/>
      <c r="F700" s="70"/>
      <c r="G700" s="67"/>
      <c r="H700" s="71"/>
      <c r="I700" s="72"/>
      <c r="J700" s="72"/>
      <c r="K700" s="36"/>
      <c r="L700" s="79">
        <v>700</v>
      </c>
      <c r="M7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00" s="74"/>
      <c r="O700" s="81" t="s">
        <v>177</v>
      </c>
      <c r="P700" s="83">
        <v>44150.492662037039</v>
      </c>
      <c r="Q700" s="81" t="s">
        <v>1658</v>
      </c>
      <c r="R700" s="85" t="s">
        <v>2426</v>
      </c>
      <c r="S700" s="81" t="s">
        <v>2673</v>
      </c>
      <c r="T700" s="81" t="s">
        <v>3051</v>
      </c>
      <c r="U700" s="83">
        <v>44150.492662037039</v>
      </c>
      <c r="V700" s="85" t="s">
        <v>4023</v>
      </c>
      <c r="W700" s="81"/>
      <c r="X700" s="81"/>
      <c r="Y700" s="87" t="s">
        <v>5187</v>
      </c>
      <c r="Z700" s="81"/>
    </row>
    <row r="701" spans="1:26" x14ac:dyDescent="0.25">
      <c r="A701" s="66" t="s">
        <v>656</v>
      </c>
      <c r="B701" s="66" t="s">
        <v>902</v>
      </c>
      <c r="C701" s="67"/>
      <c r="D701" s="68"/>
      <c r="E701" s="69"/>
      <c r="F701" s="70"/>
      <c r="G701" s="67"/>
      <c r="H701" s="71"/>
      <c r="I701" s="72"/>
      <c r="J701" s="72"/>
      <c r="K701" s="36"/>
      <c r="L701" s="79">
        <v>701</v>
      </c>
      <c r="M7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01" s="74"/>
      <c r="O701" s="81" t="s">
        <v>987</v>
      </c>
      <c r="P701" s="83">
        <v>44144.986400462964</v>
      </c>
      <c r="Q701" s="81" t="s">
        <v>1428</v>
      </c>
      <c r="R701" s="85" t="s">
        <v>2224</v>
      </c>
      <c r="S701" s="81" t="s">
        <v>2667</v>
      </c>
      <c r="T701" s="81" t="s">
        <v>2962</v>
      </c>
      <c r="U701" s="83">
        <v>44144.986400462964</v>
      </c>
      <c r="V701" s="85" t="s">
        <v>3788</v>
      </c>
      <c r="W701" s="81"/>
      <c r="X701" s="81"/>
      <c r="Y701" s="87" t="s">
        <v>4952</v>
      </c>
      <c r="Z701" s="81"/>
    </row>
    <row r="702" spans="1:26" x14ac:dyDescent="0.25">
      <c r="A702" s="66" t="s">
        <v>744</v>
      </c>
      <c r="B702" s="66" t="s">
        <v>744</v>
      </c>
      <c r="C702" s="67"/>
      <c r="D702" s="68"/>
      <c r="E702" s="69"/>
      <c r="F702" s="70"/>
      <c r="G702" s="67"/>
      <c r="H702" s="71"/>
      <c r="I702" s="72"/>
      <c r="J702" s="72"/>
      <c r="K702" s="36"/>
      <c r="L702" s="79">
        <v>702</v>
      </c>
      <c r="M7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02" s="74"/>
      <c r="O702" s="81" t="s">
        <v>177</v>
      </c>
      <c r="P702" s="83">
        <v>44150.483923611115</v>
      </c>
      <c r="Q702" s="81" t="s">
        <v>1668</v>
      </c>
      <c r="R702" s="81" t="s">
        <v>2436</v>
      </c>
      <c r="S702" s="81" t="s">
        <v>2718</v>
      </c>
      <c r="T702" s="81" t="s">
        <v>3054</v>
      </c>
      <c r="U702" s="83">
        <v>44150.483923611115</v>
      </c>
      <c r="V702" s="85" t="s">
        <v>4033</v>
      </c>
      <c r="W702" s="81"/>
      <c r="X702" s="81"/>
      <c r="Y702" s="87" t="s">
        <v>5197</v>
      </c>
      <c r="Z702" s="81"/>
    </row>
    <row r="703" spans="1:26" x14ac:dyDescent="0.25">
      <c r="A703" s="66" t="s">
        <v>656</v>
      </c>
      <c r="B703" s="66" t="s">
        <v>656</v>
      </c>
      <c r="C703" s="67"/>
      <c r="D703" s="68"/>
      <c r="E703" s="69"/>
      <c r="F703" s="70"/>
      <c r="G703" s="67"/>
      <c r="H703" s="71"/>
      <c r="I703" s="72"/>
      <c r="J703" s="72"/>
      <c r="K703" s="36"/>
      <c r="L703" s="79">
        <v>703</v>
      </c>
      <c r="M7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03" s="74"/>
      <c r="O703" s="81" t="s">
        <v>177</v>
      </c>
      <c r="P703" s="83">
        <v>44147.016053240739</v>
      </c>
      <c r="Q703" s="81" t="s">
        <v>1430</v>
      </c>
      <c r="R703" s="85" t="s">
        <v>2226</v>
      </c>
      <c r="S703" s="81" t="s">
        <v>2667</v>
      </c>
      <c r="T703" s="81" t="s">
        <v>2964</v>
      </c>
      <c r="U703" s="83">
        <v>44147.016053240739</v>
      </c>
      <c r="V703" s="85" t="s">
        <v>3790</v>
      </c>
      <c r="W703" s="81"/>
      <c r="X703" s="81"/>
      <c r="Y703" s="87" t="s">
        <v>4954</v>
      </c>
      <c r="Z703" s="81"/>
    </row>
    <row r="704" spans="1:26" x14ac:dyDescent="0.25">
      <c r="A704" s="66" t="s">
        <v>656</v>
      </c>
      <c r="B704" s="66" t="s">
        <v>656</v>
      </c>
      <c r="C704" s="67"/>
      <c r="D704" s="68"/>
      <c r="E704" s="69"/>
      <c r="F704" s="70"/>
      <c r="G704" s="67"/>
      <c r="H704" s="71"/>
      <c r="I704" s="72"/>
      <c r="J704" s="72"/>
      <c r="K704" s="36"/>
      <c r="L704" s="79">
        <v>704</v>
      </c>
      <c r="M7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04" s="74"/>
      <c r="O704" s="81" t="s">
        <v>177</v>
      </c>
      <c r="P704" s="83">
        <v>44147.857349537036</v>
      </c>
      <c r="Q704" s="81" t="s">
        <v>1431</v>
      </c>
      <c r="R704" s="85" t="s">
        <v>2227</v>
      </c>
      <c r="S704" s="81" t="s">
        <v>2667</v>
      </c>
      <c r="T704" s="81" t="s">
        <v>2965</v>
      </c>
      <c r="U704" s="83">
        <v>44147.857349537036</v>
      </c>
      <c r="V704" s="85" t="s">
        <v>3791</v>
      </c>
      <c r="W704" s="81"/>
      <c r="X704" s="81"/>
      <c r="Y704" s="87" t="s">
        <v>4955</v>
      </c>
      <c r="Z704" s="81"/>
    </row>
    <row r="705" spans="1:26" x14ac:dyDescent="0.25">
      <c r="A705" s="66" t="s">
        <v>657</v>
      </c>
      <c r="B705" s="66" t="s">
        <v>657</v>
      </c>
      <c r="C705" s="67"/>
      <c r="D705" s="68"/>
      <c r="E705" s="69"/>
      <c r="F705" s="70"/>
      <c r="G705" s="67"/>
      <c r="H705" s="71"/>
      <c r="I705" s="72"/>
      <c r="J705" s="72"/>
      <c r="K705" s="36"/>
      <c r="L705" s="79">
        <v>705</v>
      </c>
      <c r="M7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05" s="74"/>
      <c r="O705" s="81" t="s">
        <v>177</v>
      </c>
      <c r="P705" s="83">
        <v>44147.403229166666</v>
      </c>
      <c r="Q705" s="81" t="s">
        <v>1432</v>
      </c>
      <c r="R705" s="85" t="s">
        <v>2228</v>
      </c>
      <c r="S705" s="81" t="s">
        <v>2667</v>
      </c>
      <c r="T705" s="81" t="s">
        <v>2966</v>
      </c>
      <c r="U705" s="83">
        <v>44147.403229166666</v>
      </c>
      <c r="V705" s="85" t="s">
        <v>3792</v>
      </c>
      <c r="W705" s="81"/>
      <c r="X705" s="81"/>
      <c r="Y705" s="87" t="s">
        <v>4956</v>
      </c>
      <c r="Z705" s="81"/>
    </row>
    <row r="706" spans="1:26" x14ac:dyDescent="0.25">
      <c r="A706" s="66" t="s">
        <v>742</v>
      </c>
      <c r="B706" s="66" t="s">
        <v>742</v>
      </c>
      <c r="C706" s="67"/>
      <c r="D706" s="68"/>
      <c r="E706" s="69"/>
      <c r="F706" s="70"/>
      <c r="G706" s="67"/>
      <c r="H706" s="71"/>
      <c r="I706" s="72"/>
      <c r="J706" s="72"/>
      <c r="K706" s="36"/>
      <c r="L706" s="79">
        <v>706</v>
      </c>
      <c r="M7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06" s="74"/>
      <c r="O706" s="81" t="s">
        <v>177</v>
      </c>
      <c r="P706" s="83">
        <v>44150.48033564815</v>
      </c>
      <c r="Q706" s="81" t="s">
        <v>1657</v>
      </c>
      <c r="R706" s="85" t="s">
        <v>2425</v>
      </c>
      <c r="S706" s="81" t="s">
        <v>2673</v>
      </c>
      <c r="T706" s="81" t="s">
        <v>3050</v>
      </c>
      <c r="U706" s="83">
        <v>44150.48033564815</v>
      </c>
      <c r="V706" s="85" t="s">
        <v>4022</v>
      </c>
      <c r="W706" s="81">
        <v>35.68</v>
      </c>
      <c r="X706" s="81">
        <v>139.77000000000001</v>
      </c>
      <c r="Y706" s="87" t="s">
        <v>5186</v>
      </c>
      <c r="Z706" s="81"/>
    </row>
    <row r="707" spans="1:26" x14ac:dyDescent="0.25">
      <c r="A707" s="66" t="s">
        <v>776</v>
      </c>
      <c r="B707" s="66" t="s">
        <v>951</v>
      </c>
      <c r="C707" s="67"/>
      <c r="D707" s="68"/>
      <c r="E707" s="69"/>
      <c r="F707" s="70"/>
      <c r="G707" s="67"/>
      <c r="H707" s="71"/>
      <c r="I707" s="72"/>
      <c r="J707" s="72"/>
      <c r="K707" s="36"/>
      <c r="L707" s="79">
        <v>707</v>
      </c>
      <c r="M7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07" s="74"/>
      <c r="O707" s="81" t="s">
        <v>986</v>
      </c>
      <c r="P707" s="83">
        <v>44150.478067129632</v>
      </c>
      <c r="Q707" s="81" t="s">
        <v>1829</v>
      </c>
      <c r="R707" s="85" t="s">
        <v>2566</v>
      </c>
      <c r="S707" s="81" t="s">
        <v>2667</v>
      </c>
      <c r="T707" s="81" t="s">
        <v>2731</v>
      </c>
      <c r="U707" s="83">
        <v>44150.478067129632</v>
      </c>
      <c r="V707" s="85" t="s">
        <v>4210</v>
      </c>
      <c r="W707" s="81"/>
      <c r="X707" s="81"/>
      <c r="Y707" s="87" t="s">
        <v>5374</v>
      </c>
      <c r="Z707" s="81"/>
    </row>
    <row r="708" spans="1:26" x14ac:dyDescent="0.25">
      <c r="A708" s="66" t="s">
        <v>776</v>
      </c>
      <c r="B708" s="66" t="s">
        <v>775</v>
      </c>
      <c r="C708" s="67"/>
      <c r="D708" s="68"/>
      <c r="E708" s="69"/>
      <c r="F708" s="70"/>
      <c r="G708" s="67"/>
      <c r="H708" s="71"/>
      <c r="I708" s="72"/>
      <c r="J708" s="72"/>
      <c r="K708" s="36"/>
      <c r="L708" s="79">
        <v>708</v>
      </c>
      <c r="M7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08" s="74"/>
      <c r="O708" s="81" t="s">
        <v>986</v>
      </c>
      <c r="P708" s="83">
        <v>44150.478067129632</v>
      </c>
      <c r="Q708" s="81" t="s">
        <v>1829</v>
      </c>
      <c r="R708" s="85" t="s">
        <v>2566</v>
      </c>
      <c r="S708" s="81" t="s">
        <v>2667</v>
      </c>
      <c r="T708" s="81" t="s">
        <v>2731</v>
      </c>
      <c r="U708" s="83">
        <v>44150.478067129632</v>
      </c>
      <c r="V708" s="85" t="s">
        <v>4210</v>
      </c>
      <c r="W708" s="81"/>
      <c r="X708" s="81"/>
      <c r="Y708" s="87" t="s">
        <v>5374</v>
      </c>
      <c r="Z708" s="81"/>
    </row>
    <row r="709" spans="1:26" x14ac:dyDescent="0.25">
      <c r="A709" s="66" t="s">
        <v>776</v>
      </c>
      <c r="B709" s="66" t="s">
        <v>953</v>
      </c>
      <c r="C709" s="67"/>
      <c r="D709" s="68"/>
      <c r="E709" s="69"/>
      <c r="F709" s="70"/>
      <c r="G709" s="67"/>
      <c r="H709" s="71"/>
      <c r="I709" s="72"/>
      <c r="J709" s="72"/>
      <c r="K709" s="36"/>
      <c r="L709" s="79">
        <v>709</v>
      </c>
      <c r="M7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09" s="74"/>
      <c r="O709" s="81" t="s">
        <v>986</v>
      </c>
      <c r="P709" s="83">
        <v>44150.46837962963</v>
      </c>
      <c r="Q709" s="81" t="s">
        <v>1828</v>
      </c>
      <c r="R709" s="85" t="s">
        <v>2565</v>
      </c>
      <c r="S709" s="81" t="s">
        <v>2667</v>
      </c>
      <c r="T709" s="81"/>
      <c r="U709" s="83">
        <v>44150.46837962963</v>
      </c>
      <c r="V709" s="85" t="s">
        <v>4209</v>
      </c>
      <c r="W709" s="81"/>
      <c r="X709" s="81"/>
      <c r="Y709" s="87" t="s">
        <v>5373</v>
      </c>
      <c r="Z709" s="81"/>
    </row>
    <row r="710" spans="1:26" x14ac:dyDescent="0.25">
      <c r="A710" s="66" t="s">
        <v>662</v>
      </c>
      <c r="B710" s="66" t="s">
        <v>662</v>
      </c>
      <c r="C710" s="67"/>
      <c r="D710" s="68"/>
      <c r="E710" s="69"/>
      <c r="F710" s="70"/>
      <c r="G710" s="67"/>
      <c r="H710" s="71"/>
      <c r="I710" s="72"/>
      <c r="J710" s="72"/>
      <c r="K710" s="36"/>
      <c r="L710" s="79">
        <v>710</v>
      </c>
      <c r="M7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10" s="74"/>
      <c r="O710" s="81" t="s">
        <v>177</v>
      </c>
      <c r="P710" s="83">
        <v>44145.472442129627</v>
      </c>
      <c r="Q710" s="81" t="s">
        <v>1436</v>
      </c>
      <c r="R710" s="85" t="s">
        <v>2232</v>
      </c>
      <c r="S710" s="81" t="s">
        <v>2673</v>
      </c>
      <c r="T710" s="81" t="s">
        <v>2969</v>
      </c>
      <c r="U710" s="83">
        <v>44145.472442129627</v>
      </c>
      <c r="V710" s="85" t="s">
        <v>3797</v>
      </c>
      <c r="W710" s="81"/>
      <c r="X710" s="81"/>
      <c r="Y710" s="87" t="s">
        <v>4961</v>
      </c>
      <c r="Z710" s="81"/>
    </row>
    <row r="711" spans="1:26" x14ac:dyDescent="0.25">
      <c r="A711" s="66" t="s">
        <v>776</v>
      </c>
      <c r="B711" s="66" t="s">
        <v>954</v>
      </c>
      <c r="C711" s="67"/>
      <c r="D711" s="68"/>
      <c r="E711" s="69"/>
      <c r="F711" s="70"/>
      <c r="G711" s="67"/>
      <c r="H711" s="71"/>
      <c r="I711" s="72"/>
      <c r="J711" s="72"/>
      <c r="K711" s="36"/>
      <c r="L711" s="79">
        <v>711</v>
      </c>
      <c r="M7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11" s="74"/>
      <c r="O711" s="81" t="s">
        <v>986</v>
      </c>
      <c r="P711" s="83">
        <v>44150.46837962963</v>
      </c>
      <c r="Q711" s="81" t="s">
        <v>1828</v>
      </c>
      <c r="R711" s="85" t="s">
        <v>2565</v>
      </c>
      <c r="S711" s="81" t="s">
        <v>2667</v>
      </c>
      <c r="T711" s="81"/>
      <c r="U711" s="83">
        <v>44150.46837962963</v>
      </c>
      <c r="V711" s="85" t="s">
        <v>4209</v>
      </c>
      <c r="W711" s="81"/>
      <c r="X711" s="81"/>
      <c r="Y711" s="87" t="s">
        <v>5373</v>
      </c>
      <c r="Z711" s="81"/>
    </row>
    <row r="712" spans="1:26" x14ac:dyDescent="0.25">
      <c r="A712" s="66" t="s">
        <v>663</v>
      </c>
      <c r="B712" s="66" t="s">
        <v>663</v>
      </c>
      <c r="C712" s="67"/>
      <c r="D712" s="68"/>
      <c r="E712" s="69"/>
      <c r="F712" s="70"/>
      <c r="G712" s="67"/>
      <c r="H712" s="71"/>
      <c r="I712" s="72"/>
      <c r="J712" s="72"/>
      <c r="K712" s="36"/>
      <c r="L712" s="79">
        <v>712</v>
      </c>
      <c r="M7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12" s="74"/>
      <c r="O712" s="81" t="s">
        <v>177</v>
      </c>
      <c r="P712" s="83">
        <v>44143.294756944444</v>
      </c>
      <c r="Q712" s="81" t="s">
        <v>1438</v>
      </c>
      <c r="R712" s="85" t="s">
        <v>2234</v>
      </c>
      <c r="S712" s="81" t="s">
        <v>2667</v>
      </c>
      <c r="T712" s="81"/>
      <c r="U712" s="83">
        <v>44143.294756944444</v>
      </c>
      <c r="V712" s="85" t="s">
        <v>3799</v>
      </c>
      <c r="W712" s="81"/>
      <c r="X712" s="81"/>
      <c r="Y712" s="87" t="s">
        <v>4963</v>
      </c>
      <c r="Z712" s="81"/>
    </row>
    <row r="713" spans="1:26" x14ac:dyDescent="0.25">
      <c r="A713" s="66" t="s">
        <v>776</v>
      </c>
      <c r="B713" s="66" t="s">
        <v>955</v>
      </c>
      <c r="C713" s="67"/>
      <c r="D713" s="68"/>
      <c r="E713" s="69"/>
      <c r="F713" s="70"/>
      <c r="G713" s="67"/>
      <c r="H713" s="71"/>
      <c r="I713" s="72"/>
      <c r="J713" s="72"/>
      <c r="K713" s="36"/>
      <c r="L713" s="79">
        <v>713</v>
      </c>
      <c r="M7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13" s="74"/>
      <c r="O713" s="81" t="s">
        <v>986</v>
      </c>
      <c r="P713" s="83">
        <v>44150.46837962963</v>
      </c>
      <c r="Q713" s="81" t="s">
        <v>1828</v>
      </c>
      <c r="R713" s="85" t="s">
        <v>2565</v>
      </c>
      <c r="S713" s="81" t="s">
        <v>2667</v>
      </c>
      <c r="T713" s="81"/>
      <c r="U713" s="83">
        <v>44150.46837962963</v>
      </c>
      <c r="V713" s="85" t="s">
        <v>4209</v>
      </c>
      <c r="W713" s="81"/>
      <c r="X713" s="81"/>
      <c r="Y713" s="87" t="s">
        <v>5373</v>
      </c>
      <c r="Z713" s="81"/>
    </row>
    <row r="714" spans="1:26" x14ac:dyDescent="0.25">
      <c r="A714" s="66" t="s">
        <v>741</v>
      </c>
      <c r="B714" s="66" t="s">
        <v>741</v>
      </c>
      <c r="C714" s="67"/>
      <c r="D714" s="68"/>
      <c r="E714" s="69"/>
      <c r="F714" s="70"/>
      <c r="G714" s="67"/>
      <c r="H714" s="71"/>
      <c r="I714" s="72"/>
      <c r="J714" s="72"/>
      <c r="K714" s="36"/>
      <c r="L714" s="79">
        <v>714</v>
      </c>
      <c r="M7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14" s="74"/>
      <c r="O714" s="81" t="s">
        <v>177</v>
      </c>
      <c r="P714" s="83">
        <v>44150.467546296299</v>
      </c>
      <c r="Q714" s="81" t="s">
        <v>1649</v>
      </c>
      <c r="R714" s="85" t="s">
        <v>2417</v>
      </c>
      <c r="S714" s="81" t="s">
        <v>2667</v>
      </c>
      <c r="T714" s="81" t="s">
        <v>3042</v>
      </c>
      <c r="U714" s="83">
        <v>44150.467546296299</v>
      </c>
      <c r="V714" s="85" t="s">
        <v>4014</v>
      </c>
      <c r="W714" s="81">
        <v>34.947302999999998</v>
      </c>
      <c r="X714" s="81">
        <v>135.69891899999999</v>
      </c>
      <c r="Y714" s="87" t="s">
        <v>5178</v>
      </c>
      <c r="Z714" s="81"/>
    </row>
    <row r="715" spans="1:26" x14ac:dyDescent="0.25">
      <c r="A715" s="66" t="s">
        <v>740</v>
      </c>
      <c r="B715" s="66" t="s">
        <v>739</v>
      </c>
      <c r="C715" s="67"/>
      <c r="D715" s="68"/>
      <c r="E715" s="69"/>
      <c r="F715" s="70"/>
      <c r="G715" s="67"/>
      <c r="H715" s="71"/>
      <c r="I715" s="72"/>
      <c r="J715" s="72"/>
      <c r="K715" s="36"/>
      <c r="L715" s="79">
        <v>715</v>
      </c>
      <c r="M7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15" s="74"/>
      <c r="O715" s="81" t="s">
        <v>986</v>
      </c>
      <c r="P715" s="83">
        <v>44150.463356481479</v>
      </c>
      <c r="Q715" s="81" t="s">
        <v>1648</v>
      </c>
      <c r="R715" s="81"/>
      <c r="S715" s="81"/>
      <c r="T715" s="81" t="s">
        <v>3041</v>
      </c>
      <c r="U715" s="83">
        <v>44150.463356481479</v>
      </c>
      <c r="V715" s="85" t="s">
        <v>4013</v>
      </c>
      <c r="W715" s="81"/>
      <c r="X715" s="81"/>
      <c r="Y715" s="87" t="s">
        <v>5177</v>
      </c>
      <c r="Z715" s="81"/>
    </row>
    <row r="716" spans="1:26" x14ac:dyDescent="0.25">
      <c r="A716" s="66" t="s">
        <v>738</v>
      </c>
      <c r="B716" s="66" t="s">
        <v>738</v>
      </c>
      <c r="C716" s="67"/>
      <c r="D716" s="68"/>
      <c r="E716" s="69"/>
      <c r="F716" s="70"/>
      <c r="G716" s="67"/>
      <c r="H716" s="71"/>
      <c r="I716" s="72"/>
      <c r="J716" s="72"/>
      <c r="K716" s="36"/>
      <c r="L716" s="79">
        <v>716</v>
      </c>
      <c r="M7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16" s="74"/>
      <c r="O716" s="81" t="s">
        <v>177</v>
      </c>
      <c r="P716" s="83">
        <v>44150.453888888886</v>
      </c>
      <c r="Q716" s="81" t="s">
        <v>1646</v>
      </c>
      <c r="R716" s="85" t="s">
        <v>2416</v>
      </c>
      <c r="S716" s="81" t="s">
        <v>2667</v>
      </c>
      <c r="T716" s="81"/>
      <c r="U716" s="83">
        <v>44150.453888888886</v>
      </c>
      <c r="V716" s="85" t="s">
        <v>4011</v>
      </c>
      <c r="W716" s="81"/>
      <c r="X716" s="81"/>
      <c r="Y716" s="87" t="s">
        <v>5175</v>
      </c>
      <c r="Z716" s="81"/>
    </row>
    <row r="717" spans="1:26" x14ac:dyDescent="0.25">
      <c r="A717" s="66" t="s">
        <v>737</v>
      </c>
      <c r="B717" s="66" t="s">
        <v>921</v>
      </c>
      <c r="C717" s="67"/>
      <c r="D717" s="68"/>
      <c r="E717" s="69"/>
      <c r="F717" s="70"/>
      <c r="G717" s="67"/>
      <c r="H717" s="71"/>
      <c r="I717" s="72"/>
      <c r="J717" s="72"/>
      <c r="K717" s="36"/>
      <c r="L717" s="79">
        <v>717</v>
      </c>
      <c r="M7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17" s="74"/>
      <c r="O717" s="81" t="s">
        <v>986</v>
      </c>
      <c r="P717" s="83">
        <v>44150.449062500003</v>
      </c>
      <c r="Q717" s="81" t="s">
        <v>1644</v>
      </c>
      <c r="R717" s="85" t="s">
        <v>2414</v>
      </c>
      <c r="S717" s="81" t="s">
        <v>2667</v>
      </c>
      <c r="T717" s="81" t="s">
        <v>2731</v>
      </c>
      <c r="U717" s="83">
        <v>44150.449062500003</v>
      </c>
      <c r="V717" s="85" t="s">
        <v>4009</v>
      </c>
      <c r="W717" s="81"/>
      <c r="X717" s="81"/>
      <c r="Y717" s="87" t="s">
        <v>5173</v>
      </c>
      <c r="Z717" s="87" t="s">
        <v>5512</v>
      </c>
    </row>
    <row r="718" spans="1:26" x14ac:dyDescent="0.25">
      <c r="A718" s="66" t="s">
        <v>667</v>
      </c>
      <c r="B718" s="66" t="s">
        <v>667</v>
      </c>
      <c r="C718" s="67"/>
      <c r="D718" s="68"/>
      <c r="E718" s="69"/>
      <c r="F718" s="70"/>
      <c r="G718" s="67"/>
      <c r="H718" s="71"/>
      <c r="I718" s="72"/>
      <c r="J718" s="72"/>
      <c r="K718" s="36"/>
      <c r="L718" s="79">
        <v>718</v>
      </c>
      <c r="M7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18" s="74"/>
      <c r="O718" s="81" t="s">
        <v>177</v>
      </c>
      <c r="P718" s="83">
        <v>44143.716481481482</v>
      </c>
      <c r="Q718" s="81" t="s">
        <v>1444</v>
      </c>
      <c r="R718" s="85" t="s">
        <v>2239</v>
      </c>
      <c r="S718" s="81" t="s">
        <v>2667</v>
      </c>
      <c r="T718" s="81"/>
      <c r="U718" s="83">
        <v>44143.716481481482</v>
      </c>
      <c r="V718" s="85" t="s">
        <v>3805</v>
      </c>
      <c r="W718" s="81"/>
      <c r="X718" s="81"/>
      <c r="Y718" s="87" t="s">
        <v>4969</v>
      </c>
      <c r="Z718" s="81"/>
    </row>
    <row r="719" spans="1:26" x14ac:dyDescent="0.25">
      <c r="A719" s="66" t="s">
        <v>667</v>
      </c>
      <c r="B719" s="66" t="s">
        <v>667</v>
      </c>
      <c r="C719" s="67"/>
      <c r="D719" s="68"/>
      <c r="E719" s="69"/>
      <c r="F719" s="70"/>
      <c r="G719" s="67"/>
      <c r="H719" s="71"/>
      <c r="I719" s="72"/>
      <c r="J719" s="72"/>
      <c r="K719" s="36"/>
      <c r="L719" s="79">
        <v>719</v>
      </c>
      <c r="M7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19" s="74"/>
      <c r="O719" s="81" t="s">
        <v>177</v>
      </c>
      <c r="P719" s="83">
        <v>44144.046481481484</v>
      </c>
      <c r="Q719" s="81" t="s">
        <v>1445</v>
      </c>
      <c r="R719" s="85" t="s">
        <v>2240</v>
      </c>
      <c r="S719" s="81" t="s">
        <v>2667</v>
      </c>
      <c r="T719" s="81"/>
      <c r="U719" s="83">
        <v>44144.046481481484</v>
      </c>
      <c r="V719" s="85" t="s">
        <v>3806</v>
      </c>
      <c r="W719" s="81">
        <v>34.416800000000002</v>
      </c>
      <c r="X719" s="81">
        <v>-118.50579999999999</v>
      </c>
      <c r="Y719" s="87" t="s">
        <v>4970</v>
      </c>
      <c r="Z719" s="81"/>
    </row>
    <row r="720" spans="1:26" x14ac:dyDescent="0.25">
      <c r="A720" s="66" t="s">
        <v>667</v>
      </c>
      <c r="B720" s="66" t="s">
        <v>667</v>
      </c>
      <c r="C720" s="67"/>
      <c r="D720" s="68"/>
      <c r="E720" s="69"/>
      <c r="F720" s="70"/>
      <c r="G720" s="67"/>
      <c r="H720" s="71"/>
      <c r="I720" s="72"/>
      <c r="J720" s="72"/>
      <c r="K720" s="36"/>
      <c r="L720" s="79">
        <v>720</v>
      </c>
      <c r="M7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20" s="74"/>
      <c r="O720" s="81" t="s">
        <v>177</v>
      </c>
      <c r="P720" s="83">
        <v>44144.046516203707</v>
      </c>
      <c r="Q720" s="81" t="s">
        <v>1446</v>
      </c>
      <c r="R720" s="85" t="s">
        <v>2241</v>
      </c>
      <c r="S720" s="81" t="s">
        <v>2667</v>
      </c>
      <c r="T720" s="81"/>
      <c r="U720" s="83">
        <v>44144.046516203707</v>
      </c>
      <c r="V720" s="85" t="s">
        <v>3807</v>
      </c>
      <c r="W720" s="81"/>
      <c r="X720" s="81"/>
      <c r="Y720" s="87" t="s">
        <v>4971</v>
      </c>
      <c r="Z720" s="81"/>
    </row>
    <row r="721" spans="1:26" x14ac:dyDescent="0.25">
      <c r="A721" s="66" t="s">
        <v>737</v>
      </c>
      <c r="B721" s="66" t="s">
        <v>922</v>
      </c>
      <c r="C721" s="67"/>
      <c r="D721" s="68"/>
      <c r="E721" s="69"/>
      <c r="F721" s="70"/>
      <c r="G721" s="67"/>
      <c r="H721" s="71"/>
      <c r="I721" s="72"/>
      <c r="J721" s="72"/>
      <c r="K721" s="36"/>
      <c r="L721" s="79">
        <v>721</v>
      </c>
      <c r="M7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21" s="74"/>
      <c r="O721" s="81" t="s">
        <v>987</v>
      </c>
      <c r="P721" s="83">
        <v>44150.449062500003</v>
      </c>
      <c r="Q721" s="81" t="s">
        <v>1644</v>
      </c>
      <c r="R721" s="85" t="s">
        <v>2414</v>
      </c>
      <c r="S721" s="81" t="s">
        <v>2667</v>
      </c>
      <c r="T721" s="81" t="s">
        <v>2731</v>
      </c>
      <c r="U721" s="83">
        <v>44150.449062500003</v>
      </c>
      <c r="V721" s="85" t="s">
        <v>4009</v>
      </c>
      <c r="W721" s="81"/>
      <c r="X721" s="81"/>
      <c r="Y721" s="87" t="s">
        <v>5173</v>
      </c>
      <c r="Z721" s="87" t="s">
        <v>5512</v>
      </c>
    </row>
    <row r="722" spans="1:26" x14ac:dyDescent="0.25">
      <c r="A722" s="66" t="s">
        <v>803</v>
      </c>
      <c r="B722" s="66" t="s">
        <v>985</v>
      </c>
      <c r="C722" s="67"/>
      <c r="D722" s="68"/>
      <c r="E722" s="69"/>
      <c r="F722" s="70"/>
      <c r="G722" s="67"/>
      <c r="H722" s="71"/>
      <c r="I722" s="72"/>
      <c r="J722" s="72"/>
      <c r="K722" s="36"/>
      <c r="L722" s="79">
        <v>722</v>
      </c>
      <c r="M7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22" s="74"/>
      <c r="O722" s="81" t="s">
        <v>987</v>
      </c>
      <c r="P722" s="83">
        <v>44150.445289351854</v>
      </c>
      <c r="Q722" s="81" t="s">
        <v>1940</v>
      </c>
      <c r="R722" s="85" t="s">
        <v>2656</v>
      </c>
      <c r="S722" s="81" t="s">
        <v>2673</v>
      </c>
      <c r="T722" s="81" t="s">
        <v>3164</v>
      </c>
      <c r="U722" s="83">
        <v>44150.445289351854</v>
      </c>
      <c r="V722" s="85" t="s">
        <v>4327</v>
      </c>
      <c r="W722" s="81"/>
      <c r="X722" s="81"/>
      <c r="Y722" s="87" t="s">
        <v>5491</v>
      </c>
      <c r="Z722" s="81"/>
    </row>
    <row r="723" spans="1:26" x14ac:dyDescent="0.25">
      <c r="A723" s="66" t="s">
        <v>739</v>
      </c>
      <c r="B723" s="66" t="s">
        <v>739</v>
      </c>
      <c r="C723" s="67"/>
      <c r="D723" s="68"/>
      <c r="E723" s="69"/>
      <c r="F723" s="70"/>
      <c r="G723" s="67"/>
      <c r="H723" s="71"/>
      <c r="I723" s="72"/>
      <c r="J723" s="72"/>
      <c r="K723" s="36"/>
      <c r="L723" s="79">
        <v>723</v>
      </c>
      <c r="M7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23" s="74"/>
      <c r="O723" s="81" t="s">
        <v>177</v>
      </c>
      <c r="P723" s="83">
        <v>44150.383819444447</v>
      </c>
      <c r="Q723" s="81" t="s">
        <v>1647</v>
      </c>
      <c r="R723" s="81"/>
      <c r="S723" s="81"/>
      <c r="T723" s="81" t="s">
        <v>3041</v>
      </c>
      <c r="U723" s="83">
        <v>44150.383819444447</v>
      </c>
      <c r="V723" s="85" t="s">
        <v>4012</v>
      </c>
      <c r="W723" s="81"/>
      <c r="X723" s="81"/>
      <c r="Y723" s="87" t="s">
        <v>5176</v>
      </c>
      <c r="Z723" s="81"/>
    </row>
    <row r="724" spans="1:26" x14ac:dyDescent="0.25">
      <c r="A724" s="66" t="s">
        <v>670</v>
      </c>
      <c r="B724" s="66" t="s">
        <v>670</v>
      </c>
      <c r="C724" s="67"/>
      <c r="D724" s="68"/>
      <c r="E724" s="69"/>
      <c r="F724" s="70"/>
      <c r="G724" s="67"/>
      <c r="H724" s="71"/>
      <c r="I724" s="72"/>
      <c r="J724" s="72"/>
      <c r="K724" s="36"/>
      <c r="L724" s="79">
        <v>724</v>
      </c>
      <c r="M7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24" s="74"/>
      <c r="O724" s="81" t="s">
        <v>177</v>
      </c>
      <c r="P724" s="83">
        <v>44144.359942129631</v>
      </c>
      <c r="Q724" s="81" t="s">
        <v>1449</v>
      </c>
      <c r="R724" s="85" t="s">
        <v>2243</v>
      </c>
      <c r="S724" s="81" t="s">
        <v>2667</v>
      </c>
      <c r="T724" s="81" t="s">
        <v>2792</v>
      </c>
      <c r="U724" s="83">
        <v>44144.359942129631</v>
      </c>
      <c r="V724" s="85" t="s">
        <v>3811</v>
      </c>
      <c r="W724" s="81"/>
      <c r="X724" s="81"/>
      <c r="Y724" s="87" t="s">
        <v>4975</v>
      </c>
      <c r="Z724" s="81"/>
    </row>
    <row r="725" spans="1:26" x14ac:dyDescent="0.25">
      <c r="A725" s="66" t="s">
        <v>736</v>
      </c>
      <c r="B725" s="66" t="s">
        <v>736</v>
      </c>
      <c r="C725" s="67"/>
      <c r="D725" s="68"/>
      <c r="E725" s="69"/>
      <c r="F725" s="70"/>
      <c r="G725" s="67"/>
      <c r="H725" s="71"/>
      <c r="I725" s="72"/>
      <c r="J725" s="72"/>
      <c r="K725" s="36"/>
      <c r="L725" s="79">
        <v>725</v>
      </c>
      <c r="M7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25" s="74"/>
      <c r="O725" s="81" t="s">
        <v>177</v>
      </c>
      <c r="P725" s="83">
        <v>44150.345289351855</v>
      </c>
      <c r="Q725" s="81" t="s">
        <v>1643</v>
      </c>
      <c r="R725" s="81"/>
      <c r="S725" s="81"/>
      <c r="T725" s="81" t="s">
        <v>2731</v>
      </c>
      <c r="U725" s="83">
        <v>44150.345289351855</v>
      </c>
      <c r="V725" s="85" t="s">
        <v>4008</v>
      </c>
      <c r="W725" s="81"/>
      <c r="X725" s="81"/>
      <c r="Y725" s="87" t="s">
        <v>5172</v>
      </c>
      <c r="Z725" s="81"/>
    </row>
    <row r="726" spans="1:26" x14ac:dyDescent="0.25">
      <c r="A726" s="66" t="s">
        <v>735</v>
      </c>
      <c r="B726" s="66" t="s">
        <v>735</v>
      </c>
      <c r="C726" s="67"/>
      <c r="D726" s="68"/>
      <c r="E726" s="69"/>
      <c r="F726" s="70"/>
      <c r="G726" s="67"/>
      <c r="H726" s="71"/>
      <c r="I726" s="72"/>
      <c r="J726" s="72"/>
      <c r="K726" s="36"/>
      <c r="L726" s="79">
        <v>726</v>
      </c>
      <c r="M7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26" s="74"/>
      <c r="O726" s="81" t="s">
        <v>177</v>
      </c>
      <c r="P726" s="83">
        <v>44150.344814814816</v>
      </c>
      <c r="Q726" s="81" t="s">
        <v>1641</v>
      </c>
      <c r="R726" s="85" t="s">
        <v>2413</v>
      </c>
      <c r="S726" s="81" t="s">
        <v>2667</v>
      </c>
      <c r="T726" s="81" t="s">
        <v>3039</v>
      </c>
      <c r="U726" s="83">
        <v>44150.344814814816</v>
      </c>
      <c r="V726" s="85" t="s">
        <v>4006</v>
      </c>
      <c r="W726" s="81"/>
      <c r="X726" s="81"/>
      <c r="Y726" s="87" t="s">
        <v>5170</v>
      </c>
      <c r="Z726" s="81"/>
    </row>
    <row r="727" spans="1:26" x14ac:dyDescent="0.25">
      <c r="A727" s="66" t="s">
        <v>672</v>
      </c>
      <c r="B727" s="66" t="s">
        <v>672</v>
      </c>
      <c r="C727" s="67"/>
      <c r="D727" s="68"/>
      <c r="E727" s="69"/>
      <c r="F727" s="70"/>
      <c r="G727" s="67"/>
      <c r="H727" s="71"/>
      <c r="I727" s="72"/>
      <c r="J727" s="72"/>
      <c r="K727" s="36"/>
      <c r="L727" s="79">
        <v>727</v>
      </c>
      <c r="M7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27" s="74"/>
      <c r="O727" s="81" t="s">
        <v>177</v>
      </c>
      <c r="P727" s="83">
        <v>44144.724999999999</v>
      </c>
      <c r="Q727" s="81" t="s">
        <v>1452</v>
      </c>
      <c r="R727" s="85" t="s">
        <v>2246</v>
      </c>
      <c r="S727" s="81" t="s">
        <v>2673</v>
      </c>
      <c r="T727" s="81" t="s">
        <v>2978</v>
      </c>
      <c r="U727" s="83">
        <v>44144.724999999999</v>
      </c>
      <c r="V727" s="85" t="s">
        <v>3814</v>
      </c>
      <c r="W727" s="81"/>
      <c r="X727" s="81"/>
      <c r="Y727" s="87" t="s">
        <v>4978</v>
      </c>
      <c r="Z727" s="81"/>
    </row>
    <row r="728" spans="1:26" x14ac:dyDescent="0.25">
      <c r="A728" s="66" t="s">
        <v>672</v>
      </c>
      <c r="B728" s="66" t="s">
        <v>672</v>
      </c>
      <c r="C728" s="67"/>
      <c r="D728" s="68"/>
      <c r="E728" s="69"/>
      <c r="F728" s="70"/>
      <c r="G728" s="67"/>
      <c r="H728" s="71"/>
      <c r="I728" s="72"/>
      <c r="J728" s="72"/>
      <c r="K728" s="36"/>
      <c r="L728" s="79">
        <v>728</v>
      </c>
      <c r="M7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28" s="74"/>
      <c r="O728" s="81" t="s">
        <v>177</v>
      </c>
      <c r="P728" s="83">
        <v>44146.713217592594</v>
      </c>
      <c r="Q728" s="81" t="s">
        <v>1453</v>
      </c>
      <c r="R728" s="85" t="s">
        <v>2247</v>
      </c>
      <c r="S728" s="81" t="s">
        <v>2667</v>
      </c>
      <c r="T728" s="81" t="s">
        <v>2979</v>
      </c>
      <c r="U728" s="83">
        <v>44146.713217592594</v>
      </c>
      <c r="V728" s="85" t="s">
        <v>3815</v>
      </c>
      <c r="W728" s="81"/>
      <c r="X728" s="81"/>
      <c r="Y728" s="87" t="s">
        <v>4979</v>
      </c>
      <c r="Z728" s="81"/>
    </row>
    <row r="729" spans="1:26" x14ac:dyDescent="0.25">
      <c r="A729" s="66" t="s">
        <v>734</v>
      </c>
      <c r="B729" s="66" t="s">
        <v>734</v>
      </c>
      <c r="C729" s="67"/>
      <c r="D729" s="68"/>
      <c r="E729" s="69"/>
      <c r="F729" s="70"/>
      <c r="G729" s="67"/>
      <c r="H729" s="71"/>
      <c r="I729" s="72"/>
      <c r="J729" s="72"/>
      <c r="K729" s="36"/>
      <c r="L729" s="79">
        <v>729</v>
      </c>
      <c r="M7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29" s="74"/>
      <c r="O729" s="81" t="s">
        <v>177</v>
      </c>
      <c r="P729" s="83">
        <v>44150.296967592592</v>
      </c>
      <c r="Q729" s="81" t="s">
        <v>1640</v>
      </c>
      <c r="R729" s="81"/>
      <c r="S729" s="81"/>
      <c r="T729" s="81" t="s">
        <v>2731</v>
      </c>
      <c r="U729" s="83">
        <v>44150.296967592592</v>
      </c>
      <c r="V729" s="85" t="s">
        <v>4005</v>
      </c>
      <c r="W729" s="81"/>
      <c r="X729" s="81"/>
      <c r="Y729" s="87" t="s">
        <v>5169</v>
      </c>
      <c r="Z729" s="81"/>
    </row>
    <row r="730" spans="1:26" x14ac:dyDescent="0.25">
      <c r="A730" s="66" t="s">
        <v>733</v>
      </c>
      <c r="B730" s="66" t="s">
        <v>733</v>
      </c>
      <c r="C730" s="67"/>
      <c r="D730" s="68"/>
      <c r="E730" s="69"/>
      <c r="F730" s="70"/>
      <c r="G730" s="67"/>
      <c r="H730" s="71"/>
      <c r="I730" s="72"/>
      <c r="J730" s="72"/>
      <c r="K730" s="36"/>
      <c r="L730" s="79">
        <v>730</v>
      </c>
      <c r="M7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30" s="74"/>
      <c r="O730" s="81" t="s">
        <v>177</v>
      </c>
      <c r="P730" s="83">
        <v>44150.257638888892</v>
      </c>
      <c r="Q730" s="81" t="s">
        <v>1639</v>
      </c>
      <c r="R730" s="81" t="s">
        <v>2412</v>
      </c>
      <c r="S730" s="81" t="s">
        <v>2716</v>
      </c>
      <c r="T730" s="81" t="s">
        <v>3038</v>
      </c>
      <c r="U730" s="83">
        <v>44150.257638888892</v>
      </c>
      <c r="V730" s="85" t="s">
        <v>4004</v>
      </c>
      <c r="W730" s="81"/>
      <c r="X730" s="81"/>
      <c r="Y730" s="87" t="s">
        <v>5168</v>
      </c>
      <c r="Z730" s="81"/>
    </row>
    <row r="731" spans="1:26" x14ac:dyDescent="0.25">
      <c r="A731" s="66" t="s">
        <v>732</v>
      </c>
      <c r="B731" s="66" t="s">
        <v>732</v>
      </c>
      <c r="C731" s="67"/>
      <c r="D731" s="68"/>
      <c r="E731" s="69"/>
      <c r="F731" s="70"/>
      <c r="G731" s="67"/>
      <c r="H731" s="71"/>
      <c r="I731" s="72"/>
      <c r="J731" s="72"/>
      <c r="K731" s="36"/>
      <c r="L731" s="79">
        <v>731</v>
      </c>
      <c r="M7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31" s="74"/>
      <c r="O731" s="81" t="s">
        <v>177</v>
      </c>
      <c r="P731" s="83">
        <v>44150.231805555559</v>
      </c>
      <c r="Q731" s="81" t="s">
        <v>1636</v>
      </c>
      <c r="R731" s="81"/>
      <c r="S731" s="81"/>
      <c r="T731" s="81" t="s">
        <v>3036</v>
      </c>
      <c r="U731" s="83">
        <v>44150.231805555559</v>
      </c>
      <c r="V731" s="85" t="s">
        <v>4001</v>
      </c>
      <c r="W731" s="81"/>
      <c r="X731" s="81"/>
      <c r="Y731" s="87" t="s">
        <v>5165</v>
      </c>
      <c r="Z731" s="81"/>
    </row>
    <row r="732" spans="1:26" x14ac:dyDescent="0.25">
      <c r="A732" s="66" t="s">
        <v>731</v>
      </c>
      <c r="B732" s="66" t="s">
        <v>731</v>
      </c>
      <c r="C732" s="67"/>
      <c r="D732" s="68"/>
      <c r="E732" s="69"/>
      <c r="F732" s="70"/>
      <c r="G732" s="67"/>
      <c r="H732" s="71"/>
      <c r="I732" s="72"/>
      <c r="J732" s="72"/>
      <c r="K732" s="36"/>
      <c r="L732" s="79">
        <v>732</v>
      </c>
      <c r="M7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32" s="74"/>
      <c r="O732" s="81" t="s">
        <v>177</v>
      </c>
      <c r="P732" s="83">
        <v>44150.230173611111</v>
      </c>
      <c r="Q732" s="81" t="s">
        <v>1631</v>
      </c>
      <c r="R732" s="85" t="s">
        <v>2409</v>
      </c>
      <c r="S732" s="81" t="s">
        <v>2667</v>
      </c>
      <c r="T732" s="81"/>
      <c r="U732" s="83">
        <v>44150.230173611111</v>
      </c>
      <c r="V732" s="85" t="s">
        <v>3996</v>
      </c>
      <c r="W732" s="81"/>
      <c r="X732" s="81"/>
      <c r="Y732" s="87" t="s">
        <v>5160</v>
      </c>
      <c r="Z732" s="81"/>
    </row>
    <row r="733" spans="1:26" x14ac:dyDescent="0.25">
      <c r="A733" s="66" t="s">
        <v>742</v>
      </c>
      <c r="B733" s="66" t="s">
        <v>742</v>
      </c>
      <c r="C733" s="67"/>
      <c r="D733" s="68"/>
      <c r="E733" s="69"/>
      <c r="F733" s="70"/>
      <c r="G733" s="67"/>
      <c r="H733" s="71"/>
      <c r="I733" s="72"/>
      <c r="J733" s="72"/>
      <c r="K733" s="36"/>
      <c r="L733" s="79">
        <v>733</v>
      </c>
      <c r="M7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33" s="74"/>
      <c r="O733" s="81" t="s">
        <v>177</v>
      </c>
      <c r="P733" s="83">
        <v>44150.197662037041</v>
      </c>
      <c r="Q733" s="81" t="s">
        <v>1656</v>
      </c>
      <c r="R733" s="85" t="s">
        <v>2424</v>
      </c>
      <c r="S733" s="81" t="s">
        <v>2673</v>
      </c>
      <c r="T733" s="81" t="s">
        <v>3049</v>
      </c>
      <c r="U733" s="83">
        <v>44150.197662037041</v>
      </c>
      <c r="V733" s="85" t="s">
        <v>4021</v>
      </c>
      <c r="W733" s="81">
        <v>35.68</v>
      </c>
      <c r="X733" s="81">
        <v>139.77000000000001</v>
      </c>
      <c r="Y733" s="87" t="s">
        <v>5185</v>
      </c>
      <c r="Z733" s="81"/>
    </row>
    <row r="734" spans="1:26" x14ac:dyDescent="0.25">
      <c r="A734" s="66" t="s">
        <v>730</v>
      </c>
      <c r="B734" s="66" t="s">
        <v>730</v>
      </c>
      <c r="C734" s="67"/>
      <c r="D734" s="68"/>
      <c r="E734" s="69"/>
      <c r="F734" s="70"/>
      <c r="G734" s="67"/>
      <c r="H734" s="71"/>
      <c r="I734" s="72"/>
      <c r="J734" s="72"/>
      <c r="K734" s="36"/>
      <c r="L734" s="79">
        <v>734</v>
      </c>
      <c r="M7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34" s="74"/>
      <c r="O734" s="81" t="s">
        <v>177</v>
      </c>
      <c r="P734" s="83">
        <v>44150.152418981481</v>
      </c>
      <c r="Q734" s="81" t="s">
        <v>1630</v>
      </c>
      <c r="R734" s="81"/>
      <c r="S734" s="81"/>
      <c r="T734" s="81" t="s">
        <v>2731</v>
      </c>
      <c r="U734" s="83">
        <v>44150.152418981481</v>
      </c>
      <c r="V734" s="85" t="s">
        <v>3995</v>
      </c>
      <c r="W734" s="81"/>
      <c r="X734" s="81"/>
      <c r="Y734" s="87" t="s">
        <v>5159</v>
      </c>
      <c r="Z734" s="81"/>
    </row>
    <row r="735" spans="1:26" x14ac:dyDescent="0.25">
      <c r="A735" s="66" t="s">
        <v>729</v>
      </c>
      <c r="B735" s="66" t="s">
        <v>729</v>
      </c>
      <c r="C735" s="67"/>
      <c r="D735" s="68"/>
      <c r="E735" s="69"/>
      <c r="F735" s="70"/>
      <c r="G735" s="67"/>
      <c r="H735" s="71"/>
      <c r="I735" s="72"/>
      <c r="J735" s="72"/>
      <c r="K735" s="36"/>
      <c r="L735" s="79">
        <v>735</v>
      </c>
      <c r="M7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35" s="74"/>
      <c r="O735" s="81" t="s">
        <v>177</v>
      </c>
      <c r="P735" s="83">
        <v>44150.125</v>
      </c>
      <c r="Q735" s="81" t="s">
        <v>1629</v>
      </c>
      <c r="R735" s="85" t="s">
        <v>2408</v>
      </c>
      <c r="S735" s="81" t="s">
        <v>2667</v>
      </c>
      <c r="T735" s="81"/>
      <c r="U735" s="83">
        <v>44150.125</v>
      </c>
      <c r="V735" s="85" t="s">
        <v>3994</v>
      </c>
      <c r="W735" s="81"/>
      <c r="X735" s="81"/>
      <c r="Y735" s="87" t="s">
        <v>5158</v>
      </c>
      <c r="Z735" s="81"/>
    </row>
    <row r="736" spans="1:26" x14ac:dyDescent="0.25">
      <c r="A736" s="66" t="s">
        <v>728</v>
      </c>
      <c r="B736" s="66" t="s">
        <v>728</v>
      </c>
      <c r="C736" s="67"/>
      <c r="D736" s="68"/>
      <c r="E736" s="69"/>
      <c r="F736" s="70"/>
      <c r="G736" s="67"/>
      <c r="H736" s="71"/>
      <c r="I736" s="72"/>
      <c r="J736" s="72"/>
      <c r="K736" s="36"/>
      <c r="L736" s="79">
        <v>736</v>
      </c>
      <c r="M7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36" s="74"/>
      <c r="O736" s="81" t="s">
        <v>177</v>
      </c>
      <c r="P736" s="83">
        <v>44150.107731481483</v>
      </c>
      <c r="Q736" s="81" t="s">
        <v>1626</v>
      </c>
      <c r="R736" s="85" t="s">
        <v>2405</v>
      </c>
      <c r="S736" s="81" t="s">
        <v>2673</v>
      </c>
      <c r="T736" s="81" t="s">
        <v>3032</v>
      </c>
      <c r="U736" s="83">
        <v>44150.107731481483</v>
      </c>
      <c r="V736" s="85" t="s">
        <v>3991</v>
      </c>
      <c r="W736" s="81"/>
      <c r="X736" s="81"/>
      <c r="Y736" s="87" t="s">
        <v>5155</v>
      </c>
      <c r="Z736" s="81"/>
    </row>
    <row r="737" spans="1:26" x14ac:dyDescent="0.25">
      <c r="A737" s="66" t="s">
        <v>725</v>
      </c>
      <c r="B737" s="66" t="s">
        <v>725</v>
      </c>
      <c r="C737" s="67"/>
      <c r="D737" s="68"/>
      <c r="E737" s="69"/>
      <c r="F737" s="70"/>
      <c r="G737" s="67"/>
      <c r="H737" s="71"/>
      <c r="I737" s="72"/>
      <c r="J737" s="72"/>
      <c r="K737" s="36"/>
      <c r="L737" s="79">
        <v>737</v>
      </c>
      <c r="M7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37" s="74"/>
      <c r="O737" s="81" t="s">
        <v>177</v>
      </c>
      <c r="P737" s="83">
        <v>44150.095891203702</v>
      </c>
      <c r="Q737" s="81" t="s">
        <v>1605</v>
      </c>
      <c r="R737" s="85" t="s">
        <v>2384</v>
      </c>
      <c r="S737" s="81" t="s">
        <v>2667</v>
      </c>
      <c r="T737" s="81" t="s">
        <v>3029</v>
      </c>
      <c r="U737" s="83">
        <v>44150.095891203702</v>
      </c>
      <c r="V737" s="85" t="s">
        <v>3970</v>
      </c>
      <c r="W737" s="81"/>
      <c r="X737" s="81"/>
      <c r="Y737" s="87" t="s">
        <v>5134</v>
      </c>
      <c r="Z737" s="81"/>
    </row>
    <row r="738" spans="1:26" x14ac:dyDescent="0.25">
      <c r="A738" s="66" t="s">
        <v>727</v>
      </c>
      <c r="B738" s="66" t="s">
        <v>727</v>
      </c>
      <c r="C738" s="67"/>
      <c r="D738" s="68"/>
      <c r="E738" s="69"/>
      <c r="F738" s="70"/>
      <c r="G738" s="67"/>
      <c r="H738" s="71"/>
      <c r="I738" s="72"/>
      <c r="J738" s="72"/>
      <c r="K738" s="36"/>
      <c r="L738" s="79">
        <v>738</v>
      </c>
      <c r="M7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38" s="74"/>
      <c r="O738" s="81" t="s">
        <v>177</v>
      </c>
      <c r="P738" s="83">
        <v>44150.095891203702</v>
      </c>
      <c r="Q738" s="81" t="s">
        <v>1623</v>
      </c>
      <c r="R738" s="85" t="s">
        <v>2402</v>
      </c>
      <c r="S738" s="81" t="s">
        <v>2667</v>
      </c>
      <c r="T738" s="81" t="s">
        <v>3029</v>
      </c>
      <c r="U738" s="83">
        <v>44150.095891203702</v>
      </c>
      <c r="V738" s="85" t="s">
        <v>3988</v>
      </c>
      <c r="W738" s="81"/>
      <c r="X738" s="81"/>
      <c r="Y738" s="87" t="s">
        <v>5152</v>
      </c>
      <c r="Z738" s="81"/>
    </row>
    <row r="739" spans="1:26" x14ac:dyDescent="0.25">
      <c r="A739" s="66" t="s">
        <v>720</v>
      </c>
      <c r="B739" s="66" t="s">
        <v>720</v>
      </c>
      <c r="C739" s="67"/>
      <c r="D739" s="68"/>
      <c r="E739" s="69"/>
      <c r="F739" s="70"/>
      <c r="G739" s="67"/>
      <c r="H739" s="71"/>
      <c r="I739" s="72"/>
      <c r="J739" s="72"/>
      <c r="K739" s="36"/>
      <c r="L739" s="79">
        <v>739</v>
      </c>
      <c r="M7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39" s="74"/>
      <c r="O739" s="81" t="s">
        <v>177</v>
      </c>
      <c r="P739" s="83">
        <v>44150.095891203702</v>
      </c>
      <c r="Q739" s="81" t="s">
        <v>1560</v>
      </c>
      <c r="R739" s="85" t="s">
        <v>2339</v>
      </c>
      <c r="S739" s="81" t="s">
        <v>2667</v>
      </c>
      <c r="T739" s="81" t="s">
        <v>3029</v>
      </c>
      <c r="U739" s="83">
        <v>44150.095891203702</v>
      </c>
      <c r="V739" s="85" t="s">
        <v>3925</v>
      </c>
      <c r="W739" s="81"/>
      <c r="X739" s="81"/>
      <c r="Y739" s="87" t="s">
        <v>5089</v>
      </c>
      <c r="Z739" s="81"/>
    </row>
    <row r="740" spans="1:26" x14ac:dyDescent="0.25">
      <c r="A740" s="66" t="s">
        <v>724</v>
      </c>
      <c r="B740" s="66" t="s">
        <v>724</v>
      </c>
      <c r="C740" s="67"/>
      <c r="D740" s="68"/>
      <c r="E740" s="69"/>
      <c r="F740" s="70"/>
      <c r="G740" s="67"/>
      <c r="H740" s="71"/>
      <c r="I740" s="72"/>
      <c r="J740" s="72"/>
      <c r="K740" s="36"/>
      <c r="L740" s="79">
        <v>740</v>
      </c>
      <c r="M7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40" s="74"/>
      <c r="O740" s="81" t="s">
        <v>177</v>
      </c>
      <c r="P740" s="83">
        <v>44150.095891203702</v>
      </c>
      <c r="Q740" s="81" t="s">
        <v>1596</v>
      </c>
      <c r="R740" s="85" t="s">
        <v>2375</v>
      </c>
      <c r="S740" s="81" t="s">
        <v>2667</v>
      </c>
      <c r="T740" s="81" t="s">
        <v>3029</v>
      </c>
      <c r="U740" s="83">
        <v>44150.095891203702</v>
      </c>
      <c r="V740" s="85" t="s">
        <v>3961</v>
      </c>
      <c r="W740" s="81"/>
      <c r="X740" s="81"/>
      <c r="Y740" s="87" t="s">
        <v>5125</v>
      </c>
      <c r="Z740" s="81"/>
    </row>
    <row r="741" spans="1:26" x14ac:dyDescent="0.25">
      <c r="A741" s="66" t="s">
        <v>677</v>
      </c>
      <c r="B741" s="66" t="s">
        <v>677</v>
      </c>
      <c r="C741" s="67"/>
      <c r="D741" s="68"/>
      <c r="E741" s="69"/>
      <c r="F741" s="70"/>
      <c r="G741" s="67"/>
      <c r="H741" s="71"/>
      <c r="I741" s="72"/>
      <c r="J741" s="72"/>
      <c r="K741" s="36"/>
      <c r="L741" s="79">
        <v>741</v>
      </c>
      <c r="M7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41" s="74"/>
      <c r="O741" s="81" t="s">
        <v>177</v>
      </c>
      <c r="P741" s="83">
        <v>44145.325231481482</v>
      </c>
      <c r="Q741" s="81" t="s">
        <v>1458</v>
      </c>
      <c r="R741" s="85" t="s">
        <v>2251</v>
      </c>
      <c r="S741" s="81" t="s">
        <v>2667</v>
      </c>
      <c r="T741" s="81" t="s">
        <v>2983</v>
      </c>
      <c r="U741" s="83">
        <v>44145.325231481482</v>
      </c>
      <c r="V741" s="85" t="s">
        <v>3821</v>
      </c>
      <c r="W741" s="81"/>
      <c r="X741" s="81"/>
      <c r="Y741" s="87" t="s">
        <v>4985</v>
      </c>
      <c r="Z741" s="81"/>
    </row>
    <row r="742" spans="1:26" x14ac:dyDescent="0.25">
      <c r="A742" s="66" t="s">
        <v>677</v>
      </c>
      <c r="B742" s="66" t="s">
        <v>677</v>
      </c>
      <c r="C742" s="67"/>
      <c r="D742" s="68"/>
      <c r="E742" s="69"/>
      <c r="F742" s="70"/>
      <c r="G742" s="67"/>
      <c r="H742" s="71"/>
      <c r="I742" s="72"/>
      <c r="J742" s="72"/>
      <c r="K742" s="36"/>
      <c r="L742" s="79">
        <v>742</v>
      </c>
      <c r="M7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42" s="74"/>
      <c r="O742" s="81" t="s">
        <v>177</v>
      </c>
      <c r="P742" s="83">
        <v>44146.352997685186</v>
      </c>
      <c r="Q742" s="81" t="s">
        <v>1459</v>
      </c>
      <c r="R742" s="85" t="s">
        <v>2252</v>
      </c>
      <c r="S742" s="81" t="s">
        <v>2673</v>
      </c>
      <c r="T742" s="81" t="s">
        <v>2984</v>
      </c>
      <c r="U742" s="83">
        <v>44146.352997685186</v>
      </c>
      <c r="V742" s="85" t="s">
        <v>3822</v>
      </c>
      <c r="W742" s="81"/>
      <c r="X742" s="81"/>
      <c r="Y742" s="87" t="s">
        <v>4986</v>
      </c>
      <c r="Z742" s="81"/>
    </row>
    <row r="743" spans="1:26" x14ac:dyDescent="0.25">
      <c r="A743" s="66" t="s">
        <v>677</v>
      </c>
      <c r="B743" s="66" t="s">
        <v>677</v>
      </c>
      <c r="C743" s="67"/>
      <c r="D743" s="68"/>
      <c r="E743" s="69"/>
      <c r="F743" s="70"/>
      <c r="G743" s="67"/>
      <c r="H743" s="71"/>
      <c r="I743" s="72"/>
      <c r="J743" s="72"/>
      <c r="K743" s="36"/>
      <c r="L743" s="79">
        <v>743</v>
      </c>
      <c r="M7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43" s="74"/>
      <c r="O743" s="81" t="s">
        <v>177</v>
      </c>
      <c r="P743" s="83">
        <v>44146.354780092595</v>
      </c>
      <c r="Q743" s="81" t="s">
        <v>1460</v>
      </c>
      <c r="R743" s="85" t="s">
        <v>2253</v>
      </c>
      <c r="S743" s="81" t="s">
        <v>2667</v>
      </c>
      <c r="T743" s="81" t="s">
        <v>2985</v>
      </c>
      <c r="U743" s="83">
        <v>44146.354780092595</v>
      </c>
      <c r="V743" s="85" t="s">
        <v>3823</v>
      </c>
      <c r="W743" s="81"/>
      <c r="X743" s="81"/>
      <c r="Y743" s="87" t="s">
        <v>4987</v>
      </c>
      <c r="Z743" s="81"/>
    </row>
    <row r="744" spans="1:26" x14ac:dyDescent="0.25">
      <c r="A744" s="66" t="s">
        <v>677</v>
      </c>
      <c r="B744" s="66" t="s">
        <v>677</v>
      </c>
      <c r="C744" s="67"/>
      <c r="D744" s="68"/>
      <c r="E744" s="69"/>
      <c r="F744" s="70"/>
      <c r="G744" s="67"/>
      <c r="H744" s="71"/>
      <c r="I744" s="72"/>
      <c r="J744" s="72"/>
      <c r="K744" s="36"/>
      <c r="L744" s="79">
        <v>744</v>
      </c>
      <c r="M7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44" s="74"/>
      <c r="O744" s="81" t="s">
        <v>177</v>
      </c>
      <c r="P744" s="83">
        <v>44147.05332175926</v>
      </c>
      <c r="Q744" s="81" t="s">
        <v>1461</v>
      </c>
      <c r="R744" s="85" t="s">
        <v>2254</v>
      </c>
      <c r="S744" s="81" t="s">
        <v>2673</v>
      </c>
      <c r="T744" s="81" t="s">
        <v>2986</v>
      </c>
      <c r="U744" s="83">
        <v>44147.05332175926</v>
      </c>
      <c r="V744" s="85" t="s">
        <v>3824</v>
      </c>
      <c r="W744" s="81"/>
      <c r="X744" s="81"/>
      <c r="Y744" s="87" t="s">
        <v>4988</v>
      </c>
      <c r="Z744" s="81"/>
    </row>
    <row r="745" spans="1:26" x14ac:dyDescent="0.25">
      <c r="A745" s="66" t="s">
        <v>721</v>
      </c>
      <c r="B745" s="66" t="s">
        <v>721</v>
      </c>
      <c r="C745" s="67"/>
      <c r="D745" s="68"/>
      <c r="E745" s="69"/>
      <c r="F745" s="70"/>
      <c r="G745" s="67"/>
      <c r="H745" s="71"/>
      <c r="I745" s="72"/>
      <c r="J745" s="72"/>
      <c r="K745" s="36"/>
      <c r="L745" s="79">
        <v>745</v>
      </c>
      <c r="M7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45" s="74"/>
      <c r="O745" s="81" t="s">
        <v>177</v>
      </c>
      <c r="P745" s="83">
        <v>44150.095891203702</v>
      </c>
      <c r="Q745" s="81" t="s">
        <v>1569</v>
      </c>
      <c r="R745" s="85" t="s">
        <v>2348</v>
      </c>
      <c r="S745" s="81" t="s">
        <v>2667</v>
      </c>
      <c r="T745" s="81" t="s">
        <v>3029</v>
      </c>
      <c r="U745" s="83">
        <v>44150.095891203702</v>
      </c>
      <c r="V745" s="85" t="s">
        <v>3934</v>
      </c>
      <c r="W745" s="81"/>
      <c r="X745" s="81"/>
      <c r="Y745" s="87" t="s">
        <v>5098</v>
      </c>
      <c r="Z745" s="81"/>
    </row>
    <row r="746" spans="1:26" x14ac:dyDescent="0.25">
      <c r="A746" s="66" t="s">
        <v>678</v>
      </c>
      <c r="B746" s="66" t="s">
        <v>678</v>
      </c>
      <c r="C746" s="67"/>
      <c r="D746" s="68"/>
      <c r="E746" s="69"/>
      <c r="F746" s="70"/>
      <c r="G746" s="67"/>
      <c r="H746" s="71"/>
      <c r="I746" s="72"/>
      <c r="J746" s="72"/>
      <c r="K746" s="36"/>
      <c r="L746" s="79">
        <v>746</v>
      </c>
      <c r="M7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46" s="74"/>
      <c r="O746" s="81" t="s">
        <v>177</v>
      </c>
      <c r="P746" s="83">
        <v>44145.029074074075</v>
      </c>
      <c r="Q746" s="81" t="s">
        <v>1463</v>
      </c>
      <c r="R746" s="85" t="s">
        <v>2256</v>
      </c>
      <c r="S746" s="81" t="s">
        <v>2667</v>
      </c>
      <c r="T746" s="81" t="s">
        <v>2988</v>
      </c>
      <c r="U746" s="83">
        <v>44145.029074074075</v>
      </c>
      <c r="V746" s="85" t="s">
        <v>3826</v>
      </c>
      <c r="W746" s="81"/>
      <c r="X746" s="81"/>
      <c r="Y746" s="87" t="s">
        <v>4990</v>
      </c>
      <c r="Z746" s="81"/>
    </row>
    <row r="747" spans="1:26" x14ac:dyDescent="0.25">
      <c r="A747" s="66" t="s">
        <v>726</v>
      </c>
      <c r="B747" s="66" t="s">
        <v>726</v>
      </c>
      <c r="C747" s="67"/>
      <c r="D747" s="68"/>
      <c r="E747" s="69"/>
      <c r="F747" s="70"/>
      <c r="G747" s="67"/>
      <c r="H747" s="71"/>
      <c r="I747" s="72"/>
      <c r="J747" s="72"/>
      <c r="K747" s="36"/>
      <c r="L747" s="79">
        <v>747</v>
      </c>
      <c r="M7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47" s="74"/>
      <c r="O747" s="81" t="s">
        <v>177</v>
      </c>
      <c r="P747" s="83">
        <v>44150.095891203702</v>
      </c>
      <c r="Q747" s="81" t="s">
        <v>1614</v>
      </c>
      <c r="R747" s="85" t="s">
        <v>2393</v>
      </c>
      <c r="S747" s="81" t="s">
        <v>2667</v>
      </c>
      <c r="T747" s="81" t="s">
        <v>3029</v>
      </c>
      <c r="U747" s="83">
        <v>44150.095891203702</v>
      </c>
      <c r="V747" s="85" t="s">
        <v>3979</v>
      </c>
      <c r="W747" s="81"/>
      <c r="X747" s="81"/>
      <c r="Y747" s="87" t="s">
        <v>5143</v>
      </c>
      <c r="Z747" s="81"/>
    </row>
    <row r="748" spans="1:26" x14ac:dyDescent="0.25">
      <c r="A748" s="66" t="s">
        <v>723</v>
      </c>
      <c r="B748" s="66" t="s">
        <v>723</v>
      </c>
      <c r="C748" s="67"/>
      <c r="D748" s="68"/>
      <c r="E748" s="69"/>
      <c r="F748" s="70"/>
      <c r="G748" s="67"/>
      <c r="H748" s="71"/>
      <c r="I748" s="72"/>
      <c r="J748" s="72"/>
      <c r="K748" s="36"/>
      <c r="L748" s="79">
        <v>748</v>
      </c>
      <c r="M7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48" s="74"/>
      <c r="O748" s="81" t="s">
        <v>177</v>
      </c>
      <c r="P748" s="83">
        <v>44150.095891203702</v>
      </c>
      <c r="Q748" s="81" t="s">
        <v>1587</v>
      </c>
      <c r="R748" s="85" t="s">
        <v>2366</v>
      </c>
      <c r="S748" s="81" t="s">
        <v>2667</v>
      </c>
      <c r="T748" s="81" t="s">
        <v>3029</v>
      </c>
      <c r="U748" s="83">
        <v>44150.095891203702</v>
      </c>
      <c r="V748" s="85" t="s">
        <v>3952</v>
      </c>
      <c r="W748" s="81"/>
      <c r="X748" s="81"/>
      <c r="Y748" s="87" t="s">
        <v>5116</v>
      </c>
      <c r="Z748" s="81"/>
    </row>
    <row r="749" spans="1:26" x14ac:dyDescent="0.25">
      <c r="A749" s="66" t="s">
        <v>722</v>
      </c>
      <c r="B749" s="66" t="s">
        <v>722</v>
      </c>
      <c r="C749" s="67"/>
      <c r="D749" s="68"/>
      <c r="E749" s="69"/>
      <c r="F749" s="70"/>
      <c r="G749" s="67"/>
      <c r="H749" s="71"/>
      <c r="I749" s="72"/>
      <c r="J749" s="72"/>
      <c r="K749" s="36"/>
      <c r="L749" s="79">
        <v>749</v>
      </c>
      <c r="M7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49" s="74"/>
      <c r="O749" s="81" t="s">
        <v>177</v>
      </c>
      <c r="P749" s="83">
        <v>44150.095891203702</v>
      </c>
      <c r="Q749" s="81" t="s">
        <v>1578</v>
      </c>
      <c r="R749" s="85" t="s">
        <v>2357</v>
      </c>
      <c r="S749" s="81" t="s">
        <v>2667</v>
      </c>
      <c r="T749" s="81" t="s">
        <v>3029</v>
      </c>
      <c r="U749" s="83">
        <v>44150.095891203702</v>
      </c>
      <c r="V749" s="85" t="s">
        <v>3943</v>
      </c>
      <c r="W749" s="81"/>
      <c r="X749" s="81"/>
      <c r="Y749" s="87" t="s">
        <v>5107</v>
      </c>
      <c r="Z749" s="81"/>
    </row>
    <row r="750" spans="1:26" x14ac:dyDescent="0.25">
      <c r="A750" s="66" t="s">
        <v>719</v>
      </c>
      <c r="B750" s="66" t="s">
        <v>719</v>
      </c>
      <c r="C750" s="67"/>
      <c r="D750" s="68"/>
      <c r="E750" s="69"/>
      <c r="F750" s="70"/>
      <c r="G750" s="67"/>
      <c r="H750" s="71"/>
      <c r="I750" s="72"/>
      <c r="J750" s="72"/>
      <c r="K750" s="36"/>
      <c r="L750" s="79">
        <v>750</v>
      </c>
      <c r="M7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50" s="74"/>
      <c r="O750" s="81" t="s">
        <v>177</v>
      </c>
      <c r="P750" s="83">
        <v>44150.086122685185</v>
      </c>
      <c r="Q750" s="81" t="s">
        <v>1551</v>
      </c>
      <c r="R750" s="85" t="s">
        <v>2330</v>
      </c>
      <c r="S750" s="81" t="s">
        <v>2673</v>
      </c>
      <c r="T750" s="81" t="s">
        <v>3028</v>
      </c>
      <c r="U750" s="83">
        <v>44150.086122685185</v>
      </c>
      <c r="V750" s="85" t="s">
        <v>3916</v>
      </c>
      <c r="W750" s="81"/>
      <c r="X750" s="81"/>
      <c r="Y750" s="87" t="s">
        <v>5080</v>
      </c>
      <c r="Z750" s="81"/>
    </row>
    <row r="751" spans="1:26" x14ac:dyDescent="0.25">
      <c r="A751" s="66" t="s">
        <v>718</v>
      </c>
      <c r="B751" s="66" t="s">
        <v>718</v>
      </c>
      <c r="C751" s="67"/>
      <c r="D751" s="68"/>
      <c r="E751" s="69"/>
      <c r="F751" s="70"/>
      <c r="G751" s="67"/>
      <c r="H751" s="71"/>
      <c r="I751" s="72"/>
      <c r="J751" s="72"/>
      <c r="K751" s="36"/>
      <c r="L751" s="79">
        <v>751</v>
      </c>
      <c r="M7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51" s="74"/>
      <c r="O751" s="81" t="s">
        <v>177</v>
      </c>
      <c r="P751" s="83">
        <v>44150.078761574077</v>
      </c>
      <c r="Q751" s="81" t="s">
        <v>1547</v>
      </c>
      <c r="R751" s="85" t="s">
        <v>2326</v>
      </c>
      <c r="S751" s="81" t="s">
        <v>2673</v>
      </c>
      <c r="T751" s="81" t="s">
        <v>3026</v>
      </c>
      <c r="U751" s="83">
        <v>44150.078761574077</v>
      </c>
      <c r="V751" s="85" t="s">
        <v>3912</v>
      </c>
      <c r="W751" s="81"/>
      <c r="X751" s="81"/>
      <c r="Y751" s="87" t="s">
        <v>5076</v>
      </c>
      <c r="Z751" s="81"/>
    </row>
    <row r="752" spans="1:26" x14ac:dyDescent="0.25">
      <c r="A752" s="66" t="s">
        <v>717</v>
      </c>
      <c r="B752" s="66" t="s">
        <v>717</v>
      </c>
      <c r="C752" s="67"/>
      <c r="D752" s="68"/>
      <c r="E752" s="69"/>
      <c r="F752" s="70"/>
      <c r="G752" s="67"/>
      <c r="H752" s="71"/>
      <c r="I752" s="72"/>
      <c r="J752" s="72"/>
      <c r="K752" s="36"/>
      <c r="L752" s="79">
        <v>752</v>
      </c>
      <c r="M7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52" s="74"/>
      <c r="O752" s="81" t="s">
        <v>177</v>
      </c>
      <c r="P752" s="83">
        <v>44150.07371527778</v>
      </c>
      <c r="Q752" s="81" t="s">
        <v>1544</v>
      </c>
      <c r="R752" s="81"/>
      <c r="S752" s="81"/>
      <c r="T752" s="81" t="s">
        <v>3025</v>
      </c>
      <c r="U752" s="83">
        <v>44150.07371527778</v>
      </c>
      <c r="V752" s="85" t="s">
        <v>3909</v>
      </c>
      <c r="W752" s="81"/>
      <c r="X752" s="81"/>
      <c r="Y752" s="87" t="s">
        <v>5073</v>
      </c>
      <c r="Z752" s="81"/>
    </row>
    <row r="753" spans="1:26" x14ac:dyDescent="0.25">
      <c r="A753" s="66" t="s">
        <v>718</v>
      </c>
      <c r="B753" s="66" t="s">
        <v>718</v>
      </c>
      <c r="C753" s="67"/>
      <c r="D753" s="68"/>
      <c r="E753" s="69"/>
      <c r="F753" s="70"/>
      <c r="G753" s="67"/>
      <c r="H753" s="71"/>
      <c r="I753" s="72"/>
      <c r="J753" s="72"/>
      <c r="K753" s="36"/>
      <c r="L753" s="79">
        <v>753</v>
      </c>
      <c r="M7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53" s="74"/>
      <c r="O753" s="81" t="s">
        <v>177</v>
      </c>
      <c r="P753" s="83">
        <v>44150.049583333333</v>
      </c>
      <c r="Q753" s="81" t="s">
        <v>1546</v>
      </c>
      <c r="R753" s="85" t="s">
        <v>2325</v>
      </c>
      <c r="S753" s="81" t="s">
        <v>2673</v>
      </c>
      <c r="T753" s="81" t="s">
        <v>3026</v>
      </c>
      <c r="U753" s="83">
        <v>44150.049583333333</v>
      </c>
      <c r="V753" s="85" t="s">
        <v>3911</v>
      </c>
      <c r="W753" s="81"/>
      <c r="X753" s="81"/>
      <c r="Y753" s="87" t="s">
        <v>5075</v>
      </c>
      <c r="Z753" s="81"/>
    </row>
    <row r="754" spans="1:26" x14ac:dyDescent="0.25">
      <c r="A754" s="66" t="s">
        <v>718</v>
      </c>
      <c r="B754" s="66" t="s">
        <v>718</v>
      </c>
      <c r="C754" s="67"/>
      <c r="D754" s="68"/>
      <c r="E754" s="69"/>
      <c r="F754" s="70"/>
      <c r="G754" s="67"/>
      <c r="H754" s="71"/>
      <c r="I754" s="72"/>
      <c r="J754" s="72"/>
      <c r="K754" s="36"/>
      <c r="L754" s="79">
        <v>754</v>
      </c>
      <c r="M7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54" s="74"/>
      <c r="O754" s="81" t="s">
        <v>177</v>
      </c>
      <c r="P754" s="83">
        <v>44150.024224537039</v>
      </c>
      <c r="Q754" s="81" t="s">
        <v>1545</v>
      </c>
      <c r="R754" s="85" t="s">
        <v>2324</v>
      </c>
      <c r="S754" s="81" t="s">
        <v>2673</v>
      </c>
      <c r="T754" s="81" t="s">
        <v>3026</v>
      </c>
      <c r="U754" s="83">
        <v>44150.024224537039</v>
      </c>
      <c r="V754" s="85" t="s">
        <v>3910</v>
      </c>
      <c r="W754" s="81"/>
      <c r="X754" s="81"/>
      <c r="Y754" s="87" t="s">
        <v>5074</v>
      </c>
      <c r="Z754" s="81"/>
    </row>
    <row r="755" spans="1:26" x14ac:dyDescent="0.25">
      <c r="A755" s="66" t="s">
        <v>716</v>
      </c>
      <c r="B755" s="66" t="s">
        <v>716</v>
      </c>
      <c r="C755" s="67"/>
      <c r="D755" s="68"/>
      <c r="E755" s="69"/>
      <c r="F755" s="70"/>
      <c r="G755" s="67"/>
      <c r="H755" s="71"/>
      <c r="I755" s="72"/>
      <c r="J755" s="72"/>
      <c r="K755" s="36"/>
      <c r="L755" s="79">
        <v>755</v>
      </c>
      <c r="M7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55" s="74"/>
      <c r="O755" s="81" t="s">
        <v>177</v>
      </c>
      <c r="P755" s="83">
        <v>44150.015717592592</v>
      </c>
      <c r="Q755" s="81" t="s">
        <v>1543</v>
      </c>
      <c r="R755" s="81"/>
      <c r="S755" s="81"/>
      <c r="T755" s="81" t="s">
        <v>3024</v>
      </c>
      <c r="U755" s="83">
        <v>44150.015717592592</v>
      </c>
      <c r="V755" s="85" t="s">
        <v>3908</v>
      </c>
      <c r="W755" s="81"/>
      <c r="X755" s="81"/>
      <c r="Y755" s="87" t="s">
        <v>5072</v>
      </c>
      <c r="Z755" s="81"/>
    </row>
    <row r="756" spans="1:26" x14ac:dyDescent="0.25">
      <c r="A756" s="66" t="s">
        <v>715</v>
      </c>
      <c r="B756" s="66" t="s">
        <v>715</v>
      </c>
      <c r="C756" s="67"/>
      <c r="D756" s="68"/>
      <c r="E756" s="69"/>
      <c r="F756" s="70"/>
      <c r="G756" s="67"/>
      <c r="H756" s="71"/>
      <c r="I756" s="72"/>
      <c r="J756" s="72"/>
      <c r="K756" s="36"/>
      <c r="L756" s="79">
        <v>756</v>
      </c>
      <c r="M7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56" s="74"/>
      <c r="O756" s="81" t="s">
        <v>177</v>
      </c>
      <c r="P756" s="83">
        <v>44150.012673611112</v>
      </c>
      <c r="Q756" s="81" t="s">
        <v>1542</v>
      </c>
      <c r="R756" s="81"/>
      <c r="S756" s="81"/>
      <c r="T756" s="81" t="s">
        <v>3023</v>
      </c>
      <c r="U756" s="83">
        <v>44150.012673611112</v>
      </c>
      <c r="V756" s="85" t="s">
        <v>3907</v>
      </c>
      <c r="W756" s="81"/>
      <c r="X756" s="81"/>
      <c r="Y756" s="87" t="s">
        <v>5071</v>
      </c>
      <c r="Z756" s="81"/>
    </row>
    <row r="757" spans="1:26" x14ac:dyDescent="0.25">
      <c r="A757" s="66" t="s">
        <v>714</v>
      </c>
      <c r="B757" s="66" t="s">
        <v>714</v>
      </c>
      <c r="C757" s="67"/>
      <c r="D757" s="68"/>
      <c r="E757" s="69"/>
      <c r="F757" s="70"/>
      <c r="G757" s="67"/>
      <c r="H757" s="71"/>
      <c r="I757" s="72"/>
      <c r="J757" s="72"/>
      <c r="K757" s="36"/>
      <c r="L757" s="79">
        <v>757</v>
      </c>
      <c r="M7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57" s="74"/>
      <c r="O757" s="81" t="s">
        <v>177</v>
      </c>
      <c r="P757" s="83">
        <v>44150.000879629632</v>
      </c>
      <c r="Q757" s="81" t="s">
        <v>1541</v>
      </c>
      <c r="R757" s="85" t="s">
        <v>2323</v>
      </c>
      <c r="S757" s="81" t="s">
        <v>2686</v>
      </c>
      <c r="T757" s="81" t="s">
        <v>3022</v>
      </c>
      <c r="U757" s="83">
        <v>44150.000879629632</v>
      </c>
      <c r="V757" s="85" t="s">
        <v>3906</v>
      </c>
      <c r="W757" s="81"/>
      <c r="X757" s="81"/>
      <c r="Y757" s="87" t="s">
        <v>5070</v>
      </c>
      <c r="Z757" s="81"/>
    </row>
    <row r="758" spans="1:26" x14ac:dyDescent="0.25">
      <c r="A758" s="66" t="s">
        <v>713</v>
      </c>
      <c r="B758" s="66" t="s">
        <v>919</v>
      </c>
      <c r="C758" s="67"/>
      <c r="D758" s="68"/>
      <c r="E758" s="69"/>
      <c r="F758" s="70"/>
      <c r="G758" s="67"/>
      <c r="H758" s="71"/>
      <c r="I758" s="72"/>
      <c r="J758" s="72"/>
      <c r="K758" s="36"/>
      <c r="L758" s="79">
        <v>758</v>
      </c>
      <c r="M7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58" s="74"/>
      <c r="O758" s="81" t="s">
        <v>986</v>
      </c>
      <c r="P758" s="83">
        <v>44149.981261574074</v>
      </c>
      <c r="Q758" s="81" t="s">
        <v>1539</v>
      </c>
      <c r="R758" s="85" t="s">
        <v>2321</v>
      </c>
      <c r="S758" s="81" t="s">
        <v>2667</v>
      </c>
      <c r="T758" s="81" t="s">
        <v>2731</v>
      </c>
      <c r="U758" s="83">
        <v>44149.981261574074</v>
      </c>
      <c r="V758" s="85" t="s">
        <v>3904</v>
      </c>
      <c r="W758" s="81">
        <v>34.223199999999999</v>
      </c>
      <c r="X758" s="81">
        <v>-77.912099999999995</v>
      </c>
      <c r="Y758" s="87" t="s">
        <v>5068</v>
      </c>
      <c r="Z758" s="81"/>
    </row>
    <row r="759" spans="1:26" x14ac:dyDescent="0.25">
      <c r="A759" s="66" t="s">
        <v>713</v>
      </c>
      <c r="B759" s="66" t="s">
        <v>920</v>
      </c>
      <c r="C759" s="67"/>
      <c r="D759" s="68"/>
      <c r="E759" s="69"/>
      <c r="F759" s="70"/>
      <c r="G759" s="67"/>
      <c r="H759" s="71"/>
      <c r="I759" s="72"/>
      <c r="J759" s="72"/>
      <c r="K759" s="36"/>
      <c r="L759" s="79">
        <v>759</v>
      </c>
      <c r="M7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59" s="74"/>
      <c r="O759" s="81" t="s">
        <v>986</v>
      </c>
      <c r="P759" s="83">
        <v>44149.981261574074</v>
      </c>
      <c r="Q759" s="81" t="s">
        <v>1539</v>
      </c>
      <c r="R759" s="85" t="s">
        <v>2321</v>
      </c>
      <c r="S759" s="81" t="s">
        <v>2667</v>
      </c>
      <c r="T759" s="81" t="s">
        <v>2731</v>
      </c>
      <c r="U759" s="83">
        <v>44149.981261574074</v>
      </c>
      <c r="V759" s="85" t="s">
        <v>3904</v>
      </c>
      <c r="W759" s="81">
        <v>34.223199999999999</v>
      </c>
      <c r="X759" s="81">
        <v>-77.912099999999995</v>
      </c>
      <c r="Y759" s="87" t="s">
        <v>5068</v>
      </c>
      <c r="Z759" s="81"/>
    </row>
    <row r="760" spans="1:26" x14ac:dyDescent="0.25">
      <c r="A760" s="66" t="s">
        <v>689</v>
      </c>
      <c r="B760" s="66" t="s">
        <v>829</v>
      </c>
      <c r="C760" s="67"/>
      <c r="D760" s="68"/>
      <c r="E760" s="69"/>
      <c r="F760" s="70"/>
      <c r="G760" s="67"/>
      <c r="H760" s="71"/>
      <c r="I760" s="72"/>
      <c r="J760" s="72"/>
      <c r="K760" s="36"/>
      <c r="L760" s="79">
        <v>760</v>
      </c>
      <c r="M7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60" s="74"/>
      <c r="O760" s="81" t="s">
        <v>986</v>
      </c>
      <c r="P760" s="83">
        <v>44144.8125</v>
      </c>
      <c r="Q760" s="81" t="s">
        <v>1475</v>
      </c>
      <c r="R760" s="85" t="s">
        <v>2264</v>
      </c>
      <c r="S760" s="81" t="s">
        <v>2667</v>
      </c>
      <c r="T760" s="81" t="s">
        <v>2804</v>
      </c>
      <c r="U760" s="83">
        <v>44144.8125</v>
      </c>
      <c r="V760" s="85" t="s">
        <v>3840</v>
      </c>
      <c r="W760" s="81"/>
      <c r="X760" s="81"/>
      <c r="Y760" s="87" t="s">
        <v>5004</v>
      </c>
      <c r="Z760" s="81"/>
    </row>
    <row r="761" spans="1:26" x14ac:dyDescent="0.25">
      <c r="A761" s="66" t="s">
        <v>712</v>
      </c>
      <c r="B761" s="66" t="s">
        <v>918</v>
      </c>
      <c r="C761" s="67"/>
      <c r="D761" s="68"/>
      <c r="E761" s="69"/>
      <c r="F761" s="70"/>
      <c r="G761" s="67"/>
      <c r="H761" s="71"/>
      <c r="I761" s="72"/>
      <c r="J761" s="72"/>
      <c r="K761" s="36"/>
      <c r="L761" s="79">
        <v>761</v>
      </c>
      <c r="M7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61" s="74"/>
      <c r="O761" s="81" t="s">
        <v>986</v>
      </c>
      <c r="P761" s="83">
        <v>44149.981203703705</v>
      </c>
      <c r="Q761" s="81" t="s">
        <v>1538</v>
      </c>
      <c r="R761" s="85" t="s">
        <v>2320</v>
      </c>
      <c r="S761" s="81" t="s">
        <v>2714</v>
      </c>
      <c r="T761" s="81" t="s">
        <v>3021</v>
      </c>
      <c r="U761" s="83">
        <v>44149.981203703705</v>
      </c>
      <c r="V761" s="85" t="s">
        <v>3903</v>
      </c>
      <c r="W761" s="81"/>
      <c r="X761" s="81"/>
      <c r="Y761" s="87" t="s">
        <v>5067</v>
      </c>
      <c r="Z761" s="81"/>
    </row>
    <row r="762" spans="1:26" x14ac:dyDescent="0.25">
      <c r="A762" s="66" t="s">
        <v>689</v>
      </c>
      <c r="B762" s="66" t="s">
        <v>830</v>
      </c>
      <c r="C762" s="67"/>
      <c r="D762" s="68"/>
      <c r="E762" s="69"/>
      <c r="F762" s="70"/>
      <c r="G762" s="67"/>
      <c r="H762" s="71"/>
      <c r="I762" s="72"/>
      <c r="J762" s="72"/>
      <c r="K762" s="36"/>
      <c r="L762" s="79">
        <v>762</v>
      </c>
      <c r="M7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62" s="74"/>
      <c r="O762" s="81" t="s">
        <v>986</v>
      </c>
      <c r="P762" s="83">
        <v>44144.8125</v>
      </c>
      <c r="Q762" s="81" t="s">
        <v>1475</v>
      </c>
      <c r="R762" s="85" t="s">
        <v>2264</v>
      </c>
      <c r="S762" s="81" t="s">
        <v>2667</v>
      </c>
      <c r="T762" s="81" t="s">
        <v>2804</v>
      </c>
      <c r="U762" s="83">
        <v>44144.8125</v>
      </c>
      <c r="V762" s="85" t="s">
        <v>3840</v>
      </c>
      <c r="W762" s="81"/>
      <c r="X762" s="81"/>
      <c r="Y762" s="87" t="s">
        <v>5004</v>
      </c>
      <c r="Z762" s="81"/>
    </row>
    <row r="763" spans="1:26" x14ac:dyDescent="0.25">
      <c r="A763" s="66" t="s">
        <v>712</v>
      </c>
      <c r="B763" s="66" t="s">
        <v>711</v>
      </c>
      <c r="C763" s="67"/>
      <c r="D763" s="68"/>
      <c r="E763" s="69"/>
      <c r="F763" s="70"/>
      <c r="G763" s="67"/>
      <c r="H763" s="71"/>
      <c r="I763" s="72"/>
      <c r="J763" s="72"/>
      <c r="K763" s="36"/>
      <c r="L763" s="79">
        <v>763</v>
      </c>
      <c r="M7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63" s="74"/>
      <c r="O763" s="81" t="s">
        <v>986</v>
      </c>
      <c r="P763" s="83">
        <v>44149.981203703705</v>
      </c>
      <c r="Q763" s="81" t="s">
        <v>1538</v>
      </c>
      <c r="R763" s="85" t="s">
        <v>2320</v>
      </c>
      <c r="S763" s="81" t="s">
        <v>2714</v>
      </c>
      <c r="T763" s="81" t="s">
        <v>3021</v>
      </c>
      <c r="U763" s="83">
        <v>44149.981203703705</v>
      </c>
      <c r="V763" s="85" t="s">
        <v>3903</v>
      </c>
      <c r="W763" s="81"/>
      <c r="X763" s="81"/>
      <c r="Y763" s="87" t="s">
        <v>5067</v>
      </c>
      <c r="Z763" s="81"/>
    </row>
    <row r="764" spans="1:26" x14ac:dyDescent="0.25">
      <c r="A764" s="66" t="s">
        <v>689</v>
      </c>
      <c r="B764" s="66" t="s">
        <v>831</v>
      </c>
      <c r="C764" s="67"/>
      <c r="D764" s="68"/>
      <c r="E764" s="69"/>
      <c r="F764" s="70"/>
      <c r="G764" s="67"/>
      <c r="H764" s="71"/>
      <c r="I764" s="72"/>
      <c r="J764" s="72"/>
      <c r="K764" s="36"/>
      <c r="L764" s="79">
        <v>764</v>
      </c>
      <c r="M7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64" s="74"/>
      <c r="O764" s="81" t="s">
        <v>986</v>
      </c>
      <c r="P764" s="83">
        <v>44144.8125</v>
      </c>
      <c r="Q764" s="81" t="s">
        <v>1475</v>
      </c>
      <c r="R764" s="85" t="s">
        <v>2264</v>
      </c>
      <c r="S764" s="81" t="s">
        <v>2667</v>
      </c>
      <c r="T764" s="81" t="s">
        <v>2804</v>
      </c>
      <c r="U764" s="83">
        <v>44144.8125</v>
      </c>
      <c r="V764" s="85" t="s">
        <v>3840</v>
      </c>
      <c r="W764" s="81"/>
      <c r="X764" s="81"/>
      <c r="Y764" s="87" t="s">
        <v>5004</v>
      </c>
      <c r="Z764" s="81"/>
    </row>
    <row r="765" spans="1:26" x14ac:dyDescent="0.25">
      <c r="A765" s="66" t="s">
        <v>710</v>
      </c>
      <c r="B765" s="66" t="s">
        <v>710</v>
      </c>
      <c r="C765" s="67"/>
      <c r="D765" s="68"/>
      <c r="E765" s="69"/>
      <c r="F765" s="70"/>
      <c r="G765" s="67"/>
      <c r="H765" s="71"/>
      <c r="I765" s="72"/>
      <c r="J765" s="72"/>
      <c r="K765" s="36"/>
      <c r="L765" s="79">
        <v>765</v>
      </c>
      <c r="M7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65" s="74"/>
      <c r="O765" s="81" t="s">
        <v>177</v>
      </c>
      <c r="P765" s="83">
        <v>44149.97991898148</v>
      </c>
      <c r="Q765" s="81" t="s">
        <v>1536</v>
      </c>
      <c r="R765" s="81" t="s">
        <v>2319</v>
      </c>
      <c r="S765" s="81" t="s">
        <v>2670</v>
      </c>
      <c r="T765" s="81" t="s">
        <v>3018</v>
      </c>
      <c r="U765" s="83">
        <v>44149.97991898148</v>
      </c>
      <c r="V765" s="85" t="s">
        <v>3901</v>
      </c>
      <c r="W765" s="81"/>
      <c r="X765" s="81"/>
      <c r="Y765" s="87" t="s">
        <v>5065</v>
      </c>
      <c r="Z765" s="81"/>
    </row>
    <row r="766" spans="1:26" x14ac:dyDescent="0.25">
      <c r="A766" s="66" t="s">
        <v>689</v>
      </c>
      <c r="B766" s="66" t="s">
        <v>832</v>
      </c>
      <c r="C766" s="67"/>
      <c r="D766" s="68"/>
      <c r="E766" s="69"/>
      <c r="F766" s="70"/>
      <c r="G766" s="67"/>
      <c r="H766" s="71"/>
      <c r="I766" s="72"/>
      <c r="J766" s="72"/>
      <c r="K766" s="36"/>
      <c r="L766" s="79">
        <v>766</v>
      </c>
      <c r="M7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66" s="74"/>
      <c r="O766" s="81" t="s">
        <v>986</v>
      </c>
      <c r="P766" s="83">
        <v>44144.8125</v>
      </c>
      <c r="Q766" s="81" t="s">
        <v>1475</v>
      </c>
      <c r="R766" s="85" t="s">
        <v>2264</v>
      </c>
      <c r="S766" s="81" t="s">
        <v>2667</v>
      </c>
      <c r="T766" s="81" t="s">
        <v>2804</v>
      </c>
      <c r="U766" s="83">
        <v>44144.8125</v>
      </c>
      <c r="V766" s="85" t="s">
        <v>3840</v>
      </c>
      <c r="W766" s="81"/>
      <c r="X766" s="81"/>
      <c r="Y766" s="87" t="s">
        <v>5004</v>
      </c>
      <c r="Z766" s="81"/>
    </row>
    <row r="767" spans="1:26" x14ac:dyDescent="0.25">
      <c r="A767" s="66" t="s">
        <v>803</v>
      </c>
      <c r="B767" s="66" t="s">
        <v>803</v>
      </c>
      <c r="C767" s="67"/>
      <c r="D767" s="68"/>
      <c r="E767" s="69"/>
      <c r="F767" s="70"/>
      <c r="G767" s="67"/>
      <c r="H767" s="71"/>
      <c r="I767" s="72"/>
      <c r="J767" s="72"/>
      <c r="K767" s="36"/>
      <c r="L767" s="79">
        <v>767</v>
      </c>
      <c r="M7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67" s="74"/>
      <c r="O767" s="81" t="s">
        <v>177</v>
      </c>
      <c r="P767" s="83">
        <v>44149.978819444441</v>
      </c>
      <c r="Q767" s="81" t="s">
        <v>1949</v>
      </c>
      <c r="R767" s="85" t="s">
        <v>2665</v>
      </c>
      <c r="S767" s="81" t="s">
        <v>2667</v>
      </c>
      <c r="T767" s="81" t="s">
        <v>3173</v>
      </c>
      <c r="U767" s="83">
        <v>44149.978819444441</v>
      </c>
      <c r="V767" s="85" t="s">
        <v>4336</v>
      </c>
      <c r="W767" s="81"/>
      <c r="X767" s="81"/>
      <c r="Y767" s="87" t="s">
        <v>5500</v>
      </c>
      <c r="Z767" s="81"/>
    </row>
    <row r="768" spans="1:26" x14ac:dyDescent="0.25">
      <c r="A768" s="66" t="s">
        <v>794</v>
      </c>
      <c r="B768" s="66" t="s">
        <v>794</v>
      </c>
      <c r="C768" s="67"/>
      <c r="D768" s="68"/>
      <c r="E768" s="69"/>
      <c r="F768" s="70"/>
      <c r="G768" s="67"/>
      <c r="H768" s="71"/>
      <c r="I768" s="72"/>
      <c r="J768" s="72"/>
      <c r="K768" s="36"/>
      <c r="L768" s="79">
        <v>768</v>
      </c>
      <c r="M7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68" s="74"/>
      <c r="O768" s="81" t="s">
        <v>177</v>
      </c>
      <c r="P768" s="83">
        <v>44149.95888888889</v>
      </c>
      <c r="Q768" s="81" t="s">
        <v>1893</v>
      </c>
      <c r="R768" s="81"/>
      <c r="S768" s="81"/>
      <c r="T768" s="81" t="s">
        <v>3145</v>
      </c>
      <c r="U768" s="83">
        <v>44149.95888888889</v>
      </c>
      <c r="V768" s="85" t="s">
        <v>4279</v>
      </c>
      <c r="W768" s="81"/>
      <c r="X768" s="81"/>
      <c r="Y768" s="87" t="s">
        <v>5443</v>
      </c>
      <c r="Z768" s="81"/>
    </row>
    <row r="769" spans="1:26" x14ac:dyDescent="0.25">
      <c r="A769" s="66" t="s">
        <v>709</v>
      </c>
      <c r="B769" s="66" t="s">
        <v>709</v>
      </c>
      <c r="C769" s="67"/>
      <c r="D769" s="68"/>
      <c r="E769" s="69"/>
      <c r="F769" s="70"/>
      <c r="G769" s="67"/>
      <c r="H769" s="71"/>
      <c r="I769" s="72"/>
      <c r="J769" s="72"/>
      <c r="K769" s="36"/>
      <c r="L769" s="79">
        <v>769</v>
      </c>
      <c r="M7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69" s="74"/>
      <c r="O769" s="81" t="s">
        <v>177</v>
      </c>
      <c r="P769" s="83">
        <v>44149.958344907405</v>
      </c>
      <c r="Q769" s="81" t="s">
        <v>1513</v>
      </c>
      <c r="R769" s="85" t="s">
        <v>2296</v>
      </c>
      <c r="S769" s="81" t="s">
        <v>2667</v>
      </c>
      <c r="T769" s="81"/>
      <c r="U769" s="83">
        <v>44149.958344907405</v>
      </c>
      <c r="V769" s="85" t="s">
        <v>3878</v>
      </c>
      <c r="W769" s="81"/>
      <c r="X769" s="81"/>
      <c r="Y769" s="87" t="s">
        <v>5042</v>
      </c>
      <c r="Z769" s="81"/>
    </row>
    <row r="770" spans="1:26" x14ac:dyDescent="0.25">
      <c r="A770" s="66" t="s">
        <v>708</v>
      </c>
      <c r="B770" s="66" t="s">
        <v>708</v>
      </c>
      <c r="C770" s="67"/>
      <c r="D770" s="68"/>
      <c r="E770" s="69"/>
      <c r="F770" s="70"/>
      <c r="G770" s="67"/>
      <c r="H770" s="71"/>
      <c r="I770" s="72"/>
      <c r="J770" s="72"/>
      <c r="K770" s="36"/>
      <c r="L770" s="79">
        <v>770</v>
      </c>
      <c r="M7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70" s="74"/>
      <c r="O770" s="81" t="s">
        <v>177</v>
      </c>
      <c r="P770" s="83">
        <v>44149.934317129628</v>
      </c>
      <c r="Q770" s="81" t="s">
        <v>1507</v>
      </c>
      <c r="R770" s="81" t="s">
        <v>2290</v>
      </c>
      <c r="S770" s="81" t="s">
        <v>2713</v>
      </c>
      <c r="T770" s="81"/>
      <c r="U770" s="83">
        <v>44149.934317129628</v>
      </c>
      <c r="V770" s="85" t="s">
        <v>3872</v>
      </c>
      <c r="W770" s="81"/>
      <c r="X770" s="81"/>
      <c r="Y770" s="87" t="s">
        <v>5036</v>
      </c>
      <c r="Z770" s="81"/>
    </row>
    <row r="771" spans="1:26" x14ac:dyDescent="0.25">
      <c r="A771" s="66" t="s">
        <v>707</v>
      </c>
      <c r="B771" s="66" t="s">
        <v>707</v>
      </c>
      <c r="C771" s="67"/>
      <c r="D771" s="68"/>
      <c r="E771" s="69"/>
      <c r="F771" s="70"/>
      <c r="G771" s="67"/>
      <c r="H771" s="71"/>
      <c r="I771" s="72"/>
      <c r="J771" s="72"/>
      <c r="K771" s="36"/>
      <c r="L771" s="79">
        <v>771</v>
      </c>
      <c r="M7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71" s="74"/>
      <c r="O771" s="81" t="s">
        <v>177</v>
      </c>
      <c r="P771" s="83">
        <v>44149.931898148148</v>
      </c>
      <c r="Q771" s="81" t="s">
        <v>1503</v>
      </c>
      <c r="R771" s="85" t="s">
        <v>2286</v>
      </c>
      <c r="S771" s="81" t="s">
        <v>2667</v>
      </c>
      <c r="T771" s="81" t="s">
        <v>3009</v>
      </c>
      <c r="U771" s="83">
        <v>44149.931898148148</v>
      </c>
      <c r="V771" s="85" t="s">
        <v>3868</v>
      </c>
      <c r="W771" s="81">
        <v>40.831242469999999</v>
      </c>
      <c r="X771" s="81">
        <v>-73.924320399999999</v>
      </c>
      <c r="Y771" s="87" t="s">
        <v>5032</v>
      </c>
      <c r="Z771" s="81"/>
    </row>
    <row r="772" spans="1:26" x14ac:dyDescent="0.25">
      <c r="A772" s="66" t="s">
        <v>782</v>
      </c>
      <c r="B772" s="66" t="s">
        <v>962</v>
      </c>
      <c r="C772" s="67"/>
      <c r="D772" s="68"/>
      <c r="E772" s="69"/>
      <c r="F772" s="70"/>
      <c r="G772" s="67"/>
      <c r="H772" s="71"/>
      <c r="I772" s="72"/>
      <c r="J772" s="72"/>
      <c r="K772" s="36"/>
      <c r="L772" s="79">
        <v>772</v>
      </c>
      <c r="M7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72" s="74"/>
      <c r="O772" s="81" t="s">
        <v>986</v>
      </c>
      <c r="P772" s="83">
        <v>44149.929282407407</v>
      </c>
      <c r="Q772" s="81" t="s">
        <v>1848</v>
      </c>
      <c r="R772" s="85" t="s">
        <v>2579</v>
      </c>
      <c r="S772" s="81" t="s">
        <v>2673</v>
      </c>
      <c r="T772" s="81" t="s">
        <v>3125</v>
      </c>
      <c r="U772" s="83">
        <v>44149.929282407407</v>
      </c>
      <c r="V772" s="85" t="s">
        <v>4233</v>
      </c>
      <c r="W772" s="81">
        <v>33.9669837</v>
      </c>
      <c r="X772" s="81">
        <v>-84.018622289999996</v>
      </c>
      <c r="Y772" s="87" t="s">
        <v>5397</v>
      </c>
      <c r="Z772" s="81"/>
    </row>
    <row r="773" spans="1:26" x14ac:dyDescent="0.25">
      <c r="A773" s="66" t="s">
        <v>710</v>
      </c>
      <c r="B773" s="66" t="s">
        <v>710</v>
      </c>
      <c r="C773" s="67"/>
      <c r="D773" s="68"/>
      <c r="E773" s="69"/>
      <c r="F773" s="70"/>
      <c r="G773" s="67"/>
      <c r="H773" s="71"/>
      <c r="I773" s="72"/>
      <c r="J773" s="72"/>
      <c r="K773" s="36"/>
      <c r="L773" s="79">
        <v>773</v>
      </c>
      <c r="M7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73" s="74"/>
      <c r="O773" s="81" t="s">
        <v>177</v>
      </c>
      <c r="P773" s="83">
        <v>44149.926238425927</v>
      </c>
      <c r="Q773" s="81" t="s">
        <v>1535</v>
      </c>
      <c r="R773" s="81" t="s">
        <v>2318</v>
      </c>
      <c r="S773" s="81" t="s">
        <v>2670</v>
      </c>
      <c r="T773" s="81" t="s">
        <v>3018</v>
      </c>
      <c r="U773" s="83">
        <v>44149.926238425927</v>
      </c>
      <c r="V773" s="85" t="s">
        <v>3900</v>
      </c>
      <c r="W773" s="81"/>
      <c r="X773" s="81"/>
      <c r="Y773" s="87" t="s">
        <v>5064</v>
      </c>
      <c r="Z773" s="81"/>
    </row>
    <row r="774" spans="1:26" x14ac:dyDescent="0.25">
      <c r="A774" s="66" t="s">
        <v>782</v>
      </c>
      <c r="B774" s="66" t="s">
        <v>961</v>
      </c>
      <c r="C774" s="67"/>
      <c r="D774" s="68"/>
      <c r="E774" s="69"/>
      <c r="F774" s="70"/>
      <c r="G774" s="67"/>
      <c r="H774" s="71"/>
      <c r="I774" s="72"/>
      <c r="J774" s="72"/>
      <c r="K774" s="36"/>
      <c r="L774" s="79">
        <v>774</v>
      </c>
      <c r="M7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74" s="74"/>
      <c r="O774" s="81" t="s">
        <v>986</v>
      </c>
      <c r="P774" s="83">
        <v>44149.922951388886</v>
      </c>
      <c r="Q774" s="81" t="s">
        <v>1847</v>
      </c>
      <c r="R774" s="85" t="s">
        <v>2578</v>
      </c>
      <c r="S774" s="81" t="s">
        <v>2667</v>
      </c>
      <c r="T774" s="81" t="s">
        <v>2731</v>
      </c>
      <c r="U774" s="83">
        <v>44149.922951388886</v>
      </c>
      <c r="V774" s="85" t="s">
        <v>4232</v>
      </c>
      <c r="W774" s="81">
        <v>34.236499999999999</v>
      </c>
      <c r="X774" s="81">
        <v>-84.491</v>
      </c>
      <c r="Y774" s="87" t="s">
        <v>5396</v>
      </c>
      <c r="Z774" s="81"/>
    </row>
    <row r="775" spans="1:26" x14ac:dyDescent="0.25">
      <c r="A775" s="66" t="s">
        <v>696</v>
      </c>
      <c r="B775" s="66" t="s">
        <v>838</v>
      </c>
      <c r="C775" s="67"/>
      <c r="D775" s="68"/>
      <c r="E775" s="69"/>
      <c r="F775" s="70"/>
      <c r="G775" s="67"/>
      <c r="H775" s="71"/>
      <c r="I775" s="72"/>
      <c r="J775" s="72"/>
      <c r="K775" s="36"/>
      <c r="L775" s="79">
        <v>775</v>
      </c>
      <c r="M7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75" s="74"/>
      <c r="O775" s="81" t="s">
        <v>986</v>
      </c>
      <c r="P775" s="83">
        <v>44144.99428240741</v>
      </c>
      <c r="Q775" s="81" t="s">
        <v>1482</v>
      </c>
      <c r="R775" s="85" t="s">
        <v>2269</v>
      </c>
      <c r="S775" s="81" t="s">
        <v>2673</v>
      </c>
      <c r="T775" s="81" t="s">
        <v>2821</v>
      </c>
      <c r="U775" s="83">
        <v>44144.99428240741</v>
      </c>
      <c r="V775" s="85" t="s">
        <v>3847</v>
      </c>
      <c r="W775" s="81"/>
      <c r="X775" s="81"/>
      <c r="Y775" s="87" t="s">
        <v>5011</v>
      </c>
      <c r="Z775" s="81"/>
    </row>
    <row r="776" spans="1:26" x14ac:dyDescent="0.25">
      <c r="A776" s="66" t="s">
        <v>696</v>
      </c>
      <c r="B776" s="66" t="s">
        <v>909</v>
      </c>
      <c r="C776" s="67"/>
      <c r="D776" s="68"/>
      <c r="E776" s="69"/>
      <c r="F776" s="70"/>
      <c r="G776" s="67"/>
      <c r="H776" s="71"/>
      <c r="I776" s="72"/>
      <c r="J776" s="72"/>
      <c r="K776" s="36"/>
      <c r="L776" s="79">
        <v>776</v>
      </c>
      <c r="M7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76" s="74"/>
      <c r="O776" s="81" t="s">
        <v>986</v>
      </c>
      <c r="P776" s="83">
        <v>44145.634328703702</v>
      </c>
      <c r="Q776" s="81" t="s">
        <v>1483</v>
      </c>
      <c r="R776" s="85" t="s">
        <v>2270</v>
      </c>
      <c r="S776" s="81" t="s">
        <v>2673</v>
      </c>
      <c r="T776" s="81" t="s">
        <v>2999</v>
      </c>
      <c r="U776" s="83">
        <v>44145.634328703702</v>
      </c>
      <c r="V776" s="85" t="s">
        <v>3848</v>
      </c>
      <c r="W776" s="81"/>
      <c r="X776" s="81"/>
      <c r="Y776" s="87" t="s">
        <v>5012</v>
      </c>
      <c r="Z776" s="81"/>
    </row>
    <row r="777" spans="1:26" x14ac:dyDescent="0.25">
      <c r="A777" s="66" t="s">
        <v>696</v>
      </c>
      <c r="B777" s="66" t="s">
        <v>910</v>
      </c>
      <c r="C777" s="67"/>
      <c r="D777" s="68"/>
      <c r="E777" s="69"/>
      <c r="F777" s="70"/>
      <c r="G777" s="67"/>
      <c r="H777" s="71"/>
      <c r="I777" s="72"/>
      <c r="J777" s="72"/>
      <c r="K777" s="36"/>
      <c r="L777" s="79">
        <v>777</v>
      </c>
      <c r="M7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77" s="74"/>
      <c r="O777" s="81" t="s">
        <v>986</v>
      </c>
      <c r="P777" s="83">
        <v>44146.612939814811</v>
      </c>
      <c r="Q777" s="81" t="s">
        <v>1484</v>
      </c>
      <c r="R777" s="85" t="s">
        <v>2271</v>
      </c>
      <c r="S777" s="81" t="s">
        <v>2673</v>
      </c>
      <c r="T777" s="81" t="s">
        <v>3000</v>
      </c>
      <c r="U777" s="83">
        <v>44146.612939814811</v>
      </c>
      <c r="V777" s="85" t="s">
        <v>3849</v>
      </c>
      <c r="W777" s="81"/>
      <c r="X777" s="81"/>
      <c r="Y777" s="87" t="s">
        <v>5013</v>
      </c>
      <c r="Z777" s="81"/>
    </row>
    <row r="778" spans="1:26" x14ac:dyDescent="0.25">
      <c r="A778" s="66" t="s">
        <v>782</v>
      </c>
      <c r="B778" s="66" t="s">
        <v>963</v>
      </c>
      <c r="C778" s="67"/>
      <c r="D778" s="68"/>
      <c r="E778" s="69"/>
      <c r="F778" s="70"/>
      <c r="G778" s="67"/>
      <c r="H778" s="71"/>
      <c r="I778" s="72"/>
      <c r="J778" s="72"/>
      <c r="K778" s="36"/>
      <c r="L778" s="79">
        <v>778</v>
      </c>
      <c r="M7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78" s="74"/>
      <c r="O778" s="81" t="s">
        <v>986</v>
      </c>
      <c r="P778" s="83">
        <v>44149.922951388886</v>
      </c>
      <c r="Q778" s="81" t="s">
        <v>1847</v>
      </c>
      <c r="R778" s="85" t="s">
        <v>2578</v>
      </c>
      <c r="S778" s="81" t="s">
        <v>2667</v>
      </c>
      <c r="T778" s="81" t="s">
        <v>2731</v>
      </c>
      <c r="U778" s="83">
        <v>44149.922951388886</v>
      </c>
      <c r="V778" s="85" t="s">
        <v>4232</v>
      </c>
      <c r="W778" s="81">
        <v>34.236499999999999</v>
      </c>
      <c r="X778" s="81">
        <v>-84.491</v>
      </c>
      <c r="Y778" s="87" t="s">
        <v>5396</v>
      </c>
      <c r="Z778" s="81"/>
    </row>
    <row r="779" spans="1:26" x14ac:dyDescent="0.25">
      <c r="A779" s="66" t="s">
        <v>697</v>
      </c>
      <c r="B779" s="66" t="s">
        <v>697</v>
      </c>
      <c r="C779" s="67"/>
      <c r="D779" s="68"/>
      <c r="E779" s="69"/>
      <c r="F779" s="70"/>
      <c r="G779" s="67"/>
      <c r="H779" s="71"/>
      <c r="I779" s="72"/>
      <c r="J779" s="72"/>
      <c r="K779" s="36"/>
      <c r="L779" s="79">
        <v>779</v>
      </c>
      <c r="M7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79" s="74"/>
      <c r="O779" s="81" t="s">
        <v>177</v>
      </c>
      <c r="P779" s="83">
        <v>44144.65824074074</v>
      </c>
      <c r="Q779" s="81" t="s">
        <v>1486</v>
      </c>
      <c r="R779" s="85" t="s">
        <v>2273</v>
      </c>
      <c r="S779" s="81" t="s">
        <v>2667</v>
      </c>
      <c r="T779" s="81" t="s">
        <v>3001</v>
      </c>
      <c r="U779" s="83">
        <v>44144.65824074074</v>
      </c>
      <c r="V779" s="85" t="s">
        <v>3851</v>
      </c>
      <c r="W779" s="81">
        <v>-23.5975</v>
      </c>
      <c r="X779" s="81">
        <v>-46.711861110000001</v>
      </c>
      <c r="Y779" s="87" t="s">
        <v>5015</v>
      </c>
      <c r="Z779" s="81"/>
    </row>
    <row r="780" spans="1:26" x14ac:dyDescent="0.25">
      <c r="A780" s="66" t="s">
        <v>706</v>
      </c>
      <c r="B780" s="66" t="s">
        <v>695</v>
      </c>
      <c r="C780" s="67"/>
      <c r="D780" s="68"/>
      <c r="E780" s="69"/>
      <c r="F780" s="70"/>
      <c r="G780" s="67"/>
      <c r="H780" s="71"/>
      <c r="I780" s="72"/>
      <c r="J780" s="72"/>
      <c r="K780" s="36"/>
      <c r="L780" s="79">
        <v>780</v>
      </c>
      <c r="M7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80" s="74"/>
      <c r="O780" s="81" t="s">
        <v>986</v>
      </c>
      <c r="P780" s="83">
        <v>44149.903310185182</v>
      </c>
      <c r="Q780" s="81" t="s">
        <v>1841</v>
      </c>
      <c r="R780" s="81"/>
      <c r="S780" s="81"/>
      <c r="T780" s="81" t="s">
        <v>3124</v>
      </c>
      <c r="U780" s="83">
        <v>44149.903310185182</v>
      </c>
      <c r="V780" s="85" t="s">
        <v>4223</v>
      </c>
      <c r="W780" s="81"/>
      <c r="X780" s="81"/>
      <c r="Y780" s="87" t="s">
        <v>5387</v>
      </c>
      <c r="Z780" s="81"/>
    </row>
    <row r="781" spans="1:26" x14ac:dyDescent="0.25">
      <c r="A781" s="66" t="s">
        <v>705</v>
      </c>
      <c r="B781" s="66" t="s">
        <v>914</v>
      </c>
      <c r="C781" s="67"/>
      <c r="D781" s="68"/>
      <c r="E781" s="69"/>
      <c r="F781" s="70"/>
      <c r="G781" s="67"/>
      <c r="H781" s="71"/>
      <c r="I781" s="72"/>
      <c r="J781" s="72"/>
      <c r="K781" s="36"/>
      <c r="L781" s="79">
        <v>781</v>
      </c>
      <c r="M7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81" s="74"/>
      <c r="O781" s="81" t="s">
        <v>987</v>
      </c>
      <c r="P781" s="83">
        <v>44149.872083333335</v>
      </c>
      <c r="Q781" s="81" t="s">
        <v>1499</v>
      </c>
      <c r="R781" s="81"/>
      <c r="S781" s="81"/>
      <c r="T781" s="81" t="s">
        <v>2731</v>
      </c>
      <c r="U781" s="83">
        <v>44149.872083333335</v>
      </c>
      <c r="V781" s="85" t="s">
        <v>3864</v>
      </c>
      <c r="W781" s="81"/>
      <c r="X781" s="81"/>
      <c r="Y781" s="87" t="s">
        <v>5028</v>
      </c>
      <c r="Z781" s="87" t="s">
        <v>5511</v>
      </c>
    </row>
    <row r="782" spans="1:26" x14ac:dyDescent="0.25">
      <c r="A782" s="66" t="s">
        <v>699</v>
      </c>
      <c r="B782" s="66" t="s">
        <v>912</v>
      </c>
      <c r="C782" s="67"/>
      <c r="D782" s="68"/>
      <c r="E782" s="69"/>
      <c r="F782" s="70"/>
      <c r="G782" s="67"/>
      <c r="H782" s="71"/>
      <c r="I782" s="72"/>
      <c r="J782" s="72"/>
      <c r="K782" s="36"/>
      <c r="L782" s="79">
        <v>782</v>
      </c>
      <c r="M7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82" s="74"/>
      <c r="O782" s="81" t="s">
        <v>986</v>
      </c>
      <c r="P782" s="83">
        <v>44144.742743055554</v>
      </c>
      <c r="Q782" s="81" t="s">
        <v>1489</v>
      </c>
      <c r="R782" s="85" t="s">
        <v>2276</v>
      </c>
      <c r="S782" s="81" t="s">
        <v>2667</v>
      </c>
      <c r="T782" s="81" t="s">
        <v>3003</v>
      </c>
      <c r="U782" s="83">
        <v>44144.742743055554</v>
      </c>
      <c r="V782" s="85" t="s">
        <v>3854</v>
      </c>
      <c r="W782" s="81">
        <v>43.825330000000001</v>
      </c>
      <c r="X782" s="81">
        <v>3.98184</v>
      </c>
      <c r="Y782" s="87" t="s">
        <v>5018</v>
      </c>
      <c r="Z782" s="81"/>
    </row>
    <row r="783" spans="1:26" x14ac:dyDescent="0.25">
      <c r="A783" s="66" t="s">
        <v>699</v>
      </c>
      <c r="B783" s="66" t="s">
        <v>912</v>
      </c>
      <c r="C783" s="67"/>
      <c r="D783" s="68"/>
      <c r="E783" s="69"/>
      <c r="F783" s="70"/>
      <c r="G783" s="67"/>
      <c r="H783" s="71"/>
      <c r="I783" s="72"/>
      <c r="J783" s="72"/>
      <c r="K783" s="36"/>
      <c r="L783" s="79">
        <v>783</v>
      </c>
      <c r="M7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83" s="74"/>
      <c r="O783" s="81" t="s">
        <v>986</v>
      </c>
      <c r="P783" s="83">
        <v>44146.607118055559</v>
      </c>
      <c r="Q783" s="81" t="s">
        <v>1490</v>
      </c>
      <c r="R783" s="85" t="s">
        <v>2277</v>
      </c>
      <c r="S783" s="81" t="s">
        <v>2667</v>
      </c>
      <c r="T783" s="81" t="s">
        <v>2731</v>
      </c>
      <c r="U783" s="83">
        <v>44146.607118055559</v>
      </c>
      <c r="V783" s="85" t="s">
        <v>3855</v>
      </c>
      <c r="W783" s="81">
        <v>43.825330000000001</v>
      </c>
      <c r="X783" s="81">
        <v>3.98184</v>
      </c>
      <c r="Y783" s="87" t="s">
        <v>5019</v>
      </c>
      <c r="Z783" s="81"/>
    </row>
    <row r="784" spans="1:26" x14ac:dyDescent="0.25">
      <c r="A784" s="66" t="s">
        <v>699</v>
      </c>
      <c r="B784" s="66" t="s">
        <v>872</v>
      </c>
      <c r="C784" s="67"/>
      <c r="D784" s="68"/>
      <c r="E784" s="69"/>
      <c r="F784" s="70"/>
      <c r="G784" s="67"/>
      <c r="H784" s="71"/>
      <c r="I784" s="72"/>
      <c r="J784" s="72"/>
      <c r="K784" s="36"/>
      <c r="L784" s="79">
        <v>784</v>
      </c>
      <c r="M7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84" s="74"/>
      <c r="O784" s="81" t="s">
        <v>986</v>
      </c>
      <c r="P784" s="83">
        <v>44145.847002314818</v>
      </c>
      <c r="Q784" s="81" t="s">
        <v>1491</v>
      </c>
      <c r="R784" s="85" t="s">
        <v>2278</v>
      </c>
      <c r="S784" s="81" t="s">
        <v>2667</v>
      </c>
      <c r="T784" s="81" t="s">
        <v>2801</v>
      </c>
      <c r="U784" s="83">
        <v>44145.847002314818</v>
      </c>
      <c r="V784" s="85" t="s">
        <v>3856</v>
      </c>
      <c r="W784" s="81">
        <v>43.825330000000001</v>
      </c>
      <c r="X784" s="81">
        <v>3.98184</v>
      </c>
      <c r="Y784" s="87" t="s">
        <v>5020</v>
      </c>
      <c r="Z784" s="81"/>
    </row>
    <row r="785" spans="1:26" x14ac:dyDescent="0.25">
      <c r="A785" s="66" t="s">
        <v>704</v>
      </c>
      <c r="B785" s="66" t="s">
        <v>704</v>
      </c>
      <c r="C785" s="67"/>
      <c r="D785" s="68"/>
      <c r="E785" s="69"/>
      <c r="F785" s="70"/>
      <c r="G785" s="67"/>
      <c r="H785" s="71"/>
      <c r="I785" s="72"/>
      <c r="J785" s="72"/>
      <c r="K785" s="36"/>
      <c r="L785" s="79">
        <v>785</v>
      </c>
      <c r="M7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85" s="74"/>
      <c r="O785" s="81" t="s">
        <v>177</v>
      </c>
      <c r="P785" s="83">
        <v>44149.865439814814</v>
      </c>
      <c r="Q785" s="81" t="s">
        <v>1498</v>
      </c>
      <c r="R785" s="85" t="s">
        <v>2283</v>
      </c>
      <c r="S785" s="81" t="s">
        <v>2667</v>
      </c>
      <c r="T785" s="81"/>
      <c r="U785" s="83">
        <v>44149.865439814814</v>
      </c>
      <c r="V785" s="85" t="s">
        <v>3863</v>
      </c>
      <c r="W785" s="81"/>
      <c r="X785" s="81"/>
      <c r="Y785" s="87" t="s">
        <v>5027</v>
      </c>
      <c r="Z785" s="81"/>
    </row>
    <row r="786" spans="1:26" x14ac:dyDescent="0.25">
      <c r="A786" s="66" t="s">
        <v>703</v>
      </c>
      <c r="B786" s="66" t="s">
        <v>875</v>
      </c>
      <c r="C786" s="67"/>
      <c r="D786" s="68"/>
      <c r="E786" s="69"/>
      <c r="F786" s="70"/>
      <c r="G786" s="67"/>
      <c r="H786" s="71"/>
      <c r="I786" s="72"/>
      <c r="J786" s="72"/>
      <c r="K786" s="36"/>
      <c r="L786" s="79">
        <v>786</v>
      </c>
      <c r="M7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86" s="74"/>
      <c r="O786" s="81" t="s">
        <v>986</v>
      </c>
      <c r="P786" s="83">
        <v>44149.851087962961</v>
      </c>
      <c r="Q786" s="81" t="s">
        <v>1497</v>
      </c>
      <c r="R786" s="85" t="s">
        <v>2282</v>
      </c>
      <c r="S786" s="81" t="s">
        <v>2667</v>
      </c>
      <c r="T786" s="81" t="s">
        <v>2731</v>
      </c>
      <c r="U786" s="83">
        <v>44149.851087962961</v>
      </c>
      <c r="V786" s="85" t="s">
        <v>3862</v>
      </c>
      <c r="W786" s="81"/>
      <c r="X786" s="81"/>
      <c r="Y786" s="87" t="s">
        <v>5026</v>
      </c>
      <c r="Z786" s="81"/>
    </row>
    <row r="787" spans="1:26" x14ac:dyDescent="0.25">
      <c r="A787" s="66" t="s">
        <v>703</v>
      </c>
      <c r="B787" s="66" t="s">
        <v>913</v>
      </c>
      <c r="C787" s="67"/>
      <c r="D787" s="68"/>
      <c r="E787" s="69"/>
      <c r="F787" s="70"/>
      <c r="G787" s="67"/>
      <c r="H787" s="71"/>
      <c r="I787" s="72"/>
      <c r="J787" s="72"/>
      <c r="K787" s="36"/>
      <c r="L787" s="79">
        <v>787</v>
      </c>
      <c r="M7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87" s="74"/>
      <c r="O787" s="81" t="s">
        <v>986</v>
      </c>
      <c r="P787" s="83">
        <v>44149.844907407409</v>
      </c>
      <c r="Q787" s="81" t="s">
        <v>1496</v>
      </c>
      <c r="R787" s="81"/>
      <c r="S787" s="81"/>
      <c r="T787" s="81" t="s">
        <v>3007</v>
      </c>
      <c r="U787" s="83">
        <v>44149.844907407409</v>
      </c>
      <c r="V787" s="85" t="s">
        <v>3861</v>
      </c>
      <c r="W787" s="81"/>
      <c r="X787" s="81"/>
      <c r="Y787" s="87" t="s">
        <v>5025</v>
      </c>
      <c r="Z787" s="81"/>
    </row>
    <row r="788" spans="1:26" x14ac:dyDescent="0.25">
      <c r="A788" s="66" t="s">
        <v>702</v>
      </c>
      <c r="B788" s="66" t="s">
        <v>702</v>
      </c>
      <c r="C788" s="67"/>
      <c r="D788" s="68"/>
      <c r="E788" s="69"/>
      <c r="F788" s="70"/>
      <c r="G788" s="67"/>
      <c r="H788" s="71"/>
      <c r="I788" s="72"/>
      <c r="J788" s="72"/>
      <c r="K788" s="36"/>
      <c r="L788" s="79">
        <v>788</v>
      </c>
      <c r="M7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88" s="74"/>
      <c r="O788" s="81" t="s">
        <v>177</v>
      </c>
      <c r="P788" s="83">
        <v>44149.811307870368</v>
      </c>
      <c r="Q788" s="81" t="s">
        <v>1495</v>
      </c>
      <c r="R788" s="81"/>
      <c r="S788" s="81"/>
      <c r="T788" s="81" t="s">
        <v>3006</v>
      </c>
      <c r="U788" s="83">
        <v>44149.811307870368</v>
      </c>
      <c r="V788" s="85" t="s">
        <v>3860</v>
      </c>
      <c r="W788" s="81"/>
      <c r="X788" s="81"/>
      <c r="Y788" s="87" t="s">
        <v>5024</v>
      </c>
      <c r="Z788" s="81"/>
    </row>
    <row r="789" spans="1:26" x14ac:dyDescent="0.25">
      <c r="A789" s="66" t="s">
        <v>701</v>
      </c>
      <c r="B789" s="66" t="s">
        <v>750</v>
      </c>
      <c r="C789" s="67"/>
      <c r="D789" s="68"/>
      <c r="E789" s="69"/>
      <c r="F789" s="70"/>
      <c r="G789" s="67"/>
      <c r="H789" s="71"/>
      <c r="I789" s="72"/>
      <c r="J789" s="72"/>
      <c r="K789" s="36"/>
      <c r="L789" s="79">
        <v>789</v>
      </c>
      <c r="M7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89" s="74"/>
      <c r="O789" s="81" t="s">
        <v>986</v>
      </c>
      <c r="P789" s="83">
        <v>44149.79179398148</v>
      </c>
      <c r="Q789" s="81" t="s">
        <v>1494</v>
      </c>
      <c r="R789" s="85" t="s">
        <v>2281</v>
      </c>
      <c r="S789" s="81" t="s">
        <v>2711</v>
      </c>
      <c r="T789" s="81" t="s">
        <v>3005</v>
      </c>
      <c r="U789" s="83">
        <v>44149.79179398148</v>
      </c>
      <c r="V789" s="85" t="s">
        <v>3859</v>
      </c>
      <c r="W789" s="81"/>
      <c r="X789" s="81"/>
      <c r="Y789" s="87" t="s">
        <v>5023</v>
      </c>
      <c r="Z789" s="81"/>
    </row>
    <row r="790" spans="1:26" x14ac:dyDescent="0.25">
      <c r="A790" s="66" t="s">
        <v>750</v>
      </c>
      <c r="B790" s="66" t="s">
        <v>750</v>
      </c>
      <c r="C790" s="67"/>
      <c r="D790" s="68"/>
      <c r="E790" s="69"/>
      <c r="F790" s="70"/>
      <c r="G790" s="67"/>
      <c r="H790" s="71"/>
      <c r="I790" s="72"/>
      <c r="J790" s="72"/>
      <c r="K790" s="36"/>
      <c r="L790" s="79">
        <v>790</v>
      </c>
      <c r="M7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90" s="74"/>
      <c r="O790" s="81" t="s">
        <v>177</v>
      </c>
      <c r="P790" s="83">
        <v>44149.791689814818</v>
      </c>
      <c r="Q790" s="81" t="s">
        <v>1692</v>
      </c>
      <c r="R790" s="85" t="s">
        <v>2281</v>
      </c>
      <c r="S790" s="81" t="s">
        <v>2711</v>
      </c>
      <c r="T790" s="81" t="s">
        <v>3005</v>
      </c>
      <c r="U790" s="83">
        <v>44149.791689814818</v>
      </c>
      <c r="V790" s="85" t="s">
        <v>4057</v>
      </c>
      <c r="W790" s="81"/>
      <c r="X790" s="81"/>
      <c r="Y790" s="87" t="s">
        <v>5221</v>
      </c>
      <c r="Z790" s="81"/>
    </row>
    <row r="791" spans="1:26" x14ac:dyDescent="0.25">
      <c r="A791" s="66" t="s">
        <v>700</v>
      </c>
      <c r="B791" s="66" t="s">
        <v>700</v>
      </c>
      <c r="C791" s="67"/>
      <c r="D791" s="68"/>
      <c r="E791" s="69"/>
      <c r="F791" s="70"/>
      <c r="G791" s="67"/>
      <c r="H791" s="71"/>
      <c r="I791" s="72"/>
      <c r="J791" s="72"/>
      <c r="K791" s="36"/>
      <c r="L791" s="79">
        <v>791</v>
      </c>
      <c r="M7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91" s="74"/>
      <c r="O791" s="81" t="s">
        <v>177</v>
      </c>
      <c r="P791" s="83">
        <v>44149.785682870373</v>
      </c>
      <c r="Q791" s="81" t="s">
        <v>1493</v>
      </c>
      <c r="R791" s="85" t="s">
        <v>2280</v>
      </c>
      <c r="S791" s="81" t="s">
        <v>2667</v>
      </c>
      <c r="T791" s="81" t="s">
        <v>3004</v>
      </c>
      <c r="U791" s="83">
        <v>44149.785682870373</v>
      </c>
      <c r="V791" s="85" t="s">
        <v>3858</v>
      </c>
      <c r="W791" s="81"/>
      <c r="X791" s="81"/>
      <c r="Y791" s="87" t="s">
        <v>5022</v>
      </c>
      <c r="Z791" s="81"/>
    </row>
    <row r="792" spans="1:26" x14ac:dyDescent="0.25">
      <c r="A792" s="66" t="s">
        <v>699</v>
      </c>
      <c r="B792" s="66" t="s">
        <v>699</v>
      </c>
      <c r="C792" s="67"/>
      <c r="D792" s="68"/>
      <c r="E792" s="69"/>
      <c r="F792" s="70"/>
      <c r="G792" s="67"/>
      <c r="H792" s="71"/>
      <c r="I792" s="72"/>
      <c r="J792" s="72"/>
      <c r="K792" s="36"/>
      <c r="L792" s="79">
        <v>792</v>
      </c>
      <c r="M7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92" s="74"/>
      <c r="O792" s="81" t="s">
        <v>177</v>
      </c>
      <c r="P792" s="83">
        <v>44149.768680555557</v>
      </c>
      <c r="Q792" s="81" t="s">
        <v>1492</v>
      </c>
      <c r="R792" s="85" t="s">
        <v>2279</v>
      </c>
      <c r="S792" s="81" t="s">
        <v>2667</v>
      </c>
      <c r="T792" s="81"/>
      <c r="U792" s="83">
        <v>44149.768680555557</v>
      </c>
      <c r="V792" s="85" t="s">
        <v>3857</v>
      </c>
      <c r="W792" s="81">
        <v>43.825330000000001</v>
      </c>
      <c r="X792" s="81">
        <v>3.98184</v>
      </c>
      <c r="Y792" s="87" t="s">
        <v>5021</v>
      </c>
      <c r="Z792" s="81"/>
    </row>
    <row r="793" spans="1:26" x14ac:dyDescent="0.25">
      <c r="A793" s="66" t="s">
        <v>695</v>
      </c>
      <c r="B793" s="66" t="s">
        <v>915</v>
      </c>
      <c r="C793" s="67"/>
      <c r="D793" s="68"/>
      <c r="E793" s="69"/>
      <c r="F793" s="70"/>
      <c r="G793" s="67"/>
      <c r="H793" s="71"/>
      <c r="I793" s="72"/>
      <c r="J793" s="72"/>
      <c r="K793" s="36"/>
      <c r="L793" s="79">
        <v>793</v>
      </c>
      <c r="M7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93" s="74"/>
      <c r="O793" s="81" t="s">
        <v>986</v>
      </c>
      <c r="P793" s="83">
        <v>44146.55023148148</v>
      </c>
      <c r="Q793" s="81" t="s">
        <v>1500</v>
      </c>
      <c r="R793" s="85" t="s">
        <v>2284</v>
      </c>
      <c r="S793" s="81" t="s">
        <v>2667</v>
      </c>
      <c r="T793" s="81" t="s">
        <v>2731</v>
      </c>
      <c r="U793" s="83">
        <v>44146.55023148148</v>
      </c>
      <c r="V793" s="85" t="s">
        <v>3865</v>
      </c>
      <c r="W793" s="81"/>
      <c r="X793" s="81"/>
      <c r="Y793" s="87" t="s">
        <v>5029</v>
      </c>
      <c r="Z793" s="81"/>
    </row>
    <row r="794" spans="1:26" x14ac:dyDescent="0.25">
      <c r="A794" s="66" t="s">
        <v>706</v>
      </c>
      <c r="B794" s="66" t="s">
        <v>915</v>
      </c>
      <c r="C794" s="67"/>
      <c r="D794" s="68"/>
      <c r="E794" s="69"/>
      <c r="F794" s="70"/>
      <c r="G794" s="67"/>
      <c r="H794" s="71"/>
      <c r="I794" s="72"/>
      <c r="J794" s="72"/>
      <c r="K794" s="36"/>
      <c r="L794" s="79">
        <v>794</v>
      </c>
      <c r="M7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94" s="74"/>
      <c r="O794" s="81" t="s">
        <v>986</v>
      </c>
      <c r="P794" s="83">
        <v>44147.827210648145</v>
      </c>
      <c r="Q794" s="81" t="s">
        <v>1501</v>
      </c>
      <c r="R794" s="81"/>
      <c r="S794" s="81"/>
      <c r="T794" s="81" t="s">
        <v>2731</v>
      </c>
      <c r="U794" s="83">
        <v>44147.827210648145</v>
      </c>
      <c r="V794" s="85" t="s">
        <v>3866</v>
      </c>
      <c r="W794" s="81"/>
      <c r="X794" s="81"/>
      <c r="Y794" s="87" t="s">
        <v>5030</v>
      </c>
      <c r="Z794" s="81"/>
    </row>
    <row r="795" spans="1:26" x14ac:dyDescent="0.25">
      <c r="A795" s="66" t="s">
        <v>695</v>
      </c>
      <c r="B795" s="66" t="s">
        <v>916</v>
      </c>
      <c r="C795" s="67"/>
      <c r="D795" s="68"/>
      <c r="E795" s="69"/>
      <c r="F795" s="70"/>
      <c r="G795" s="67"/>
      <c r="H795" s="71"/>
      <c r="I795" s="72"/>
      <c r="J795" s="72"/>
      <c r="K795" s="36"/>
      <c r="L795" s="79">
        <v>795</v>
      </c>
      <c r="M7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95" s="74"/>
      <c r="O795" s="81" t="s">
        <v>986</v>
      </c>
      <c r="P795" s="83">
        <v>44146.55023148148</v>
      </c>
      <c r="Q795" s="81" t="s">
        <v>1500</v>
      </c>
      <c r="R795" s="85" t="s">
        <v>2284</v>
      </c>
      <c r="S795" s="81" t="s">
        <v>2667</v>
      </c>
      <c r="T795" s="81" t="s">
        <v>2731</v>
      </c>
      <c r="U795" s="83">
        <v>44146.55023148148</v>
      </c>
      <c r="V795" s="85" t="s">
        <v>3865</v>
      </c>
      <c r="W795" s="81"/>
      <c r="X795" s="81"/>
      <c r="Y795" s="87" t="s">
        <v>5029</v>
      </c>
      <c r="Z795" s="81"/>
    </row>
    <row r="796" spans="1:26" x14ac:dyDescent="0.25">
      <c r="A796" s="66" t="s">
        <v>706</v>
      </c>
      <c r="B796" s="66" t="s">
        <v>916</v>
      </c>
      <c r="C796" s="67"/>
      <c r="D796" s="68"/>
      <c r="E796" s="69"/>
      <c r="F796" s="70"/>
      <c r="G796" s="67"/>
      <c r="H796" s="71"/>
      <c r="I796" s="72"/>
      <c r="J796" s="72"/>
      <c r="K796" s="36"/>
      <c r="L796" s="79">
        <v>796</v>
      </c>
      <c r="M7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96" s="74"/>
      <c r="O796" s="81" t="s">
        <v>986</v>
      </c>
      <c r="P796" s="83">
        <v>44147.827210648145</v>
      </c>
      <c r="Q796" s="81" t="s">
        <v>1501</v>
      </c>
      <c r="R796" s="81"/>
      <c r="S796" s="81"/>
      <c r="T796" s="81" t="s">
        <v>2731</v>
      </c>
      <c r="U796" s="83">
        <v>44147.827210648145</v>
      </c>
      <c r="V796" s="85" t="s">
        <v>3866</v>
      </c>
      <c r="W796" s="81"/>
      <c r="X796" s="81"/>
      <c r="Y796" s="87" t="s">
        <v>5030</v>
      </c>
      <c r="Z796" s="81"/>
    </row>
    <row r="797" spans="1:26" x14ac:dyDescent="0.25">
      <c r="A797" s="66" t="s">
        <v>707</v>
      </c>
      <c r="B797" s="66" t="s">
        <v>707</v>
      </c>
      <c r="C797" s="67"/>
      <c r="D797" s="68"/>
      <c r="E797" s="69"/>
      <c r="F797" s="70"/>
      <c r="G797" s="67"/>
      <c r="H797" s="71"/>
      <c r="I797" s="72"/>
      <c r="J797" s="72"/>
      <c r="K797" s="36"/>
      <c r="L797" s="79">
        <v>797</v>
      </c>
      <c r="M7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97" s="74"/>
      <c r="O797" s="81" t="s">
        <v>177</v>
      </c>
      <c r="P797" s="83">
        <v>44147.80667824074</v>
      </c>
      <c r="Q797" s="81" t="s">
        <v>1502</v>
      </c>
      <c r="R797" s="85" t="s">
        <v>2285</v>
      </c>
      <c r="S797" s="81" t="s">
        <v>2667</v>
      </c>
      <c r="T797" s="81" t="s">
        <v>3008</v>
      </c>
      <c r="U797" s="83">
        <v>44147.80667824074</v>
      </c>
      <c r="V797" s="85" t="s">
        <v>3867</v>
      </c>
      <c r="W797" s="81">
        <v>42.283333329999998</v>
      </c>
      <c r="X797" s="81">
        <v>-71.349999999999994</v>
      </c>
      <c r="Y797" s="87" t="s">
        <v>5031</v>
      </c>
      <c r="Z797" s="81"/>
    </row>
    <row r="798" spans="1:26" x14ac:dyDescent="0.25">
      <c r="A798" s="66" t="s">
        <v>780</v>
      </c>
      <c r="B798" s="66" t="s">
        <v>706</v>
      </c>
      <c r="C798" s="67"/>
      <c r="D798" s="68"/>
      <c r="E798" s="69"/>
      <c r="F798" s="70"/>
      <c r="G798" s="67"/>
      <c r="H798" s="71"/>
      <c r="I798" s="72"/>
      <c r="J798" s="72"/>
      <c r="K798" s="36"/>
      <c r="L798" s="79">
        <v>798</v>
      </c>
      <c r="M7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98" s="74"/>
      <c r="O798" s="81" t="s">
        <v>986</v>
      </c>
      <c r="P798" s="83">
        <v>44149.736898148149</v>
      </c>
      <c r="Q798" s="81" t="s">
        <v>1841</v>
      </c>
      <c r="R798" s="81"/>
      <c r="S798" s="81"/>
      <c r="T798" s="81" t="s">
        <v>3124</v>
      </c>
      <c r="U798" s="83">
        <v>44149.736898148149</v>
      </c>
      <c r="V798" s="85" t="s">
        <v>4224</v>
      </c>
      <c r="W798" s="81"/>
      <c r="X798" s="81"/>
      <c r="Y798" s="87" t="s">
        <v>5388</v>
      </c>
      <c r="Z798" s="81"/>
    </row>
    <row r="799" spans="1:26" x14ac:dyDescent="0.25">
      <c r="A799" s="66" t="s">
        <v>708</v>
      </c>
      <c r="B799" s="66" t="s">
        <v>708</v>
      </c>
      <c r="C799" s="67"/>
      <c r="D799" s="68"/>
      <c r="E799" s="69"/>
      <c r="F799" s="70"/>
      <c r="G799" s="67"/>
      <c r="H799" s="71"/>
      <c r="I799" s="72"/>
      <c r="J799" s="72"/>
      <c r="K799" s="36"/>
      <c r="L799" s="79">
        <v>799</v>
      </c>
      <c r="M7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799" s="74"/>
      <c r="O799" s="81" t="s">
        <v>177</v>
      </c>
      <c r="P799" s="83">
        <v>44142.934976851851</v>
      </c>
      <c r="Q799" s="81" t="s">
        <v>1504</v>
      </c>
      <c r="R799" s="81" t="s">
        <v>2287</v>
      </c>
      <c r="S799" s="81" t="s">
        <v>2712</v>
      </c>
      <c r="T799" s="81" t="s">
        <v>3010</v>
      </c>
      <c r="U799" s="83">
        <v>44142.934976851851</v>
      </c>
      <c r="V799" s="85" t="s">
        <v>3869</v>
      </c>
      <c r="W799" s="81"/>
      <c r="X799" s="81"/>
      <c r="Y799" s="87" t="s">
        <v>5033</v>
      </c>
      <c r="Z799" s="81"/>
    </row>
    <row r="800" spans="1:26" x14ac:dyDescent="0.25">
      <c r="A800" s="66" t="s">
        <v>780</v>
      </c>
      <c r="B800" s="66" t="s">
        <v>695</v>
      </c>
      <c r="C800" s="67"/>
      <c r="D800" s="68"/>
      <c r="E800" s="69"/>
      <c r="F800" s="70"/>
      <c r="G800" s="67"/>
      <c r="H800" s="71"/>
      <c r="I800" s="72"/>
      <c r="J800" s="72"/>
      <c r="K800" s="36"/>
      <c r="L800" s="79">
        <v>800</v>
      </c>
      <c r="M8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00" s="74"/>
      <c r="O800" s="81" t="s">
        <v>986</v>
      </c>
      <c r="P800" s="83">
        <v>44149.736898148149</v>
      </c>
      <c r="Q800" s="81" t="s">
        <v>1841</v>
      </c>
      <c r="R800" s="81"/>
      <c r="S800" s="81"/>
      <c r="T800" s="81" t="s">
        <v>3124</v>
      </c>
      <c r="U800" s="83">
        <v>44149.736898148149</v>
      </c>
      <c r="V800" s="85" t="s">
        <v>4224</v>
      </c>
      <c r="W800" s="81"/>
      <c r="X800" s="81"/>
      <c r="Y800" s="87" t="s">
        <v>5388</v>
      </c>
      <c r="Z800" s="81"/>
    </row>
    <row r="801" spans="1:26" x14ac:dyDescent="0.25">
      <c r="A801" s="66" t="s">
        <v>698</v>
      </c>
      <c r="B801" s="66" t="s">
        <v>698</v>
      </c>
      <c r="C801" s="67"/>
      <c r="D801" s="68"/>
      <c r="E801" s="69"/>
      <c r="F801" s="70"/>
      <c r="G801" s="67"/>
      <c r="H801" s="71"/>
      <c r="I801" s="72"/>
      <c r="J801" s="72"/>
      <c r="K801" s="36"/>
      <c r="L801" s="79">
        <v>801</v>
      </c>
      <c r="M8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01" s="74"/>
      <c r="O801" s="81" t="s">
        <v>177</v>
      </c>
      <c r="P801" s="83">
        <v>44149.730011574073</v>
      </c>
      <c r="Q801" s="81" t="s">
        <v>1488</v>
      </c>
      <c r="R801" s="85" t="s">
        <v>2275</v>
      </c>
      <c r="S801" s="81" t="s">
        <v>2667</v>
      </c>
      <c r="T801" s="81"/>
      <c r="U801" s="83">
        <v>44149.730011574073</v>
      </c>
      <c r="V801" s="85" t="s">
        <v>3853</v>
      </c>
      <c r="W801" s="81"/>
      <c r="X801" s="81"/>
      <c r="Y801" s="87" t="s">
        <v>5017</v>
      </c>
      <c r="Z801" s="81"/>
    </row>
    <row r="802" spans="1:26" x14ac:dyDescent="0.25">
      <c r="A802" s="66" t="s">
        <v>767</v>
      </c>
      <c r="B802" s="66" t="s">
        <v>872</v>
      </c>
      <c r="C802" s="67"/>
      <c r="D802" s="68"/>
      <c r="E802" s="69"/>
      <c r="F802" s="70"/>
      <c r="G802" s="67"/>
      <c r="H802" s="71"/>
      <c r="I802" s="72"/>
      <c r="J802" s="72"/>
      <c r="K802" s="36"/>
      <c r="L802" s="79">
        <v>802</v>
      </c>
      <c r="M8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02" s="74"/>
      <c r="O802" s="81" t="s">
        <v>986</v>
      </c>
      <c r="P802" s="83">
        <v>44149.721377314818</v>
      </c>
      <c r="Q802" s="81" t="s">
        <v>1809</v>
      </c>
      <c r="R802" s="85" t="s">
        <v>2550</v>
      </c>
      <c r="S802" s="81" t="s">
        <v>2674</v>
      </c>
      <c r="T802" s="81" t="s">
        <v>3115</v>
      </c>
      <c r="U802" s="83">
        <v>44149.721377314818</v>
      </c>
      <c r="V802" s="85" t="s">
        <v>4179</v>
      </c>
      <c r="W802" s="81"/>
      <c r="X802" s="81"/>
      <c r="Y802" s="87" t="s">
        <v>5343</v>
      </c>
      <c r="Z802" s="81"/>
    </row>
    <row r="803" spans="1:26" x14ac:dyDescent="0.25">
      <c r="A803" s="66" t="s">
        <v>709</v>
      </c>
      <c r="B803" s="66" t="s">
        <v>874</v>
      </c>
      <c r="C803" s="67"/>
      <c r="D803" s="68"/>
      <c r="E803" s="69"/>
      <c r="F803" s="70"/>
      <c r="G803" s="67"/>
      <c r="H803" s="71"/>
      <c r="I803" s="72"/>
      <c r="J803" s="72"/>
      <c r="K803" s="36"/>
      <c r="L803" s="79">
        <v>803</v>
      </c>
      <c r="M8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03" s="74"/>
      <c r="O803" s="81" t="s">
        <v>986</v>
      </c>
      <c r="P803" s="83">
        <v>44147.708344907405</v>
      </c>
      <c r="Q803" s="81" t="s">
        <v>1508</v>
      </c>
      <c r="R803" s="85" t="s">
        <v>2291</v>
      </c>
      <c r="S803" s="81" t="s">
        <v>2667</v>
      </c>
      <c r="T803" s="81" t="s">
        <v>2918</v>
      </c>
      <c r="U803" s="83">
        <v>44147.708344907405</v>
      </c>
      <c r="V803" s="85" t="s">
        <v>3873</v>
      </c>
      <c r="W803" s="81"/>
      <c r="X803" s="81"/>
      <c r="Y803" s="87" t="s">
        <v>5037</v>
      </c>
      <c r="Z803" s="81"/>
    </row>
    <row r="804" spans="1:26" x14ac:dyDescent="0.25">
      <c r="A804" s="66" t="s">
        <v>697</v>
      </c>
      <c r="B804" s="66" t="s">
        <v>697</v>
      </c>
      <c r="C804" s="67"/>
      <c r="D804" s="68"/>
      <c r="E804" s="69"/>
      <c r="F804" s="70"/>
      <c r="G804" s="67"/>
      <c r="H804" s="71"/>
      <c r="I804" s="72"/>
      <c r="J804" s="72"/>
      <c r="K804" s="36"/>
      <c r="L804" s="79">
        <v>804</v>
      </c>
      <c r="M8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04" s="74"/>
      <c r="O804" s="81" t="s">
        <v>177</v>
      </c>
      <c r="P804" s="83">
        <v>44149.720694444448</v>
      </c>
      <c r="Q804" s="81" t="s">
        <v>1487</v>
      </c>
      <c r="R804" s="85" t="s">
        <v>2274</v>
      </c>
      <c r="S804" s="81" t="s">
        <v>2673</v>
      </c>
      <c r="T804" s="81" t="s">
        <v>3002</v>
      </c>
      <c r="U804" s="83">
        <v>44149.720694444448</v>
      </c>
      <c r="V804" s="85" t="s">
        <v>3852</v>
      </c>
      <c r="W804" s="81"/>
      <c r="X804" s="81"/>
      <c r="Y804" s="87" t="s">
        <v>5016</v>
      </c>
      <c r="Z804" s="81"/>
    </row>
    <row r="805" spans="1:26" x14ac:dyDescent="0.25">
      <c r="A805" s="66" t="s">
        <v>709</v>
      </c>
      <c r="B805" s="66" t="s">
        <v>917</v>
      </c>
      <c r="C805" s="67"/>
      <c r="D805" s="68"/>
      <c r="E805" s="69"/>
      <c r="F805" s="70"/>
      <c r="G805" s="67"/>
      <c r="H805" s="71"/>
      <c r="I805" s="72"/>
      <c r="J805" s="72"/>
      <c r="K805" s="36"/>
      <c r="L805" s="79">
        <v>805</v>
      </c>
      <c r="M8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05" s="74"/>
      <c r="O805" s="81" t="s">
        <v>986</v>
      </c>
      <c r="P805" s="83">
        <v>44143.708368055559</v>
      </c>
      <c r="Q805" s="81" t="s">
        <v>1510</v>
      </c>
      <c r="R805" s="85" t="s">
        <v>2293</v>
      </c>
      <c r="S805" s="81" t="s">
        <v>2667</v>
      </c>
      <c r="T805" s="81"/>
      <c r="U805" s="83">
        <v>44143.708368055559</v>
      </c>
      <c r="V805" s="85" t="s">
        <v>3875</v>
      </c>
      <c r="W805" s="81"/>
      <c r="X805" s="81"/>
      <c r="Y805" s="87" t="s">
        <v>5039</v>
      </c>
      <c r="Z805" s="81"/>
    </row>
    <row r="806" spans="1:26" x14ac:dyDescent="0.25">
      <c r="A806" s="66" t="s">
        <v>696</v>
      </c>
      <c r="B806" s="66" t="s">
        <v>928</v>
      </c>
      <c r="C806" s="67"/>
      <c r="D806" s="68"/>
      <c r="E806" s="69"/>
      <c r="F806" s="70"/>
      <c r="G806" s="67"/>
      <c r="H806" s="71"/>
      <c r="I806" s="72"/>
      <c r="J806" s="72"/>
      <c r="K806" s="36"/>
      <c r="L806" s="79">
        <v>806</v>
      </c>
      <c r="M8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06" s="74"/>
      <c r="O806" s="81" t="s">
        <v>986</v>
      </c>
      <c r="P806" s="83">
        <v>44149.719027777777</v>
      </c>
      <c r="Q806" s="81" t="s">
        <v>1673</v>
      </c>
      <c r="R806" s="85" t="s">
        <v>2441</v>
      </c>
      <c r="S806" s="81" t="s">
        <v>2667</v>
      </c>
      <c r="T806" s="81" t="s">
        <v>2850</v>
      </c>
      <c r="U806" s="83">
        <v>44149.719027777777</v>
      </c>
      <c r="V806" s="85" t="s">
        <v>4038</v>
      </c>
      <c r="W806" s="81"/>
      <c r="X806" s="81"/>
      <c r="Y806" s="87" t="s">
        <v>5202</v>
      </c>
      <c r="Z806" s="81"/>
    </row>
    <row r="807" spans="1:26" x14ac:dyDescent="0.25">
      <c r="A807" s="66" t="s">
        <v>696</v>
      </c>
      <c r="B807" s="66" t="s">
        <v>929</v>
      </c>
      <c r="C807" s="67"/>
      <c r="D807" s="68"/>
      <c r="E807" s="69"/>
      <c r="F807" s="70"/>
      <c r="G807" s="67"/>
      <c r="H807" s="71"/>
      <c r="I807" s="72"/>
      <c r="J807" s="72"/>
      <c r="K807" s="36"/>
      <c r="L807" s="79">
        <v>807</v>
      </c>
      <c r="M8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07" s="74"/>
      <c r="O807" s="81" t="s">
        <v>986</v>
      </c>
      <c r="P807" s="83">
        <v>44149.719027777777</v>
      </c>
      <c r="Q807" s="81" t="s">
        <v>1673</v>
      </c>
      <c r="R807" s="85" t="s">
        <v>2441</v>
      </c>
      <c r="S807" s="81" t="s">
        <v>2667</v>
      </c>
      <c r="T807" s="81" t="s">
        <v>2850</v>
      </c>
      <c r="U807" s="83">
        <v>44149.719027777777</v>
      </c>
      <c r="V807" s="85" t="s">
        <v>4038</v>
      </c>
      <c r="W807" s="81"/>
      <c r="X807" s="81"/>
      <c r="Y807" s="87" t="s">
        <v>5202</v>
      </c>
      <c r="Z807" s="81"/>
    </row>
    <row r="808" spans="1:26" x14ac:dyDescent="0.25">
      <c r="A808" s="66" t="s">
        <v>695</v>
      </c>
      <c r="B808" s="66" t="s">
        <v>706</v>
      </c>
      <c r="C808" s="67"/>
      <c r="D808" s="68"/>
      <c r="E808" s="69"/>
      <c r="F808" s="70"/>
      <c r="G808" s="67"/>
      <c r="H808" s="71"/>
      <c r="I808" s="72"/>
      <c r="J808" s="72"/>
      <c r="K808" s="36"/>
      <c r="L808" s="79">
        <v>808</v>
      </c>
      <c r="M8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08" s="74"/>
      <c r="O808" s="81" t="s">
        <v>986</v>
      </c>
      <c r="P808" s="83">
        <v>44149.713796296295</v>
      </c>
      <c r="Q808" s="81" t="s">
        <v>1839</v>
      </c>
      <c r="R808" s="85" t="s">
        <v>2572</v>
      </c>
      <c r="S808" s="81" t="s">
        <v>2667</v>
      </c>
      <c r="T808" s="81" t="s">
        <v>3124</v>
      </c>
      <c r="U808" s="83">
        <v>44149.713796296295</v>
      </c>
      <c r="V808" s="85" t="s">
        <v>4221</v>
      </c>
      <c r="W808" s="81"/>
      <c r="X808" s="81"/>
      <c r="Y808" s="87" t="s">
        <v>5385</v>
      </c>
      <c r="Z808" s="81"/>
    </row>
    <row r="809" spans="1:26" x14ac:dyDescent="0.25">
      <c r="A809" s="66" t="s">
        <v>710</v>
      </c>
      <c r="B809" s="66" t="s">
        <v>710</v>
      </c>
      <c r="C809" s="67"/>
      <c r="D809" s="68"/>
      <c r="E809" s="69"/>
      <c r="F809" s="70"/>
      <c r="G809" s="67"/>
      <c r="H809" s="71"/>
      <c r="I809" s="72"/>
      <c r="J809" s="72"/>
      <c r="K809" s="36"/>
      <c r="L809" s="79">
        <v>809</v>
      </c>
      <c r="M8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09" s="74"/>
      <c r="O809" s="81" t="s">
        <v>177</v>
      </c>
      <c r="P809" s="83">
        <v>44141.879467592589</v>
      </c>
      <c r="Q809" s="81" t="s">
        <v>1514</v>
      </c>
      <c r="R809" s="81" t="s">
        <v>2297</v>
      </c>
      <c r="S809" s="81" t="s">
        <v>2670</v>
      </c>
      <c r="T809" s="81" t="s">
        <v>3014</v>
      </c>
      <c r="U809" s="83">
        <v>44141.879467592589</v>
      </c>
      <c r="V809" s="85" t="s">
        <v>3879</v>
      </c>
      <c r="W809" s="81"/>
      <c r="X809" s="81"/>
      <c r="Y809" s="87" t="s">
        <v>5043</v>
      </c>
      <c r="Z809" s="81"/>
    </row>
    <row r="810" spans="1:26" x14ac:dyDescent="0.25">
      <c r="A810" s="66" t="s">
        <v>710</v>
      </c>
      <c r="B810" s="66" t="s">
        <v>710</v>
      </c>
      <c r="C810" s="67"/>
      <c r="D810" s="68"/>
      <c r="E810" s="69"/>
      <c r="F810" s="70"/>
      <c r="G810" s="67"/>
      <c r="H810" s="71"/>
      <c r="I810" s="72"/>
      <c r="J810" s="72"/>
      <c r="K810" s="36"/>
      <c r="L810" s="79">
        <v>810</v>
      </c>
      <c r="M8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10" s="74"/>
      <c r="O810" s="81" t="s">
        <v>177</v>
      </c>
      <c r="P810" s="83">
        <v>44141.881030092591</v>
      </c>
      <c r="Q810" s="81" t="s">
        <v>1515</v>
      </c>
      <c r="R810" s="81" t="s">
        <v>2298</v>
      </c>
      <c r="S810" s="81" t="s">
        <v>2670</v>
      </c>
      <c r="T810" s="81" t="s">
        <v>3015</v>
      </c>
      <c r="U810" s="83">
        <v>44141.881030092591</v>
      </c>
      <c r="V810" s="85" t="s">
        <v>3880</v>
      </c>
      <c r="W810" s="81"/>
      <c r="X810" s="81"/>
      <c r="Y810" s="87" t="s">
        <v>5044</v>
      </c>
      <c r="Z810" s="81"/>
    </row>
    <row r="811" spans="1:26" x14ac:dyDescent="0.25">
      <c r="A811" s="66" t="s">
        <v>710</v>
      </c>
      <c r="B811" s="66" t="s">
        <v>710</v>
      </c>
      <c r="C811" s="67"/>
      <c r="D811" s="68"/>
      <c r="E811" s="69"/>
      <c r="F811" s="70"/>
      <c r="G811" s="67"/>
      <c r="H811" s="71"/>
      <c r="I811" s="72"/>
      <c r="J811" s="72"/>
      <c r="K811" s="36"/>
      <c r="L811" s="79">
        <v>811</v>
      </c>
      <c r="M8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11" s="74"/>
      <c r="O811" s="81" t="s">
        <v>177</v>
      </c>
      <c r="P811" s="83">
        <v>44141.882187499999</v>
      </c>
      <c r="Q811" s="81" t="s">
        <v>1516</v>
      </c>
      <c r="R811" s="81" t="s">
        <v>2299</v>
      </c>
      <c r="S811" s="81" t="s">
        <v>2670</v>
      </c>
      <c r="T811" s="81" t="s">
        <v>3016</v>
      </c>
      <c r="U811" s="83">
        <v>44141.882187499999</v>
      </c>
      <c r="V811" s="85" t="s">
        <v>3881</v>
      </c>
      <c r="W811" s="81"/>
      <c r="X811" s="81"/>
      <c r="Y811" s="87" t="s">
        <v>5045</v>
      </c>
      <c r="Z811" s="81"/>
    </row>
    <row r="812" spans="1:26" x14ac:dyDescent="0.25">
      <c r="A812" s="66" t="s">
        <v>710</v>
      </c>
      <c r="B812" s="66" t="s">
        <v>710</v>
      </c>
      <c r="C812" s="67"/>
      <c r="D812" s="68"/>
      <c r="E812" s="69"/>
      <c r="F812" s="70"/>
      <c r="G812" s="67"/>
      <c r="H812" s="71"/>
      <c r="I812" s="72"/>
      <c r="J812" s="72"/>
      <c r="K812" s="36"/>
      <c r="L812" s="79">
        <v>812</v>
      </c>
      <c r="M8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12" s="74"/>
      <c r="O812" s="81" t="s">
        <v>177</v>
      </c>
      <c r="P812" s="83">
        <v>44142.191944444443</v>
      </c>
      <c r="Q812" s="81" t="s">
        <v>1517</v>
      </c>
      <c r="R812" s="81" t="s">
        <v>2300</v>
      </c>
      <c r="S812" s="81" t="s">
        <v>2670</v>
      </c>
      <c r="T812" s="81" t="s">
        <v>3017</v>
      </c>
      <c r="U812" s="83">
        <v>44142.191944444443</v>
      </c>
      <c r="V812" s="85" t="s">
        <v>3882</v>
      </c>
      <c r="W812" s="81"/>
      <c r="X812" s="81"/>
      <c r="Y812" s="87" t="s">
        <v>5046</v>
      </c>
      <c r="Z812" s="81"/>
    </row>
    <row r="813" spans="1:26" x14ac:dyDescent="0.25">
      <c r="A813" s="66" t="s">
        <v>710</v>
      </c>
      <c r="B813" s="66" t="s">
        <v>710</v>
      </c>
      <c r="C813" s="67"/>
      <c r="D813" s="68"/>
      <c r="E813" s="69"/>
      <c r="F813" s="70"/>
      <c r="G813" s="67"/>
      <c r="H813" s="71"/>
      <c r="I813" s="72"/>
      <c r="J813" s="72"/>
      <c r="K813" s="36"/>
      <c r="L813" s="79">
        <v>813</v>
      </c>
      <c r="M8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13" s="74"/>
      <c r="O813" s="81" t="s">
        <v>177</v>
      </c>
      <c r="P813" s="83">
        <v>44143.321736111109</v>
      </c>
      <c r="Q813" s="81" t="s">
        <v>1518</v>
      </c>
      <c r="R813" s="81" t="s">
        <v>2301</v>
      </c>
      <c r="S813" s="81" t="s">
        <v>2670</v>
      </c>
      <c r="T813" s="81" t="s">
        <v>3018</v>
      </c>
      <c r="U813" s="83">
        <v>44143.321736111109</v>
      </c>
      <c r="V813" s="85" t="s">
        <v>3883</v>
      </c>
      <c r="W813" s="81"/>
      <c r="X813" s="81"/>
      <c r="Y813" s="87" t="s">
        <v>5047</v>
      </c>
      <c r="Z813" s="81"/>
    </row>
    <row r="814" spans="1:26" x14ac:dyDescent="0.25">
      <c r="A814" s="66" t="s">
        <v>710</v>
      </c>
      <c r="B814" s="66" t="s">
        <v>710</v>
      </c>
      <c r="C814" s="67"/>
      <c r="D814" s="68"/>
      <c r="E814" s="69"/>
      <c r="F814" s="70"/>
      <c r="G814" s="67"/>
      <c r="H814" s="71"/>
      <c r="I814" s="72"/>
      <c r="J814" s="72"/>
      <c r="K814" s="36"/>
      <c r="L814" s="79">
        <v>814</v>
      </c>
      <c r="M8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14" s="74"/>
      <c r="O814" s="81" t="s">
        <v>177</v>
      </c>
      <c r="P814" s="83">
        <v>44144.250868055555</v>
      </c>
      <c r="Q814" s="81" t="s">
        <v>1519</v>
      </c>
      <c r="R814" s="81" t="s">
        <v>2302</v>
      </c>
      <c r="S814" s="81" t="s">
        <v>2670</v>
      </c>
      <c r="T814" s="81" t="s">
        <v>3018</v>
      </c>
      <c r="U814" s="83">
        <v>44144.250868055555</v>
      </c>
      <c r="V814" s="85" t="s">
        <v>3884</v>
      </c>
      <c r="W814" s="81"/>
      <c r="X814" s="81"/>
      <c r="Y814" s="87" t="s">
        <v>5048</v>
      </c>
      <c r="Z814" s="81"/>
    </row>
    <row r="815" spans="1:26" x14ac:dyDescent="0.25">
      <c r="A815" s="66" t="s">
        <v>710</v>
      </c>
      <c r="B815" s="66" t="s">
        <v>710</v>
      </c>
      <c r="C815" s="67"/>
      <c r="D815" s="68"/>
      <c r="E815" s="69"/>
      <c r="F815" s="70"/>
      <c r="G815" s="67"/>
      <c r="H815" s="71"/>
      <c r="I815" s="72"/>
      <c r="J815" s="72"/>
      <c r="K815" s="36"/>
      <c r="L815" s="79">
        <v>815</v>
      </c>
      <c r="M8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15" s="74"/>
      <c r="O815" s="81" t="s">
        <v>177</v>
      </c>
      <c r="P815" s="83">
        <v>44145.003252314818</v>
      </c>
      <c r="Q815" s="81" t="s">
        <v>1520</v>
      </c>
      <c r="R815" s="81" t="s">
        <v>2303</v>
      </c>
      <c r="S815" s="81" t="s">
        <v>2670</v>
      </c>
      <c r="T815" s="81" t="s">
        <v>3015</v>
      </c>
      <c r="U815" s="83">
        <v>44145.003252314818</v>
      </c>
      <c r="V815" s="85" t="s">
        <v>3885</v>
      </c>
      <c r="W815" s="81"/>
      <c r="X815" s="81"/>
      <c r="Y815" s="87" t="s">
        <v>5049</v>
      </c>
      <c r="Z815" s="81"/>
    </row>
    <row r="816" spans="1:26" x14ac:dyDescent="0.25">
      <c r="A816" s="66" t="s">
        <v>710</v>
      </c>
      <c r="B816" s="66" t="s">
        <v>710</v>
      </c>
      <c r="C816" s="67"/>
      <c r="D816" s="68"/>
      <c r="E816" s="69"/>
      <c r="F816" s="70"/>
      <c r="G816" s="67"/>
      <c r="H816" s="71"/>
      <c r="I816" s="72"/>
      <c r="J816" s="72"/>
      <c r="K816" s="36"/>
      <c r="L816" s="79">
        <v>816</v>
      </c>
      <c r="M8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16" s="74"/>
      <c r="O816" s="81" t="s">
        <v>177</v>
      </c>
      <c r="P816" s="83">
        <v>44145.216932870368</v>
      </c>
      <c r="Q816" s="81" t="s">
        <v>1521</v>
      </c>
      <c r="R816" s="81" t="s">
        <v>2304</v>
      </c>
      <c r="S816" s="81" t="s">
        <v>2670</v>
      </c>
      <c r="T816" s="81" t="s">
        <v>3019</v>
      </c>
      <c r="U816" s="83">
        <v>44145.216932870368</v>
      </c>
      <c r="V816" s="85" t="s">
        <v>3886</v>
      </c>
      <c r="W816" s="81"/>
      <c r="X816" s="81"/>
      <c r="Y816" s="87" t="s">
        <v>5050</v>
      </c>
      <c r="Z816" s="81"/>
    </row>
    <row r="817" spans="1:26" x14ac:dyDescent="0.25">
      <c r="A817" s="66" t="s">
        <v>710</v>
      </c>
      <c r="B817" s="66" t="s">
        <v>710</v>
      </c>
      <c r="C817" s="67"/>
      <c r="D817" s="68"/>
      <c r="E817" s="69"/>
      <c r="F817" s="70"/>
      <c r="G817" s="67"/>
      <c r="H817" s="71"/>
      <c r="I817" s="72"/>
      <c r="J817" s="72"/>
      <c r="K817" s="36"/>
      <c r="L817" s="79">
        <v>817</v>
      </c>
      <c r="M8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17" s="74"/>
      <c r="O817" s="81" t="s">
        <v>177</v>
      </c>
      <c r="P817" s="83">
        <v>44145.217291666668</v>
      </c>
      <c r="Q817" s="81" t="s">
        <v>1522</v>
      </c>
      <c r="R817" s="81" t="s">
        <v>2305</v>
      </c>
      <c r="S817" s="81" t="s">
        <v>2670</v>
      </c>
      <c r="T817" s="81" t="s">
        <v>3019</v>
      </c>
      <c r="U817" s="83">
        <v>44145.217291666668</v>
      </c>
      <c r="V817" s="85" t="s">
        <v>3887</v>
      </c>
      <c r="W817" s="81"/>
      <c r="X817" s="81"/>
      <c r="Y817" s="87" t="s">
        <v>5051</v>
      </c>
      <c r="Z817" s="81"/>
    </row>
    <row r="818" spans="1:26" x14ac:dyDescent="0.25">
      <c r="A818" s="66" t="s">
        <v>710</v>
      </c>
      <c r="B818" s="66" t="s">
        <v>710</v>
      </c>
      <c r="C818" s="67"/>
      <c r="D818" s="68"/>
      <c r="E818" s="69"/>
      <c r="F818" s="70"/>
      <c r="G818" s="67"/>
      <c r="H818" s="71"/>
      <c r="I818" s="72"/>
      <c r="J818" s="72"/>
      <c r="K818" s="36"/>
      <c r="L818" s="79">
        <v>818</v>
      </c>
      <c r="M8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18" s="74"/>
      <c r="O818" s="81" t="s">
        <v>177</v>
      </c>
      <c r="P818" s="83">
        <v>44145.226388888892</v>
      </c>
      <c r="Q818" s="81" t="s">
        <v>1523</v>
      </c>
      <c r="R818" s="81" t="s">
        <v>2306</v>
      </c>
      <c r="S818" s="81" t="s">
        <v>2670</v>
      </c>
      <c r="T818" s="81" t="s">
        <v>3017</v>
      </c>
      <c r="U818" s="83">
        <v>44145.226388888892</v>
      </c>
      <c r="V818" s="85" t="s">
        <v>3888</v>
      </c>
      <c r="W818" s="81"/>
      <c r="X818" s="81"/>
      <c r="Y818" s="87" t="s">
        <v>5052</v>
      </c>
      <c r="Z818" s="81"/>
    </row>
    <row r="819" spans="1:26" x14ac:dyDescent="0.25">
      <c r="A819" s="66" t="s">
        <v>710</v>
      </c>
      <c r="B819" s="66" t="s">
        <v>710</v>
      </c>
      <c r="C819" s="67"/>
      <c r="D819" s="68"/>
      <c r="E819" s="69"/>
      <c r="F819" s="70"/>
      <c r="G819" s="67"/>
      <c r="H819" s="71"/>
      <c r="I819" s="72"/>
      <c r="J819" s="72"/>
      <c r="K819" s="36"/>
      <c r="L819" s="79">
        <v>819</v>
      </c>
      <c r="M8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19" s="74"/>
      <c r="O819" s="81" t="s">
        <v>177</v>
      </c>
      <c r="P819" s="83">
        <v>44146.067291666666</v>
      </c>
      <c r="Q819" s="81" t="s">
        <v>1524</v>
      </c>
      <c r="R819" s="81" t="s">
        <v>2307</v>
      </c>
      <c r="S819" s="81" t="s">
        <v>2670</v>
      </c>
      <c r="T819" s="81" t="s">
        <v>3017</v>
      </c>
      <c r="U819" s="83">
        <v>44146.067291666666</v>
      </c>
      <c r="V819" s="85" t="s">
        <v>3889</v>
      </c>
      <c r="W819" s="81"/>
      <c r="X819" s="81"/>
      <c r="Y819" s="87" t="s">
        <v>5053</v>
      </c>
      <c r="Z819" s="81"/>
    </row>
    <row r="820" spans="1:26" x14ac:dyDescent="0.25">
      <c r="A820" s="66" t="s">
        <v>710</v>
      </c>
      <c r="B820" s="66" t="s">
        <v>710</v>
      </c>
      <c r="C820" s="67"/>
      <c r="D820" s="68"/>
      <c r="E820" s="69"/>
      <c r="F820" s="70"/>
      <c r="G820" s="67"/>
      <c r="H820" s="71"/>
      <c r="I820" s="72"/>
      <c r="J820" s="72"/>
      <c r="K820" s="36"/>
      <c r="L820" s="79">
        <v>820</v>
      </c>
      <c r="M8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20" s="74"/>
      <c r="O820" s="81" t="s">
        <v>177</v>
      </c>
      <c r="P820" s="83">
        <v>44146.431342592594</v>
      </c>
      <c r="Q820" s="81" t="s">
        <v>1525</v>
      </c>
      <c r="R820" s="81" t="s">
        <v>2308</v>
      </c>
      <c r="S820" s="81" t="s">
        <v>2670</v>
      </c>
      <c r="T820" s="81" t="s">
        <v>3015</v>
      </c>
      <c r="U820" s="83">
        <v>44146.431342592594</v>
      </c>
      <c r="V820" s="85" t="s">
        <v>3890</v>
      </c>
      <c r="W820" s="81"/>
      <c r="X820" s="81"/>
      <c r="Y820" s="87" t="s">
        <v>5054</v>
      </c>
      <c r="Z820" s="81"/>
    </row>
    <row r="821" spans="1:26" x14ac:dyDescent="0.25">
      <c r="A821" s="66" t="s">
        <v>710</v>
      </c>
      <c r="B821" s="66" t="s">
        <v>710</v>
      </c>
      <c r="C821" s="67"/>
      <c r="D821" s="68"/>
      <c r="E821" s="69"/>
      <c r="F821" s="70"/>
      <c r="G821" s="67"/>
      <c r="H821" s="71"/>
      <c r="I821" s="72"/>
      <c r="J821" s="72"/>
      <c r="K821" s="36"/>
      <c r="L821" s="79">
        <v>821</v>
      </c>
      <c r="M8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21" s="74"/>
      <c r="O821" s="81" t="s">
        <v>177</v>
      </c>
      <c r="P821" s="83">
        <v>44146.433645833335</v>
      </c>
      <c r="Q821" s="81" t="s">
        <v>1526</v>
      </c>
      <c r="R821" s="81" t="s">
        <v>2309</v>
      </c>
      <c r="S821" s="81" t="s">
        <v>2670</v>
      </c>
      <c r="T821" s="81" t="s">
        <v>3020</v>
      </c>
      <c r="U821" s="83">
        <v>44146.433645833335</v>
      </c>
      <c r="V821" s="85" t="s">
        <v>3891</v>
      </c>
      <c r="W821" s="81"/>
      <c r="X821" s="81"/>
      <c r="Y821" s="87" t="s">
        <v>5055</v>
      </c>
      <c r="Z821" s="81"/>
    </row>
    <row r="822" spans="1:26" x14ac:dyDescent="0.25">
      <c r="A822" s="66" t="s">
        <v>710</v>
      </c>
      <c r="B822" s="66" t="s">
        <v>710</v>
      </c>
      <c r="C822" s="67"/>
      <c r="D822" s="68"/>
      <c r="E822" s="69"/>
      <c r="F822" s="70"/>
      <c r="G822" s="67"/>
      <c r="H822" s="71"/>
      <c r="I822" s="72"/>
      <c r="J822" s="72"/>
      <c r="K822" s="36"/>
      <c r="L822" s="79">
        <v>822</v>
      </c>
      <c r="M8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22" s="74"/>
      <c r="O822" s="81" t="s">
        <v>177</v>
      </c>
      <c r="P822" s="83">
        <v>44146.434270833335</v>
      </c>
      <c r="Q822" s="81" t="s">
        <v>1527</v>
      </c>
      <c r="R822" s="81" t="s">
        <v>2310</v>
      </c>
      <c r="S822" s="81" t="s">
        <v>2670</v>
      </c>
      <c r="T822" s="81" t="s">
        <v>3016</v>
      </c>
      <c r="U822" s="83">
        <v>44146.434270833335</v>
      </c>
      <c r="V822" s="85" t="s">
        <v>3892</v>
      </c>
      <c r="W822" s="81"/>
      <c r="X822" s="81"/>
      <c r="Y822" s="87" t="s">
        <v>5056</v>
      </c>
      <c r="Z822" s="81"/>
    </row>
    <row r="823" spans="1:26" x14ac:dyDescent="0.25">
      <c r="A823" s="66" t="s">
        <v>710</v>
      </c>
      <c r="B823" s="66" t="s">
        <v>710</v>
      </c>
      <c r="C823" s="67"/>
      <c r="D823" s="68"/>
      <c r="E823" s="69"/>
      <c r="F823" s="70"/>
      <c r="G823" s="67"/>
      <c r="H823" s="71"/>
      <c r="I823" s="72"/>
      <c r="J823" s="72"/>
      <c r="K823" s="36"/>
      <c r="L823" s="79">
        <v>823</v>
      </c>
      <c r="M8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23" s="74"/>
      <c r="O823" s="81" t="s">
        <v>177</v>
      </c>
      <c r="P823" s="83">
        <v>44146.435381944444</v>
      </c>
      <c r="Q823" s="81" t="s">
        <v>1528</v>
      </c>
      <c r="R823" s="81" t="s">
        <v>2311</v>
      </c>
      <c r="S823" s="81" t="s">
        <v>2670</v>
      </c>
      <c r="T823" s="81" t="s">
        <v>3016</v>
      </c>
      <c r="U823" s="83">
        <v>44146.435381944444</v>
      </c>
      <c r="V823" s="85" t="s">
        <v>3893</v>
      </c>
      <c r="W823" s="81"/>
      <c r="X823" s="81"/>
      <c r="Y823" s="87" t="s">
        <v>5057</v>
      </c>
      <c r="Z823" s="81"/>
    </row>
    <row r="824" spans="1:26" x14ac:dyDescent="0.25">
      <c r="A824" s="66" t="s">
        <v>710</v>
      </c>
      <c r="B824" s="66" t="s">
        <v>710</v>
      </c>
      <c r="C824" s="67"/>
      <c r="D824" s="68"/>
      <c r="E824" s="69"/>
      <c r="F824" s="70"/>
      <c r="G824" s="67"/>
      <c r="H824" s="71"/>
      <c r="I824" s="72"/>
      <c r="J824" s="72"/>
      <c r="K824" s="36"/>
      <c r="L824" s="79">
        <v>824</v>
      </c>
      <c r="M8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24" s="74"/>
      <c r="O824" s="81" t="s">
        <v>177</v>
      </c>
      <c r="P824" s="83">
        <v>44146.884467592594</v>
      </c>
      <c r="Q824" s="81" t="s">
        <v>1529</v>
      </c>
      <c r="R824" s="81" t="s">
        <v>2312</v>
      </c>
      <c r="S824" s="81" t="s">
        <v>2670</v>
      </c>
      <c r="T824" s="81" t="s">
        <v>3019</v>
      </c>
      <c r="U824" s="83">
        <v>44146.884467592594</v>
      </c>
      <c r="V824" s="85" t="s">
        <v>3894</v>
      </c>
      <c r="W824" s="81"/>
      <c r="X824" s="81"/>
      <c r="Y824" s="87" t="s">
        <v>5058</v>
      </c>
      <c r="Z824" s="81"/>
    </row>
    <row r="825" spans="1:26" x14ac:dyDescent="0.25">
      <c r="A825" s="66" t="s">
        <v>710</v>
      </c>
      <c r="B825" s="66" t="s">
        <v>710</v>
      </c>
      <c r="C825" s="67"/>
      <c r="D825" s="68"/>
      <c r="E825" s="69"/>
      <c r="F825" s="70"/>
      <c r="G825" s="67"/>
      <c r="H825" s="71"/>
      <c r="I825" s="72"/>
      <c r="J825" s="72"/>
      <c r="K825" s="36"/>
      <c r="L825" s="79">
        <v>825</v>
      </c>
      <c r="M8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25" s="74"/>
      <c r="O825" s="81" t="s">
        <v>177</v>
      </c>
      <c r="P825" s="83">
        <v>44147.071631944447</v>
      </c>
      <c r="Q825" s="81" t="s">
        <v>1530</v>
      </c>
      <c r="R825" s="81" t="s">
        <v>2313</v>
      </c>
      <c r="S825" s="81" t="s">
        <v>2670</v>
      </c>
      <c r="T825" s="81" t="s">
        <v>3020</v>
      </c>
      <c r="U825" s="83">
        <v>44147.071631944447</v>
      </c>
      <c r="V825" s="85" t="s">
        <v>3895</v>
      </c>
      <c r="W825" s="81"/>
      <c r="X825" s="81"/>
      <c r="Y825" s="87" t="s">
        <v>5059</v>
      </c>
      <c r="Z825" s="81"/>
    </row>
    <row r="826" spans="1:26" x14ac:dyDescent="0.25">
      <c r="A826" s="66" t="s">
        <v>710</v>
      </c>
      <c r="B826" s="66" t="s">
        <v>710</v>
      </c>
      <c r="C826" s="67"/>
      <c r="D826" s="68"/>
      <c r="E826" s="69"/>
      <c r="F826" s="70"/>
      <c r="G826" s="67"/>
      <c r="H826" s="71"/>
      <c r="I826" s="72"/>
      <c r="J826" s="72"/>
      <c r="K826" s="36"/>
      <c r="L826" s="79">
        <v>826</v>
      </c>
      <c r="M8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26" s="74"/>
      <c r="O826" s="81" t="s">
        <v>177</v>
      </c>
      <c r="P826" s="83">
        <v>44147.301527777781</v>
      </c>
      <c r="Q826" s="81" t="s">
        <v>1531</v>
      </c>
      <c r="R826" s="81" t="s">
        <v>2314</v>
      </c>
      <c r="S826" s="81" t="s">
        <v>2670</v>
      </c>
      <c r="T826" s="81" t="s">
        <v>3014</v>
      </c>
      <c r="U826" s="83">
        <v>44147.301527777781</v>
      </c>
      <c r="V826" s="85" t="s">
        <v>3896</v>
      </c>
      <c r="W826" s="81"/>
      <c r="X826" s="81"/>
      <c r="Y826" s="87" t="s">
        <v>5060</v>
      </c>
      <c r="Z826" s="81"/>
    </row>
    <row r="827" spans="1:26" x14ac:dyDescent="0.25">
      <c r="A827" s="66" t="s">
        <v>710</v>
      </c>
      <c r="B827" s="66" t="s">
        <v>710</v>
      </c>
      <c r="C827" s="67"/>
      <c r="D827" s="68"/>
      <c r="E827" s="69"/>
      <c r="F827" s="70"/>
      <c r="G827" s="67"/>
      <c r="H827" s="71"/>
      <c r="I827" s="72"/>
      <c r="J827" s="72"/>
      <c r="K827" s="36"/>
      <c r="L827" s="79">
        <v>827</v>
      </c>
      <c r="M8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27" s="74"/>
      <c r="O827" s="81" t="s">
        <v>177</v>
      </c>
      <c r="P827" s="83">
        <v>44147.390115740738</v>
      </c>
      <c r="Q827" s="81" t="s">
        <v>1532</v>
      </c>
      <c r="R827" s="81" t="s">
        <v>2315</v>
      </c>
      <c r="S827" s="81" t="s">
        <v>2670</v>
      </c>
      <c r="T827" s="81" t="s">
        <v>3019</v>
      </c>
      <c r="U827" s="83">
        <v>44147.390115740738</v>
      </c>
      <c r="V827" s="85" t="s">
        <v>3897</v>
      </c>
      <c r="W827" s="81"/>
      <c r="X827" s="81"/>
      <c r="Y827" s="87" t="s">
        <v>5061</v>
      </c>
      <c r="Z827" s="81"/>
    </row>
    <row r="828" spans="1:26" x14ac:dyDescent="0.25">
      <c r="A828" s="66" t="s">
        <v>693</v>
      </c>
      <c r="B828" s="66" t="s">
        <v>693</v>
      </c>
      <c r="C828" s="67"/>
      <c r="D828" s="68"/>
      <c r="E828" s="69"/>
      <c r="F828" s="70"/>
      <c r="G828" s="67"/>
      <c r="H828" s="71"/>
      <c r="I828" s="72"/>
      <c r="J828" s="72"/>
      <c r="K828" s="36"/>
      <c r="L828" s="79">
        <v>828</v>
      </c>
      <c r="M8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28" s="74"/>
      <c r="O828" s="81" t="s">
        <v>177</v>
      </c>
      <c r="P828" s="83">
        <v>44149.701180555552</v>
      </c>
      <c r="Q828" s="81" t="s">
        <v>1479</v>
      </c>
      <c r="R828" s="85" t="s">
        <v>2268</v>
      </c>
      <c r="S828" s="81" t="s">
        <v>2667</v>
      </c>
      <c r="T828" s="81" t="s">
        <v>2996</v>
      </c>
      <c r="U828" s="83">
        <v>44149.701180555552</v>
      </c>
      <c r="V828" s="85" t="s">
        <v>3844</v>
      </c>
      <c r="W828" s="81"/>
      <c r="X828" s="81"/>
      <c r="Y828" s="87" t="s">
        <v>5008</v>
      </c>
      <c r="Z828" s="81"/>
    </row>
    <row r="829" spans="1:26" x14ac:dyDescent="0.25">
      <c r="A829" s="66" t="s">
        <v>692</v>
      </c>
      <c r="B829" s="66" t="s">
        <v>692</v>
      </c>
      <c r="C829" s="67"/>
      <c r="D829" s="68"/>
      <c r="E829" s="69"/>
      <c r="F829" s="70"/>
      <c r="G829" s="67"/>
      <c r="H829" s="71"/>
      <c r="I829" s="72"/>
      <c r="J829" s="72"/>
      <c r="K829" s="36"/>
      <c r="L829" s="79">
        <v>829</v>
      </c>
      <c r="M8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29" s="74"/>
      <c r="O829" s="81" t="s">
        <v>177</v>
      </c>
      <c r="P829" s="83">
        <v>44149.665578703702</v>
      </c>
      <c r="Q829" s="81" t="s">
        <v>1478</v>
      </c>
      <c r="R829" s="85" t="s">
        <v>2267</v>
      </c>
      <c r="S829" s="81" t="s">
        <v>2667</v>
      </c>
      <c r="T829" s="81" t="s">
        <v>2995</v>
      </c>
      <c r="U829" s="83">
        <v>44149.665578703702</v>
      </c>
      <c r="V829" s="85" t="s">
        <v>3843</v>
      </c>
      <c r="W829" s="81"/>
      <c r="X829" s="81"/>
      <c r="Y829" s="87" t="s">
        <v>5007</v>
      </c>
      <c r="Z829" s="81"/>
    </row>
    <row r="830" spans="1:26" x14ac:dyDescent="0.25">
      <c r="A830" s="66" t="s">
        <v>786</v>
      </c>
      <c r="B830" s="66" t="s">
        <v>969</v>
      </c>
      <c r="C830" s="67"/>
      <c r="D830" s="68"/>
      <c r="E830" s="69"/>
      <c r="F830" s="70"/>
      <c r="G830" s="67"/>
      <c r="H830" s="71"/>
      <c r="I830" s="72"/>
      <c r="J830" s="72"/>
      <c r="K830" s="36"/>
      <c r="L830" s="79">
        <v>830</v>
      </c>
      <c r="M8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30" s="74"/>
      <c r="O830" s="81" t="s">
        <v>986</v>
      </c>
      <c r="P830" s="83">
        <v>44149.664722222224</v>
      </c>
      <c r="Q830" s="81" t="s">
        <v>1868</v>
      </c>
      <c r="R830" s="85" t="s">
        <v>2596</v>
      </c>
      <c r="S830" s="81" t="s">
        <v>2667</v>
      </c>
      <c r="T830" s="81" t="s">
        <v>786</v>
      </c>
      <c r="U830" s="83">
        <v>44149.664722222224</v>
      </c>
      <c r="V830" s="85" t="s">
        <v>4253</v>
      </c>
      <c r="W830" s="81"/>
      <c r="X830" s="81"/>
      <c r="Y830" s="87" t="s">
        <v>5417</v>
      </c>
      <c r="Z830" s="81"/>
    </row>
    <row r="831" spans="1:26" x14ac:dyDescent="0.25">
      <c r="A831" s="66" t="s">
        <v>691</v>
      </c>
      <c r="B831" s="66" t="s">
        <v>908</v>
      </c>
      <c r="C831" s="67"/>
      <c r="D831" s="68"/>
      <c r="E831" s="69"/>
      <c r="F831" s="70"/>
      <c r="G831" s="67"/>
      <c r="H831" s="71"/>
      <c r="I831" s="72"/>
      <c r="J831" s="72"/>
      <c r="K831" s="36"/>
      <c r="L831" s="79">
        <v>831</v>
      </c>
      <c r="M8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31" s="74"/>
      <c r="O831" s="81" t="s">
        <v>986</v>
      </c>
      <c r="P831" s="83">
        <v>44149.659641203703</v>
      </c>
      <c r="Q831" s="81" t="s">
        <v>1477</v>
      </c>
      <c r="R831" s="81" t="s">
        <v>2266</v>
      </c>
      <c r="S831" s="81" t="s">
        <v>2710</v>
      </c>
      <c r="T831" s="81" t="s">
        <v>2994</v>
      </c>
      <c r="U831" s="83">
        <v>44149.659641203703</v>
      </c>
      <c r="V831" s="85" t="s">
        <v>3842</v>
      </c>
      <c r="W831" s="81"/>
      <c r="X831" s="81"/>
      <c r="Y831" s="87" t="s">
        <v>5006</v>
      </c>
      <c r="Z831" s="81"/>
    </row>
    <row r="832" spans="1:26" x14ac:dyDescent="0.25">
      <c r="A832" s="66" t="s">
        <v>711</v>
      </c>
      <c r="B832" s="66" t="s">
        <v>918</v>
      </c>
      <c r="C832" s="67"/>
      <c r="D832" s="68"/>
      <c r="E832" s="69"/>
      <c r="F832" s="70"/>
      <c r="G832" s="67"/>
      <c r="H832" s="71"/>
      <c r="I832" s="72"/>
      <c r="J832" s="72"/>
      <c r="K832" s="36"/>
      <c r="L832" s="79">
        <v>832</v>
      </c>
      <c r="M8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32" s="74"/>
      <c r="O832" s="81" t="s">
        <v>986</v>
      </c>
      <c r="P832" s="83">
        <v>44146.535821759258</v>
      </c>
      <c r="Q832" s="81" t="s">
        <v>1537</v>
      </c>
      <c r="R832" s="85" t="s">
        <v>2320</v>
      </c>
      <c r="S832" s="81" t="s">
        <v>2714</v>
      </c>
      <c r="T832" s="81" t="s">
        <v>3021</v>
      </c>
      <c r="U832" s="83">
        <v>44146.535821759258</v>
      </c>
      <c r="V832" s="85" t="s">
        <v>3902</v>
      </c>
      <c r="W832" s="81"/>
      <c r="X832" s="81"/>
      <c r="Y832" s="87" t="s">
        <v>5066</v>
      </c>
      <c r="Z832" s="81"/>
    </row>
    <row r="833" spans="1:26" x14ac:dyDescent="0.25">
      <c r="A833" s="66" t="s">
        <v>756</v>
      </c>
      <c r="B833" s="66" t="s">
        <v>756</v>
      </c>
      <c r="C833" s="67"/>
      <c r="D833" s="68"/>
      <c r="E833" s="69"/>
      <c r="F833" s="70"/>
      <c r="G833" s="67"/>
      <c r="H833" s="71"/>
      <c r="I833" s="72"/>
      <c r="J833" s="72"/>
      <c r="K833" s="36"/>
      <c r="L833" s="79">
        <v>833</v>
      </c>
      <c r="M8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33" s="74"/>
      <c r="O833" s="81" t="s">
        <v>177</v>
      </c>
      <c r="P833" s="83">
        <v>44149.659224537034</v>
      </c>
      <c r="Q833" s="81" t="s">
        <v>1741</v>
      </c>
      <c r="R833" s="85" t="s">
        <v>2504</v>
      </c>
      <c r="S833" s="81" t="s">
        <v>2673</v>
      </c>
      <c r="T833" s="81" t="s">
        <v>3088</v>
      </c>
      <c r="U833" s="83">
        <v>44149.659224537034</v>
      </c>
      <c r="V833" s="85" t="s">
        <v>4106</v>
      </c>
      <c r="W833" s="81"/>
      <c r="X833" s="81"/>
      <c r="Y833" s="87" t="s">
        <v>5270</v>
      </c>
      <c r="Z833" s="81"/>
    </row>
    <row r="834" spans="1:26" x14ac:dyDescent="0.25">
      <c r="A834" s="66" t="s">
        <v>690</v>
      </c>
      <c r="B834" s="66" t="s">
        <v>907</v>
      </c>
      <c r="C834" s="67"/>
      <c r="D834" s="68"/>
      <c r="E834" s="69"/>
      <c r="F834" s="70"/>
      <c r="G834" s="67"/>
      <c r="H834" s="71"/>
      <c r="I834" s="72"/>
      <c r="J834" s="72"/>
      <c r="K834" s="36"/>
      <c r="L834" s="79">
        <v>834</v>
      </c>
      <c r="M8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34" s="74"/>
      <c r="O834" s="81" t="s">
        <v>986</v>
      </c>
      <c r="P834" s="83">
        <v>44149.657650462963</v>
      </c>
      <c r="Q834" s="81" t="s">
        <v>1476</v>
      </c>
      <c r="R834" s="85" t="s">
        <v>2265</v>
      </c>
      <c r="S834" s="81" t="s">
        <v>2667</v>
      </c>
      <c r="T834" s="81" t="s">
        <v>2993</v>
      </c>
      <c r="U834" s="83">
        <v>44149.657650462963</v>
      </c>
      <c r="V834" s="85" t="s">
        <v>3841</v>
      </c>
      <c r="W834" s="81"/>
      <c r="X834" s="81"/>
      <c r="Y834" s="87" t="s">
        <v>5005</v>
      </c>
      <c r="Z834" s="81"/>
    </row>
    <row r="835" spans="1:26" x14ac:dyDescent="0.25">
      <c r="A835" s="66" t="s">
        <v>688</v>
      </c>
      <c r="B835" s="66" t="s">
        <v>828</v>
      </c>
      <c r="C835" s="67"/>
      <c r="D835" s="68"/>
      <c r="E835" s="69"/>
      <c r="F835" s="70"/>
      <c r="G835" s="67"/>
      <c r="H835" s="71"/>
      <c r="I835" s="72"/>
      <c r="J835" s="72"/>
      <c r="K835" s="36"/>
      <c r="L835" s="79">
        <v>835</v>
      </c>
      <c r="M8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35" s="74"/>
      <c r="O835" s="81" t="s">
        <v>986</v>
      </c>
      <c r="P835" s="83">
        <v>44149.654097222221</v>
      </c>
      <c r="Q835" s="81" t="s">
        <v>1116</v>
      </c>
      <c r="R835" s="81"/>
      <c r="S835" s="81"/>
      <c r="T835" s="81" t="s">
        <v>2804</v>
      </c>
      <c r="U835" s="83">
        <v>44149.654097222221</v>
      </c>
      <c r="V835" s="85" t="s">
        <v>3839</v>
      </c>
      <c r="W835" s="81"/>
      <c r="X835" s="81"/>
      <c r="Y835" s="87" t="s">
        <v>5003</v>
      </c>
      <c r="Z835" s="81"/>
    </row>
    <row r="836" spans="1:26" x14ac:dyDescent="0.25">
      <c r="A836" s="66" t="s">
        <v>688</v>
      </c>
      <c r="B836" s="66" t="s">
        <v>829</v>
      </c>
      <c r="C836" s="67"/>
      <c r="D836" s="68"/>
      <c r="E836" s="69"/>
      <c r="F836" s="70"/>
      <c r="G836" s="67"/>
      <c r="H836" s="71"/>
      <c r="I836" s="72"/>
      <c r="J836" s="72"/>
      <c r="K836" s="36"/>
      <c r="L836" s="79">
        <v>836</v>
      </c>
      <c r="M8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36" s="74"/>
      <c r="O836" s="81" t="s">
        <v>986</v>
      </c>
      <c r="P836" s="83">
        <v>44149.654097222221</v>
      </c>
      <c r="Q836" s="81" t="s">
        <v>1116</v>
      </c>
      <c r="R836" s="81"/>
      <c r="S836" s="81"/>
      <c r="T836" s="81" t="s">
        <v>2804</v>
      </c>
      <c r="U836" s="83">
        <v>44149.654097222221</v>
      </c>
      <c r="V836" s="85" t="s">
        <v>3839</v>
      </c>
      <c r="W836" s="81"/>
      <c r="X836" s="81"/>
      <c r="Y836" s="87" t="s">
        <v>5003</v>
      </c>
      <c r="Z836" s="81"/>
    </row>
    <row r="837" spans="1:26" x14ac:dyDescent="0.25">
      <c r="A837" s="66" t="s">
        <v>713</v>
      </c>
      <c r="B837" s="66" t="s">
        <v>713</v>
      </c>
      <c r="C837" s="67"/>
      <c r="D837" s="68"/>
      <c r="E837" s="69"/>
      <c r="F837" s="70"/>
      <c r="G837" s="67"/>
      <c r="H837" s="71"/>
      <c r="I837" s="72"/>
      <c r="J837" s="72"/>
      <c r="K837" s="36"/>
      <c r="L837" s="79">
        <v>837</v>
      </c>
      <c r="M8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37" s="74"/>
      <c r="O837" s="81" t="s">
        <v>177</v>
      </c>
      <c r="P837" s="83">
        <v>44145.878032407411</v>
      </c>
      <c r="Q837" s="81" t="s">
        <v>1540</v>
      </c>
      <c r="R837" s="85" t="s">
        <v>2322</v>
      </c>
      <c r="S837" s="81" t="s">
        <v>2667</v>
      </c>
      <c r="T837" s="81"/>
      <c r="U837" s="83">
        <v>44145.878032407411</v>
      </c>
      <c r="V837" s="85" t="s">
        <v>3905</v>
      </c>
      <c r="W837" s="81">
        <v>35.5</v>
      </c>
      <c r="X837" s="81">
        <v>-80</v>
      </c>
      <c r="Y837" s="87" t="s">
        <v>5069</v>
      </c>
      <c r="Z837" s="81"/>
    </row>
    <row r="838" spans="1:26" x14ac:dyDescent="0.25">
      <c r="A838" s="66" t="s">
        <v>688</v>
      </c>
      <c r="B838" s="66" t="s">
        <v>830</v>
      </c>
      <c r="C838" s="67"/>
      <c r="D838" s="68"/>
      <c r="E838" s="69"/>
      <c r="F838" s="70"/>
      <c r="G838" s="67"/>
      <c r="H838" s="71"/>
      <c r="I838" s="72"/>
      <c r="J838" s="72"/>
      <c r="K838" s="36"/>
      <c r="L838" s="79">
        <v>838</v>
      </c>
      <c r="M8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38" s="74"/>
      <c r="O838" s="81" t="s">
        <v>986</v>
      </c>
      <c r="P838" s="83">
        <v>44149.654097222221</v>
      </c>
      <c r="Q838" s="81" t="s">
        <v>1116</v>
      </c>
      <c r="R838" s="81"/>
      <c r="S838" s="81"/>
      <c r="T838" s="81" t="s">
        <v>2804</v>
      </c>
      <c r="U838" s="83">
        <v>44149.654097222221</v>
      </c>
      <c r="V838" s="85" t="s">
        <v>3839</v>
      </c>
      <c r="W838" s="81"/>
      <c r="X838" s="81"/>
      <c r="Y838" s="87" t="s">
        <v>5003</v>
      </c>
      <c r="Z838" s="81"/>
    </row>
    <row r="839" spans="1:26" x14ac:dyDescent="0.25">
      <c r="A839" s="66" t="s">
        <v>688</v>
      </c>
      <c r="B839" s="66" t="s">
        <v>831</v>
      </c>
      <c r="C839" s="67"/>
      <c r="D839" s="68"/>
      <c r="E839" s="69"/>
      <c r="F839" s="70"/>
      <c r="G839" s="67"/>
      <c r="H839" s="71"/>
      <c r="I839" s="72"/>
      <c r="J839" s="72"/>
      <c r="K839" s="36"/>
      <c r="L839" s="79">
        <v>839</v>
      </c>
      <c r="M8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39" s="74"/>
      <c r="O839" s="81" t="s">
        <v>986</v>
      </c>
      <c r="P839" s="83">
        <v>44149.654097222221</v>
      </c>
      <c r="Q839" s="81" t="s">
        <v>1116</v>
      </c>
      <c r="R839" s="81"/>
      <c r="S839" s="81"/>
      <c r="T839" s="81" t="s">
        <v>2804</v>
      </c>
      <c r="U839" s="83">
        <v>44149.654097222221</v>
      </c>
      <c r="V839" s="85" t="s">
        <v>3839</v>
      </c>
      <c r="W839" s="81"/>
      <c r="X839" s="81"/>
      <c r="Y839" s="87" t="s">
        <v>5003</v>
      </c>
      <c r="Z839" s="81"/>
    </row>
    <row r="840" spans="1:26" x14ac:dyDescent="0.25">
      <c r="A840" s="66" t="s">
        <v>688</v>
      </c>
      <c r="B840" s="66" t="s">
        <v>832</v>
      </c>
      <c r="C840" s="67"/>
      <c r="D840" s="68"/>
      <c r="E840" s="69"/>
      <c r="F840" s="70"/>
      <c r="G840" s="67"/>
      <c r="H840" s="71"/>
      <c r="I840" s="72"/>
      <c r="J840" s="72"/>
      <c r="K840" s="36"/>
      <c r="L840" s="79">
        <v>840</v>
      </c>
      <c r="M8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40" s="74"/>
      <c r="O840" s="81" t="s">
        <v>986</v>
      </c>
      <c r="P840" s="83">
        <v>44149.654097222221</v>
      </c>
      <c r="Q840" s="81" t="s">
        <v>1116</v>
      </c>
      <c r="R840" s="81"/>
      <c r="S840" s="81"/>
      <c r="T840" s="81" t="s">
        <v>2804</v>
      </c>
      <c r="U840" s="83">
        <v>44149.654097222221</v>
      </c>
      <c r="V840" s="85" t="s">
        <v>3839</v>
      </c>
      <c r="W840" s="81"/>
      <c r="X840" s="81"/>
      <c r="Y840" s="87" t="s">
        <v>5003</v>
      </c>
      <c r="Z840" s="81"/>
    </row>
    <row r="841" spans="1:26" x14ac:dyDescent="0.25">
      <c r="A841" s="66" t="s">
        <v>688</v>
      </c>
      <c r="B841" s="66" t="s">
        <v>689</v>
      </c>
      <c r="C841" s="67"/>
      <c r="D841" s="68"/>
      <c r="E841" s="69"/>
      <c r="F841" s="70"/>
      <c r="G841" s="67"/>
      <c r="H841" s="71"/>
      <c r="I841" s="72"/>
      <c r="J841" s="72"/>
      <c r="K841" s="36"/>
      <c r="L841" s="79">
        <v>841</v>
      </c>
      <c r="M8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41" s="74"/>
      <c r="O841" s="81" t="s">
        <v>986</v>
      </c>
      <c r="P841" s="83">
        <v>44149.654097222221</v>
      </c>
      <c r="Q841" s="81" t="s">
        <v>1116</v>
      </c>
      <c r="R841" s="81"/>
      <c r="S841" s="81"/>
      <c r="T841" s="81" t="s">
        <v>2804</v>
      </c>
      <c r="U841" s="83">
        <v>44149.654097222221</v>
      </c>
      <c r="V841" s="85" t="s">
        <v>3839</v>
      </c>
      <c r="W841" s="81"/>
      <c r="X841" s="81"/>
      <c r="Y841" s="87" t="s">
        <v>5003</v>
      </c>
      <c r="Z841" s="81"/>
    </row>
    <row r="842" spans="1:26" x14ac:dyDescent="0.25">
      <c r="A842" s="66" t="s">
        <v>687</v>
      </c>
      <c r="B842" s="66" t="s">
        <v>687</v>
      </c>
      <c r="C842" s="67"/>
      <c r="D842" s="68"/>
      <c r="E842" s="69"/>
      <c r="F842" s="70"/>
      <c r="G842" s="67"/>
      <c r="H842" s="71"/>
      <c r="I842" s="72"/>
      <c r="J842" s="72"/>
      <c r="K842" s="36"/>
      <c r="L842" s="79">
        <v>842</v>
      </c>
      <c r="M8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42" s="74"/>
      <c r="O842" s="81" t="s">
        <v>177</v>
      </c>
      <c r="P842" s="83">
        <v>44149.639467592591</v>
      </c>
      <c r="Q842" s="81" t="s">
        <v>1474</v>
      </c>
      <c r="R842" s="81"/>
      <c r="S842" s="81"/>
      <c r="T842" s="81" t="s">
        <v>2992</v>
      </c>
      <c r="U842" s="83">
        <v>44149.639467592591</v>
      </c>
      <c r="V842" s="85" t="s">
        <v>3838</v>
      </c>
      <c r="W842" s="81"/>
      <c r="X842" s="81"/>
      <c r="Y842" s="87" t="s">
        <v>5002</v>
      </c>
      <c r="Z842" s="87" t="s">
        <v>5510</v>
      </c>
    </row>
    <row r="843" spans="1:26" x14ac:dyDescent="0.25">
      <c r="A843" s="66" t="s">
        <v>783</v>
      </c>
      <c r="B843" s="66" t="s">
        <v>965</v>
      </c>
      <c r="C843" s="67"/>
      <c r="D843" s="68"/>
      <c r="E843" s="69"/>
      <c r="F843" s="70"/>
      <c r="G843" s="67"/>
      <c r="H843" s="71"/>
      <c r="I843" s="72"/>
      <c r="J843" s="72"/>
      <c r="K843" s="36"/>
      <c r="L843" s="79">
        <v>843</v>
      </c>
      <c r="M8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43" s="74"/>
      <c r="O843" s="81" t="s">
        <v>986</v>
      </c>
      <c r="P843" s="83">
        <v>44149.627210648148</v>
      </c>
      <c r="Q843" s="81" t="s">
        <v>1853</v>
      </c>
      <c r="R843" s="85" t="s">
        <v>2583</v>
      </c>
      <c r="S843" s="81" t="s">
        <v>2667</v>
      </c>
      <c r="T843" s="81" t="s">
        <v>3127</v>
      </c>
      <c r="U843" s="83">
        <v>44149.627210648148</v>
      </c>
      <c r="V843" s="85" t="s">
        <v>4238</v>
      </c>
      <c r="W843" s="81"/>
      <c r="X843" s="81"/>
      <c r="Y843" s="87" t="s">
        <v>5402</v>
      </c>
      <c r="Z843" s="87" t="s">
        <v>5513</v>
      </c>
    </row>
    <row r="844" spans="1:26" x14ac:dyDescent="0.25">
      <c r="A844" s="66" t="s">
        <v>783</v>
      </c>
      <c r="B844" s="66" t="s">
        <v>966</v>
      </c>
      <c r="C844" s="67"/>
      <c r="D844" s="68"/>
      <c r="E844" s="69"/>
      <c r="F844" s="70"/>
      <c r="G844" s="67"/>
      <c r="H844" s="71"/>
      <c r="I844" s="72"/>
      <c r="J844" s="72"/>
      <c r="K844" s="36"/>
      <c r="L844" s="79">
        <v>844</v>
      </c>
      <c r="M8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44" s="74"/>
      <c r="O844" s="81" t="s">
        <v>987</v>
      </c>
      <c r="P844" s="83">
        <v>44149.627210648148</v>
      </c>
      <c r="Q844" s="81" t="s">
        <v>1853</v>
      </c>
      <c r="R844" s="85" t="s">
        <v>2583</v>
      </c>
      <c r="S844" s="81" t="s">
        <v>2667</v>
      </c>
      <c r="T844" s="81" t="s">
        <v>3127</v>
      </c>
      <c r="U844" s="83">
        <v>44149.627210648148</v>
      </c>
      <c r="V844" s="85" t="s">
        <v>4238</v>
      </c>
      <c r="W844" s="81"/>
      <c r="X844" s="81"/>
      <c r="Y844" s="87" t="s">
        <v>5402</v>
      </c>
      <c r="Z844" s="87" t="s">
        <v>5513</v>
      </c>
    </row>
    <row r="845" spans="1:26" x14ac:dyDescent="0.25">
      <c r="A845" s="66" t="s">
        <v>719</v>
      </c>
      <c r="B845" s="66" t="s">
        <v>719</v>
      </c>
      <c r="C845" s="67"/>
      <c r="D845" s="68"/>
      <c r="E845" s="69"/>
      <c r="F845" s="70"/>
      <c r="G845" s="67"/>
      <c r="H845" s="71"/>
      <c r="I845" s="72"/>
      <c r="J845" s="72"/>
      <c r="K845" s="36"/>
      <c r="L845" s="79">
        <v>845</v>
      </c>
      <c r="M8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45" s="74"/>
      <c r="O845" s="81" t="s">
        <v>177</v>
      </c>
      <c r="P845" s="83">
        <v>44145.531481481485</v>
      </c>
      <c r="Q845" s="81" t="s">
        <v>1548</v>
      </c>
      <c r="R845" s="85" t="s">
        <v>2327</v>
      </c>
      <c r="S845" s="81" t="s">
        <v>2667</v>
      </c>
      <c r="T845" s="81"/>
      <c r="U845" s="83">
        <v>44145.531481481485</v>
      </c>
      <c r="V845" s="85" t="s">
        <v>3913</v>
      </c>
      <c r="W845" s="81"/>
      <c r="X845" s="81"/>
      <c r="Y845" s="87" t="s">
        <v>5077</v>
      </c>
      <c r="Z845" s="81"/>
    </row>
    <row r="846" spans="1:26" x14ac:dyDescent="0.25">
      <c r="A846" s="66" t="s">
        <v>750</v>
      </c>
      <c r="B846" s="66" t="s">
        <v>750</v>
      </c>
      <c r="C846" s="67"/>
      <c r="D846" s="68"/>
      <c r="E846" s="69"/>
      <c r="F846" s="70"/>
      <c r="G846" s="67"/>
      <c r="H846" s="71"/>
      <c r="I846" s="72"/>
      <c r="J846" s="72"/>
      <c r="K846" s="36"/>
      <c r="L846" s="79">
        <v>846</v>
      </c>
      <c r="M8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46" s="74"/>
      <c r="O846" s="81" t="s">
        <v>177</v>
      </c>
      <c r="P846" s="83">
        <v>44149.625023148146</v>
      </c>
      <c r="Q846" s="81" t="s">
        <v>1691</v>
      </c>
      <c r="R846" s="85" t="s">
        <v>2456</v>
      </c>
      <c r="S846" s="81" t="s">
        <v>2711</v>
      </c>
      <c r="T846" s="81" t="s">
        <v>3069</v>
      </c>
      <c r="U846" s="83">
        <v>44149.625023148146</v>
      </c>
      <c r="V846" s="85" t="s">
        <v>4056</v>
      </c>
      <c r="W846" s="81"/>
      <c r="X846" s="81"/>
      <c r="Y846" s="87" t="s">
        <v>5220</v>
      </c>
      <c r="Z846" s="81"/>
    </row>
    <row r="847" spans="1:26" x14ac:dyDescent="0.25">
      <c r="A847" s="66" t="s">
        <v>753</v>
      </c>
      <c r="B847" s="66" t="s">
        <v>753</v>
      </c>
      <c r="C847" s="67"/>
      <c r="D847" s="68"/>
      <c r="E847" s="69"/>
      <c r="F847" s="70"/>
      <c r="G847" s="67"/>
      <c r="H847" s="71"/>
      <c r="I847" s="72"/>
      <c r="J847" s="72"/>
      <c r="K847" s="36"/>
      <c r="L847" s="79">
        <v>847</v>
      </c>
      <c r="M8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47" s="74"/>
      <c r="O847" s="81" t="s">
        <v>177</v>
      </c>
      <c r="P847" s="83">
        <v>44149.609444444446</v>
      </c>
      <c r="Q847" s="81" t="s">
        <v>1727</v>
      </c>
      <c r="R847" s="85" t="s">
        <v>2491</v>
      </c>
      <c r="S847" s="81" t="s">
        <v>2667</v>
      </c>
      <c r="T847" s="81" t="s">
        <v>3079</v>
      </c>
      <c r="U847" s="83">
        <v>44149.609444444446</v>
      </c>
      <c r="V847" s="85" t="s">
        <v>4092</v>
      </c>
      <c r="W847" s="81"/>
      <c r="X847" s="81"/>
      <c r="Y847" s="87" t="s">
        <v>5256</v>
      </c>
      <c r="Z847" s="81"/>
    </row>
    <row r="848" spans="1:26" x14ac:dyDescent="0.25">
      <c r="A848" s="66" t="s">
        <v>742</v>
      </c>
      <c r="B848" s="66" t="s">
        <v>742</v>
      </c>
      <c r="C848" s="67"/>
      <c r="D848" s="68"/>
      <c r="E848" s="69"/>
      <c r="F848" s="70"/>
      <c r="G848" s="67"/>
      <c r="H848" s="71"/>
      <c r="I848" s="72"/>
      <c r="J848" s="72"/>
      <c r="K848" s="36"/>
      <c r="L848" s="79">
        <v>848</v>
      </c>
      <c r="M8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48" s="74"/>
      <c r="O848" s="81" t="s">
        <v>177</v>
      </c>
      <c r="P848" s="83">
        <v>44149.601956018516</v>
      </c>
      <c r="Q848" s="81" t="s">
        <v>1655</v>
      </c>
      <c r="R848" s="85" t="s">
        <v>2423</v>
      </c>
      <c r="S848" s="81" t="s">
        <v>2673</v>
      </c>
      <c r="T848" s="81" t="s">
        <v>3048</v>
      </c>
      <c r="U848" s="83">
        <v>44149.601956018516</v>
      </c>
      <c r="V848" s="85" t="s">
        <v>4020</v>
      </c>
      <c r="W848" s="81"/>
      <c r="X848" s="81"/>
      <c r="Y848" s="87" t="s">
        <v>5184</v>
      </c>
      <c r="Z848" s="81"/>
    </row>
    <row r="849" spans="1:26" x14ac:dyDescent="0.25">
      <c r="A849" s="66" t="s">
        <v>720</v>
      </c>
      <c r="B849" s="66" t="s">
        <v>720</v>
      </c>
      <c r="C849" s="67"/>
      <c r="D849" s="68"/>
      <c r="E849" s="69"/>
      <c r="F849" s="70"/>
      <c r="G849" s="67"/>
      <c r="H849" s="71"/>
      <c r="I849" s="72"/>
      <c r="J849" s="72"/>
      <c r="K849" s="36"/>
      <c r="L849" s="79">
        <v>849</v>
      </c>
      <c r="M8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49" s="74"/>
      <c r="O849" s="81" t="s">
        <v>177</v>
      </c>
      <c r="P849" s="83">
        <v>44142.095868055556</v>
      </c>
      <c r="Q849" s="81" t="s">
        <v>1552</v>
      </c>
      <c r="R849" s="85" t="s">
        <v>2331</v>
      </c>
      <c r="S849" s="81" t="s">
        <v>2667</v>
      </c>
      <c r="T849" s="81" t="s">
        <v>3029</v>
      </c>
      <c r="U849" s="83">
        <v>44142.095868055556</v>
      </c>
      <c r="V849" s="85" t="s">
        <v>3917</v>
      </c>
      <c r="W849" s="81"/>
      <c r="X849" s="81"/>
      <c r="Y849" s="87" t="s">
        <v>5081</v>
      </c>
      <c r="Z849" s="81"/>
    </row>
    <row r="850" spans="1:26" x14ac:dyDescent="0.25">
      <c r="A850" s="66" t="s">
        <v>720</v>
      </c>
      <c r="B850" s="66" t="s">
        <v>720</v>
      </c>
      <c r="C850" s="67"/>
      <c r="D850" s="68"/>
      <c r="E850" s="69"/>
      <c r="F850" s="70"/>
      <c r="G850" s="67"/>
      <c r="H850" s="71"/>
      <c r="I850" s="72"/>
      <c r="J850" s="72"/>
      <c r="K850" s="36"/>
      <c r="L850" s="79">
        <v>850</v>
      </c>
      <c r="M8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50" s="74"/>
      <c r="O850" s="81" t="s">
        <v>177</v>
      </c>
      <c r="P850" s="83">
        <v>44143.095891203702</v>
      </c>
      <c r="Q850" s="81" t="s">
        <v>1553</v>
      </c>
      <c r="R850" s="85" t="s">
        <v>2332</v>
      </c>
      <c r="S850" s="81" t="s">
        <v>2667</v>
      </c>
      <c r="T850" s="81" t="s">
        <v>3029</v>
      </c>
      <c r="U850" s="83">
        <v>44143.095891203702</v>
      </c>
      <c r="V850" s="85" t="s">
        <v>3918</v>
      </c>
      <c r="W850" s="81"/>
      <c r="X850" s="81"/>
      <c r="Y850" s="87" t="s">
        <v>5082</v>
      </c>
      <c r="Z850" s="81"/>
    </row>
    <row r="851" spans="1:26" x14ac:dyDescent="0.25">
      <c r="A851" s="66" t="s">
        <v>720</v>
      </c>
      <c r="B851" s="66" t="s">
        <v>720</v>
      </c>
      <c r="C851" s="67"/>
      <c r="D851" s="68"/>
      <c r="E851" s="69"/>
      <c r="F851" s="70"/>
      <c r="G851" s="67"/>
      <c r="H851" s="71"/>
      <c r="I851" s="72"/>
      <c r="J851" s="72"/>
      <c r="K851" s="36"/>
      <c r="L851" s="79">
        <v>851</v>
      </c>
      <c r="M8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51" s="74"/>
      <c r="O851" s="81" t="s">
        <v>177</v>
      </c>
      <c r="P851" s="83">
        <v>44144.095891203702</v>
      </c>
      <c r="Q851" s="81" t="s">
        <v>1554</v>
      </c>
      <c r="R851" s="85" t="s">
        <v>2333</v>
      </c>
      <c r="S851" s="81" t="s">
        <v>2667</v>
      </c>
      <c r="T851" s="81" t="s">
        <v>3029</v>
      </c>
      <c r="U851" s="83">
        <v>44144.095891203702</v>
      </c>
      <c r="V851" s="85" t="s">
        <v>3919</v>
      </c>
      <c r="W851" s="81"/>
      <c r="X851" s="81"/>
      <c r="Y851" s="87" t="s">
        <v>5083</v>
      </c>
      <c r="Z851" s="81"/>
    </row>
    <row r="852" spans="1:26" x14ac:dyDescent="0.25">
      <c r="A852" s="66" t="s">
        <v>720</v>
      </c>
      <c r="B852" s="66" t="s">
        <v>720</v>
      </c>
      <c r="C852" s="67"/>
      <c r="D852" s="68"/>
      <c r="E852" s="69"/>
      <c r="F852" s="70"/>
      <c r="G852" s="67"/>
      <c r="H852" s="71"/>
      <c r="I852" s="72"/>
      <c r="J852" s="72"/>
      <c r="K852" s="36"/>
      <c r="L852" s="79">
        <v>852</v>
      </c>
      <c r="M8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52" s="74"/>
      <c r="O852" s="81" t="s">
        <v>177</v>
      </c>
      <c r="P852" s="83">
        <v>44145.095879629633</v>
      </c>
      <c r="Q852" s="81" t="s">
        <v>1555</v>
      </c>
      <c r="R852" s="85" t="s">
        <v>2334</v>
      </c>
      <c r="S852" s="81" t="s">
        <v>2667</v>
      </c>
      <c r="T852" s="81" t="s">
        <v>3029</v>
      </c>
      <c r="U852" s="83">
        <v>44145.095879629633</v>
      </c>
      <c r="V852" s="85" t="s">
        <v>3920</v>
      </c>
      <c r="W852" s="81"/>
      <c r="X852" s="81"/>
      <c r="Y852" s="87" t="s">
        <v>5084</v>
      </c>
      <c r="Z852" s="81"/>
    </row>
    <row r="853" spans="1:26" x14ac:dyDescent="0.25">
      <c r="A853" s="66" t="s">
        <v>720</v>
      </c>
      <c r="B853" s="66" t="s">
        <v>720</v>
      </c>
      <c r="C853" s="67"/>
      <c r="D853" s="68"/>
      <c r="E853" s="69"/>
      <c r="F853" s="70"/>
      <c r="G853" s="67"/>
      <c r="H853" s="71"/>
      <c r="I853" s="72"/>
      <c r="J853" s="72"/>
      <c r="K853" s="36"/>
      <c r="L853" s="79">
        <v>853</v>
      </c>
      <c r="M8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53" s="74"/>
      <c r="O853" s="81" t="s">
        <v>177</v>
      </c>
      <c r="P853" s="83">
        <v>44146.095879629633</v>
      </c>
      <c r="Q853" s="81" t="s">
        <v>1556</v>
      </c>
      <c r="R853" s="85" t="s">
        <v>2335</v>
      </c>
      <c r="S853" s="81" t="s">
        <v>2667</v>
      </c>
      <c r="T853" s="81" t="s">
        <v>3029</v>
      </c>
      <c r="U853" s="83">
        <v>44146.095879629633</v>
      </c>
      <c r="V853" s="85" t="s">
        <v>3921</v>
      </c>
      <c r="W853" s="81"/>
      <c r="X853" s="81"/>
      <c r="Y853" s="87" t="s">
        <v>5085</v>
      </c>
      <c r="Z853" s="81"/>
    </row>
    <row r="854" spans="1:26" x14ac:dyDescent="0.25">
      <c r="A854" s="66" t="s">
        <v>720</v>
      </c>
      <c r="B854" s="66" t="s">
        <v>720</v>
      </c>
      <c r="C854" s="67"/>
      <c r="D854" s="68"/>
      <c r="E854" s="69"/>
      <c r="F854" s="70"/>
      <c r="G854" s="67"/>
      <c r="H854" s="71"/>
      <c r="I854" s="72"/>
      <c r="J854" s="72"/>
      <c r="K854" s="36"/>
      <c r="L854" s="79">
        <v>854</v>
      </c>
      <c r="M8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54" s="74"/>
      <c r="O854" s="81" t="s">
        <v>177</v>
      </c>
      <c r="P854" s="83">
        <v>44147.095891203702</v>
      </c>
      <c r="Q854" s="81" t="s">
        <v>1557</v>
      </c>
      <c r="R854" s="85" t="s">
        <v>2336</v>
      </c>
      <c r="S854" s="81" t="s">
        <v>2667</v>
      </c>
      <c r="T854" s="81" t="s">
        <v>3029</v>
      </c>
      <c r="U854" s="83">
        <v>44147.095891203702</v>
      </c>
      <c r="V854" s="85" t="s">
        <v>3922</v>
      </c>
      <c r="W854" s="81"/>
      <c r="X854" s="81"/>
      <c r="Y854" s="87" t="s">
        <v>5086</v>
      </c>
      <c r="Z854" s="81"/>
    </row>
    <row r="855" spans="1:26" x14ac:dyDescent="0.25">
      <c r="A855" s="66" t="s">
        <v>686</v>
      </c>
      <c r="B855" s="66" t="s">
        <v>753</v>
      </c>
      <c r="C855" s="67"/>
      <c r="D855" s="68"/>
      <c r="E855" s="69"/>
      <c r="F855" s="70"/>
      <c r="G855" s="67"/>
      <c r="H855" s="71"/>
      <c r="I855" s="72"/>
      <c r="J855" s="72"/>
      <c r="K855" s="36"/>
      <c r="L855" s="79">
        <v>855</v>
      </c>
      <c r="M8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55" s="74"/>
      <c r="O855" s="81" t="s">
        <v>986</v>
      </c>
      <c r="P855" s="83">
        <v>44149.601689814815</v>
      </c>
      <c r="Q855" s="81" t="s">
        <v>1296</v>
      </c>
      <c r="R855" s="81"/>
      <c r="S855" s="81"/>
      <c r="T855" s="81" t="s">
        <v>2901</v>
      </c>
      <c r="U855" s="83">
        <v>44149.601689814815</v>
      </c>
      <c r="V855" s="85" t="s">
        <v>3837</v>
      </c>
      <c r="W855" s="81"/>
      <c r="X855" s="81"/>
      <c r="Y855" s="87" t="s">
        <v>5001</v>
      </c>
      <c r="Z855" s="81"/>
    </row>
    <row r="856" spans="1:26" x14ac:dyDescent="0.25">
      <c r="A856" s="66" t="s">
        <v>753</v>
      </c>
      <c r="B856" s="66" t="s">
        <v>753</v>
      </c>
      <c r="C856" s="67"/>
      <c r="D856" s="68"/>
      <c r="E856" s="69"/>
      <c r="F856" s="70"/>
      <c r="G856" s="67"/>
      <c r="H856" s="71"/>
      <c r="I856" s="72"/>
      <c r="J856" s="72"/>
      <c r="K856" s="36"/>
      <c r="L856" s="79">
        <v>856</v>
      </c>
      <c r="M8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56" s="74"/>
      <c r="O856" s="81" t="s">
        <v>177</v>
      </c>
      <c r="P856" s="83">
        <v>44149.601388888892</v>
      </c>
      <c r="Q856" s="81" t="s">
        <v>1726</v>
      </c>
      <c r="R856" s="85" t="s">
        <v>2490</v>
      </c>
      <c r="S856" s="81" t="s">
        <v>2667</v>
      </c>
      <c r="T856" s="81" t="s">
        <v>3078</v>
      </c>
      <c r="U856" s="83">
        <v>44149.601388888892</v>
      </c>
      <c r="V856" s="85" t="s">
        <v>4091</v>
      </c>
      <c r="W856" s="81"/>
      <c r="X856" s="81"/>
      <c r="Y856" s="87" t="s">
        <v>5255</v>
      </c>
      <c r="Z856" s="81"/>
    </row>
    <row r="857" spans="1:26" x14ac:dyDescent="0.25">
      <c r="A857" s="66" t="s">
        <v>685</v>
      </c>
      <c r="B857" s="66" t="s">
        <v>685</v>
      </c>
      <c r="C857" s="67"/>
      <c r="D857" s="68"/>
      <c r="E857" s="69"/>
      <c r="F857" s="70"/>
      <c r="G857" s="67"/>
      <c r="H857" s="71"/>
      <c r="I857" s="72"/>
      <c r="J857" s="72"/>
      <c r="K857" s="36"/>
      <c r="L857" s="79">
        <v>857</v>
      </c>
      <c r="M8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57" s="74"/>
      <c r="O857" s="81" t="s">
        <v>177</v>
      </c>
      <c r="P857" s="83">
        <v>44149.595219907409</v>
      </c>
      <c r="Q857" s="81" t="s">
        <v>1473</v>
      </c>
      <c r="R857" s="85" t="s">
        <v>2263</v>
      </c>
      <c r="S857" s="81" t="s">
        <v>2667</v>
      </c>
      <c r="T857" s="81"/>
      <c r="U857" s="83">
        <v>44149.595219907409</v>
      </c>
      <c r="V857" s="85" t="s">
        <v>3836</v>
      </c>
      <c r="W857" s="81"/>
      <c r="X857" s="81"/>
      <c r="Y857" s="87" t="s">
        <v>5000</v>
      </c>
      <c r="Z857" s="81"/>
    </row>
    <row r="858" spans="1:26" x14ac:dyDescent="0.25">
      <c r="A858" s="66" t="s">
        <v>721</v>
      </c>
      <c r="B858" s="66" t="s">
        <v>721</v>
      </c>
      <c r="C858" s="67"/>
      <c r="D858" s="68"/>
      <c r="E858" s="69"/>
      <c r="F858" s="70"/>
      <c r="G858" s="67"/>
      <c r="H858" s="71"/>
      <c r="I858" s="72"/>
      <c r="J858" s="72"/>
      <c r="K858" s="36"/>
      <c r="L858" s="79">
        <v>858</v>
      </c>
      <c r="M8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58" s="74"/>
      <c r="O858" s="81" t="s">
        <v>177</v>
      </c>
      <c r="P858" s="83">
        <v>44142.095868055556</v>
      </c>
      <c r="Q858" s="81" t="s">
        <v>1561</v>
      </c>
      <c r="R858" s="85" t="s">
        <v>2340</v>
      </c>
      <c r="S858" s="81" t="s">
        <v>2667</v>
      </c>
      <c r="T858" s="81" t="s">
        <v>3029</v>
      </c>
      <c r="U858" s="83">
        <v>44142.095868055556</v>
      </c>
      <c r="V858" s="85" t="s">
        <v>3926</v>
      </c>
      <c r="W858" s="81"/>
      <c r="X858" s="81"/>
      <c r="Y858" s="87" t="s">
        <v>5090</v>
      </c>
      <c r="Z858" s="81"/>
    </row>
    <row r="859" spans="1:26" x14ac:dyDescent="0.25">
      <c r="A859" s="66" t="s">
        <v>721</v>
      </c>
      <c r="B859" s="66" t="s">
        <v>721</v>
      </c>
      <c r="C859" s="67"/>
      <c r="D859" s="68"/>
      <c r="E859" s="69"/>
      <c r="F859" s="70"/>
      <c r="G859" s="67"/>
      <c r="H859" s="71"/>
      <c r="I859" s="72"/>
      <c r="J859" s="72"/>
      <c r="K859" s="36"/>
      <c r="L859" s="79">
        <v>859</v>
      </c>
      <c r="M8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59" s="74"/>
      <c r="O859" s="81" t="s">
        <v>177</v>
      </c>
      <c r="P859" s="83">
        <v>44143.095879629633</v>
      </c>
      <c r="Q859" s="81" t="s">
        <v>1562</v>
      </c>
      <c r="R859" s="85" t="s">
        <v>2341</v>
      </c>
      <c r="S859" s="81" t="s">
        <v>2667</v>
      </c>
      <c r="T859" s="81" t="s">
        <v>3029</v>
      </c>
      <c r="U859" s="83">
        <v>44143.095879629633</v>
      </c>
      <c r="V859" s="85" t="s">
        <v>3927</v>
      </c>
      <c r="W859" s="81"/>
      <c r="X859" s="81"/>
      <c r="Y859" s="87" t="s">
        <v>5091</v>
      </c>
      <c r="Z859" s="81"/>
    </row>
    <row r="860" spans="1:26" x14ac:dyDescent="0.25">
      <c r="A860" s="66" t="s">
        <v>721</v>
      </c>
      <c r="B860" s="66" t="s">
        <v>721</v>
      </c>
      <c r="C860" s="67"/>
      <c r="D860" s="68"/>
      <c r="E860" s="69"/>
      <c r="F860" s="70"/>
      <c r="G860" s="67"/>
      <c r="H860" s="71"/>
      <c r="I860" s="72"/>
      <c r="J860" s="72"/>
      <c r="K860" s="36"/>
      <c r="L860" s="79">
        <v>860</v>
      </c>
      <c r="M8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60" s="74"/>
      <c r="O860" s="81" t="s">
        <v>177</v>
      </c>
      <c r="P860" s="83">
        <v>44144.095879629633</v>
      </c>
      <c r="Q860" s="81" t="s">
        <v>1563</v>
      </c>
      <c r="R860" s="85" t="s">
        <v>2342</v>
      </c>
      <c r="S860" s="81" t="s">
        <v>2667</v>
      </c>
      <c r="T860" s="81" t="s">
        <v>3029</v>
      </c>
      <c r="U860" s="83">
        <v>44144.095879629633</v>
      </c>
      <c r="V860" s="85" t="s">
        <v>3928</v>
      </c>
      <c r="W860" s="81"/>
      <c r="X860" s="81"/>
      <c r="Y860" s="87" t="s">
        <v>5092</v>
      </c>
      <c r="Z860" s="81"/>
    </row>
    <row r="861" spans="1:26" x14ac:dyDescent="0.25">
      <c r="A861" s="66" t="s">
        <v>721</v>
      </c>
      <c r="B861" s="66" t="s">
        <v>721</v>
      </c>
      <c r="C861" s="67"/>
      <c r="D861" s="68"/>
      <c r="E861" s="69"/>
      <c r="F861" s="70"/>
      <c r="G861" s="67"/>
      <c r="H861" s="71"/>
      <c r="I861" s="72"/>
      <c r="J861" s="72"/>
      <c r="K861" s="36"/>
      <c r="L861" s="79">
        <v>861</v>
      </c>
      <c r="M8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61" s="74"/>
      <c r="O861" s="81" t="s">
        <v>177</v>
      </c>
      <c r="P861" s="83">
        <v>44145.095891203702</v>
      </c>
      <c r="Q861" s="81" t="s">
        <v>1564</v>
      </c>
      <c r="R861" s="85" t="s">
        <v>2343</v>
      </c>
      <c r="S861" s="81" t="s">
        <v>2667</v>
      </c>
      <c r="T861" s="81" t="s">
        <v>3029</v>
      </c>
      <c r="U861" s="83">
        <v>44145.095891203702</v>
      </c>
      <c r="V861" s="85" t="s">
        <v>3929</v>
      </c>
      <c r="W861" s="81"/>
      <c r="X861" s="81"/>
      <c r="Y861" s="87" t="s">
        <v>5093</v>
      </c>
      <c r="Z861" s="81"/>
    </row>
    <row r="862" spans="1:26" x14ac:dyDescent="0.25">
      <c r="A862" s="66" t="s">
        <v>721</v>
      </c>
      <c r="B862" s="66" t="s">
        <v>721</v>
      </c>
      <c r="C862" s="67"/>
      <c r="D862" s="68"/>
      <c r="E862" s="69"/>
      <c r="F862" s="70"/>
      <c r="G862" s="67"/>
      <c r="H862" s="71"/>
      <c r="I862" s="72"/>
      <c r="J862" s="72"/>
      <c r="K862" s="36"/>
      <c r="L862" s="79">
        <v>862</v>
      </c>
      <c r="M8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62" s="74"/>
      <c r="O862" s="81" t="s">
        <v>177</v>
      </c>
      <c r="P862" s="83">
        <v>44146.095879629633</v>
      </c>
      <c r="Q862" s="81" t="s">
        <v>1565</v>
      </c>
      <c r="R862" s="85" t="s">
        <v>2344</v>
      </c>
      <c r="S862" s="81" t="s">
        <v>2667</v>
      </c>
      <c r="T862" s="81" t="s">
        <v>3029</v>
      </c>
      <c r="U862" s="83">
        <v>44146.095879629633</v>
      </c>
      <c r="V862" s="85" t="s">
        <v>3930</v>
      </c>
      <c r="W862" s="81"/>
      <c r="X862" s="81"/>
      <c r="Y862" s="87" t="s">
        <v>5094</v>
      </c>
      <c r="Z862" s="81"/>
    </row>
    <row r="863" spans="1:26" x14ac:dyDescent="0.25">
      <c r="A863" s="66" t="s">
        <v>721</v>
      </c>
      <c r="B863" s="66" t="s">
        <v>721</v>
      </c>
      <c r="C863" s="67"/>
      <c r="D863" s="68"/>
      <c r="E863" s="69"/>
      <c r="F863" s="70"/>
      <c r="G863" s="67"/>
      <c r="H863" s="71"/>
      <c r="I863" s="72"/>
      <c r="J863" s="72"/>
      <c r="K863" s="36"/>
      <c r="L863" s="79">
        <v>863</v>
      </c>
      <c r="M8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63" s="74"/>
      <c r="O863" s="81" t="s">
        <v>177</v>
      </c>
      <c r="P863" s="83">
        <v>44147.095891203702</v>
      </c>
      <c r="Q863" s="81" t="s">
        <v>1566</v>
      </c>
      <c r="R863" s="85" t="s">
        <v>2345</v>
      </c>
      <c r="S863" s="81" t="s">
        <v>2667</v>
      </c>
      <c r="T863" s="81" t="s">
        <v>3029</v>
      </c>
      <c r="U863" s="83">
        <v>44147.095891203702</v>
      </c>
      <c r="V863" s="85" t="s">
        <v>3931</v>
      </c>
      <c r="W863" s="81"/>
      <c r="X863" s="81"/>
      <c r="Y863" s="87" t="s">
        <v>5095</v>
      </c>
      <c r="Z863" s="81"/>
    </row>
    <row r="864" spans="1:26" x14ac:dyDescent="0.25">
      <c r="A864" s="66" t="s">
        <v>684</v>
      </c>
      <c r="B864" s="66" t="s">
        <v>684</v>
      </c>
      <c r="C864" s="67"/>
      <c r="D864" s="68"/>
      <c r="E864" s="69"/>
      <c r="F864" s="70"/>
      <c r="G864" s="67"/>
      <c r="H864" s="71"/>
      <c r="I864" s="72"/>
      <c r="J864" s="72"/>
      <c r="K864" s="36"/>
      <c r="L864" s="79">
        <v>864</v>
      </c>
      <c r="M8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64" s="74"/>
      <c r="O864" s="81" t="s">
        <v>177</v>
      </c>
      <c r="P864" s="83">
        <v>44149.561979166669</v>
      </c>
      <c r="Q864" s="81" t="s">
        <v>1472</v>
      </c>
      <c r="R864" s="85" t="s">
        <v>2262</v>
      </c>
      <c r="S864" s="81" t="s">
        <v>2667</v>
      </c>
      <c r="T864" s="81" t="s">
        <v>2991</v>
      </c>
      <c r="U864" s="83">
        <v>44149.561979166669</v>
      </c>
      <c r="V864" s="85" t="s">
        <v>3835</v>
      </c>
      <c r="W864" s="81"/>
      <c r="X864" s="81"/>
      <c r="Y864" s="87" t="s">
        <v>4999</v>
      </c>
      <c r="Z864" s="81"/>
    </row>
    <row r="865" spans="1:26" x14ac:dyDescent="0.25">
      <c r="A865" s="66" t="s">
        <v>684</v>
      </c>
      <c r="B865" s="66" t="s">
        <v>684</v>
      </c>
      <c r="C865" s="67"/>
      <c r="D865" s="68"/>
      <c r="E865" s="69"/>
      <c r="F865" s="70"/>
      <c r="G865" s="67"/>
      <c r="H865" s="71"/>
      <c r="I865" s="72"/>
      <c r="J865" s="72"/>
      <c r="K865" s="36"/>
      <c r="L865" s="79">
        <v>865</v>
      </c>
      <c r="M8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65" s="74"/>
      <c r="O865" s="81" t="s">
        <v>177</v>
      </c>
      <c r="P865" s="83">
        <v>44149.522164351853</v>
      </c>
      <c r="Q865" s="81" t="s">
        <v>1471</v>
      </c>
      <c r="R865" s="85" t="s">
        <v>2261</v>
      </c>
      <c r="S865" s="81" t="s">
        <v>2667</v>
      </c>
      <c r="T865" s="81" t="s">
        <v>2990</v>
      </c>
      <c r="U865" s="83">
        <v>44149.522164351853</v>
      </c>
      <c r="V865" s="85" t="s">
        <v>3834</v>
      </c>
      <c r="W865" s="81"/>
      <c r="X865" s="81"/>
      <c r="Y865" s="87" t="s">
        <v>4998</v>
      </c>
      <c r="Z865" s="81"/>
    </row>
    <row r="866" spans="1:26" x14ac:dyDescent="0.25">
      <c r="A866" s="66" t="s">
        <v>683</v>
      </c>
      <c r="B866" s="66" t="s">
        <v>683</v>
      </c>
      <c r="C866" s="67"/>
      <c r="D866" s="68"/>
      <c r="E866" s="69"/>
      <c r="F866" s="70"/>
      <c r="G866" s="67"/>
      <c r="H866" s="71"/>
      <c r="I866" s="72"/>
      <c r="J866" s="72"/>
      <c r="K866" s="36"/>
      <c r="L866" s="79">
        <v>866</v>
      </c>
      <c r="M8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66" s="74"/>
      <c r="O866" s="81" t="s">
        <v>177</v>
      </c>
      <c r="P866" s="83">
        <v>44149.522141203706</v>
      </c>
      <c r="Q866" s="81" t="s">
        <v>1470</v>
      </c>
      <c r="R866" s="85" t="s">
        <v>2260</v>
      </c>
      <c r="S866" s="81" t="s">
        <v>2667</v>
      </c>
      <c r="T866" s="81" t="s">
        <v>2990</v>
      </c>
      <c r="U866" s="83">
        <v>44149.522141203706</v>
      </c>
      <c r="V866" s="85" t="s">
        <v>3833</v>
      </c>
      <c r="W866" s="81"/>
      <c r="X866" s="81"/>
      <c r="Y866" s="87" t="s">
        <v>4997</v>
      </c>
      <c r="Z866" s="81"/>
    </row>
    <row r="867" spans="1:26" x14ac:dyDescent="0.25">
      <c r="A867" s="66" t="s">
        <v>722</v>
      </c>
      <c r="B867" s="66" t="s">
        <v>722</v>
      </c>
      <c r="C867" s="67"/>
      <c r="D867" s="68"/>
      <c r="E867" s="69"/>
      <c r="F867" s="70"/>
      <c r="G867" s="67"/>
      <c r="H867" s="71"/>
      <c r="I867" s="72"/>
      <c r="J867" s="72"/>
      <c r="K867" s="36"/>
      <c r="L867" s="79">
        <v>867</v>
      </c>
      <c r="M8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67" s="74"/>
      <c r="O867" s="81" t="s">
        <v>177</v>
      </c>
      <c r="P867" s="83">
        <v>44142.095868055556</v>
      </c>
      <c r="Q867" s="81" t="s">
        <v>1570</v>
      </c>
      <c r="R867" s="85" t="s">
        <v>2349</v>
      </c>
      <c r="S867" s="81" t="s">
        <v>2667</v>
      </c>
      <c r="T867" s="81" t="s">
        <v>3029</v>
      </c>
      <c r="U867" s="83">
        <v>44142.095868055556</v>
      </c>
      <c r="V867" s="85" t="s">
        <v>3935</v>
      </c>
      <c r="W867" s="81"/>
      <c r="X867" s="81"/>
      <c r="Y867" s="87" t="s">
        <v>5099</v>
      </c>
      <c r="Z867" s="81"/>
    </row>
    <row r="868" spans="1:26" x14ac:dyDescent="0.25">
      <c r="A868" s="66" t="s">
        <v>722</v>
      </c>
      <c r="B868" s="66" t="s">
        <v>722</v>
      </c>
      <c r="C868" s="67"/>
      <c r="D868" s="68"/>
      <c r="E868" s="69"/>
      <c r="F868" s="70"/>
      <c r="G868" s="67"/>
      <c r="H868" s="71"/>
      <c r="I868" s="72"/>
      <c r="J868" s="72"/>
      <c r="K868" s="36"/>
      <c r="L868" s="79">
        <v>868</v>
      </c>
      <c r="M8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68" s="74"/>
      <c r="O868" s="81" t="s">
        <v>177</v>
      </c>
      <c r="P868" s="83">
        <v>44143.095891203702</v>
      </c>
      <c r="Q868" s="81" t="s">
        <v>1571</v>
      </c>
      <c r="R868" s="85" t="s">
        <v>2350</v>
      </c>
      <c r="S868" s="81" t="s">
        <v>2667</v>
      </c>
      <c r="T868" s="81" t="s">
        <v>3029</v>
      </c>
      <c r="U868" s="83">
        <v>44143.095891203702</v>
      </c>
      <c r="V868" s="85" t="s">
        <v>3936</v>
      </c>
      <c r="W868" s="81"/>
      <c r="X868" s="81"/>
      <c r="Y868" s="87" t="s">
        <v>5100</v>
      </c>
      <c r="Z868" s="81"/>
    </row>
    <row r="869" spans="1:26" x14ac:dyDescent="0.25">
      <c r="A869" s="66" t="s">
        <v>722</v>
      </c>
      <c r="B869" s="66" t="s">
        <v>722</v>
      </c>
      <c r="C869" s="67"/>
      <c r="D869" s="68"/>
      <c r="E869" s="69"/>
      <c r="F869" s="70"/>
      <c r="G869" s="67"/>
      <c r="H869" s="71"/>
      <c r="I869" s="72"/>
      <c r="J869" s="72"/>
      <c r="K869" s="36"/>
      <c r="L869" s="79">
        <v>869</v>
      </c>
      <c r="M8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69" s="74"/>
      <c r="O869" s="81" t="s">
        <v>177</v>
      </c>
      <c r="P869" s="83">
        <v>44144.095879629633</v>
      </c>
      <c r="Q869" s="81" t="s">
        <v>1572</v>
      </c>
      <c r="R869" s="85" t="s">
        <v>2351</v>
      </c>
      <c r="S869" s="81" t="s">
        <v>2667</v>
      </c>
      <c r="T869" s="81" t="s">
        <v>3029</v>
      </c>
      <c r="U869" s="83">
        <v>44144.095879629633</v>
      </c>
      <c r="V869" s="85" t="s">
        <v>3937</v>
      </c>
      <c r="W869" s="81"/>
      <c r="X869" s="81"/>
      <c r="Y869" s="87" t="s">
        <v>5101</v>
      </c>
      <c r="Z869" s="81"/>
    </row>
    <row r="870" spans="1:26" x14ac:dyDescent="0.25">
      <c r="A870" s="66" t="s">
        <v>722</v>
      </c>
      <c r="B870" s="66" t="s">
        <v>722</v>
      </c>
      <c r="C870" s="67"/>
      <c r="D870" s="68"/>
      <c r="E870" s="69"/>
      <c r="F870" s="70"/>
      <c r="G870" s="67"/>
      <c r="H870" s="71"/>
      <c r="I870" s="72"/>
      <c r="J870" s="72"/>
      <c r="K870" s="36"/>
      <c r="L870" s="79">
        <v>870</v>
      </c>
      <c r="M8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70" s="74"/>
      <c r="O870" s="81" t="s">
        <v>177</v>
      </c>
      <c r="P870" s="83">
        <v>44145.095891203702</v>
      </c>
      <c r="Q870" s="81" t="s">
        <v>1573</v>
      </c>
      <c r="R870" s="85" t="s">
        <v>2352</v>
      </c>
      <c r="S870" s="81" t="s">
        <v>2667</v>
      </c>
      <c r="T870" s="81" t="s">
        <v>3029</v>
      </c>
      <c r="U870" s="83">
        <v>44145.095891203702</v>
      </c>
      <c r="V870" s="85" t="s">
        <v>3938</v>
      </c>
      <c r="W870" s="81"/>
      <c r="X870" s="81"/>
      <c r="Y870" s="87" t="s">
        <v>5102</v>
      </c>
      <c r="Z870" s="81"/>
    </row>
    <row r="871" spans="1:26" x14ac:dyDescent="0.25">
      <c r="A871" s="66" t="s">
        <v>722</v>
      </c>
      <c r="B871" s="66" t="s">
        <v>722</v>
      </c>
      <c r="C871" s="67"/>
      <c r="D871" s="68"/>
      <c r="E871" s="69"/>
      <c r="F871" s="70"/>
      <c r="G871" s="67"/>
      <c r="H871" s="71"/>
      <c r="I871" s="72"/>
      <c r="J871" s="72"/>
      <c r="K871" s="36"/>
      <c r="L871" s="79">
        <v>871</v>
      </c>
      <c r="M8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71" s="74"/>
      <c r="O871" s="81" t="s">
        <v>177</v>
      </c>
      <c r="P871" s="83">
        <v>44146.095879629633</v>
      </c>
      <c r="Q871" s="81" t="s">
        <v>1574</v>
      </c>
      <c r="R871" s="85" t="s">
        <v>2353</v>
      </c>
      <c r="S871" s="81" t="s">
        <v>2667</v>
      </c>
      <c r="T871" s="81" t="s">
        <v>3029</v>
      </c>
      <c r="U871" s="83">
        <v>44146.095879629633</v>
      </c>
      <c r="V871" s="85" t="s">
        <v>3939</v>
      </c>
      <c r="W871" s="81"/>
      <c r="X871" s="81"/>
      <c r="Y871" s="87" t="s">
        <v>5103</v>
      </c>
      <c r="Z871" s="81"/>
    </row>
    <row r="872" spans="1:26" x14ac:dyDescent="0.25">
      <c r="A872" s="66" t="s">
        <v>722</v>
      </c>
      <c r="B872" s="66" t="s">
        <v>722</v>
      </c>
      <c r="C872" s="67"/>
      <c r="D872" s="68"/>
      <c r="E872" s="69"/>
      <c r="F872" s="70"/>
      <c r="G872" s="67"/>
      <c r="H872" s="71"/>
      <c r="I872" s="72"/>
      <c r="J872" s="72"/>
      <c r="K872" s="36"/>
      <c r="L872" s="79">
        <v>872</v>
      </c>
      <c r="M8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72" s="74"/>
      <c r="O872" s="81" t="s">
        <v>177</v>
      </c>
      <c r="P872" s="83">
        <v>44147.095891203702</v>
      </c>
      <c r="Q872" s="81" t="s">
        <v>1575</v>
      </c>
      <c r="R872" s="85" t="s">
        <v>2354</v>
      </c>
      <c r="S872" s="81" t="s">
        <v>2667</v>
      </c>
      <c r="T872" s="81" t="s">
        <v>3029</v>
      </c>
      <c r="U872" s="83">
        <v>44147.095891203702</v>
      </c>
      <c r="V872" s="85" t="s">
        <v>3940</v>
      </c>
      <c r="W872" s="81"/>
      <c r="X872" s="81"/>
      <c r="Y872" s="87" t="s">
        <v>5104</v>
      </c>
      <c r="Z872" s="81"/>
    </row>
    <row r="873" spans="1:26" x14ac:dyDescent="0.25">
      <c r="A873" s="66" t="s">
        <v>682</v>
      </c>
      <c r="B873" s="66" t="s">
        <v>682</v>
      </c>
      <c r="C873" s="67"/>
      <c r="D873" s="68"/>
      <c r="E873" s="69"/>
      <c r="F873" s="70"/>
      <c r="G873" s="67"/>
      <c r="H873" s="71"/>
      <c r="I873" s="72"/>
      <c r="J873" s="72"/>
      <c r="K873" s="36"/>
      <c r="L873" s="79">
        <v>873</v>
      </c>
      <c r="M8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73" s="74"/>
      <c r="O873" s="81" t="s">
        <v>177</v>
      </c>
      <c r="P873" s="83">
        <v>44149.504814814813</v>
      </c>
      <c r="Q873" s="81" t="s">
        <v>1469</v>
      </c>
      <c r="R873" s="81" t="s">
        <v>2259</v>
      </c>
      <c r="S873" s="81" t="s">
        <v>2709</v>
      </c>
      <c r="T873" s="81" t="s">
        <v>2989</v>
      </c>
      <c r="U873" s="83">
        <v>44149.504814814813</v>
      </c>
      <c r="V873" s="85" t="s">
        <v>3832</v>
      </c>
      <c r="W873" s="81"/>
      <c r="X873" s="81"/>
      <c r="Y873" s="87" t="s">
        <v>4996</v>
      </c>
      <c r="Z873" s="81"/>
    </row>
    <row r="874" spans="1:26" x14ac:dyDescent="0.25">
      <c r="A874" s="66" t="s">
        <v>681</v>
      </c>
      <c r="B874" s="66" t="s">
        <v>680</v>
      </c>
      <c r="C874" s="67"/>
      <c r="D874" s="68"/>
      <c r="E874" s="69"/>
      <c r="F874" s="70"/>
      <c r="G874" s="67"/>
      <c r="H874" s="71"/>
      <c r="I874" s="72"/>
      <c r="J874" s="72"/>
      <c r="K874" s="36"/>
      <c r="L874" s="79">
        <v>874</v>
      </c>
      <c r="M8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74" s="74"/>
      <c r="O874" s="81" t="s">
        <v>986</v>
      </c>
      <c r="P874" s="83">
        <v>44149.497847222221</v>
      </c>
      <c r="Q874" s="81" t="s">
        <v>1467</v>
      </c>
      <c r="R874" s="81"/>
      <c r="S874" s="81"/>
      <c r="T874" s="81" t="s">
        <v>2731</v>
      </c>
      <c r="U874" s="83">
        <v>44149.497847222221</v>
      </c>
      <c r="V874" s="85" t="s">
        <v>3830</v>
      </c>
      <c r="W874" s="81"/>
      <c r="X874" s="81"/>
      <c r="Y874" s="87" t="s">
        <v>4994</v>
      </c>
      <c r="Z874" s="81"/>
    </row>
    <row r="875" spans="1:26" x14ac:dyDescent="0.25">
      <c r="A875" s="66" t="s">
        <v>679</v>
      </c>
      <c r="B875" s="66" t="s">
        <v>679</v>
      </c>
      <c r="C875" s="67"/>
      <c r="D875" s="68"/>
      <c r="E875" s="69"/>
      <c r="F875" s="70"/>
      <c r="G875" s="67"/>
      <c r="H875" s="71"/>
      <c r="I875" s="72"/>
      <c r="J875" s="72"/>
      <c r="K875" s="36"/>
      <c r="L875" s="79">
        <v>875</v>
      </c>
      <c r="M8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75" s="74"/>
      <c r="O875" s="81" t="s">
        <v>177</v>
      </c>
      <c r="P875" s="83">
        <v>44149.495578703703</v>
      </c>
      <c r="Q875" s="81" t="s">
        <v>1465</v>
      </c>
      <c r="R875" s="81"/>
      <c r="S875" s="81"/>
      <c r="T875" s="81" t="s">
        <v>2731</v>
      </c>
      <c r="U875" s="83">
        <v>44149.495578703703</v>
      </c>
      <c r="V875" s="85" t="s">
        <v>3828</v>
      </c>
      <c r="W875" s="81"/>
      <c r="X875" s="81"/>
      <c r="Y875" s="87" t="s">
        <v>4992</v>
      </c>
      <c r="Z875" s="81"/>
    </row>
    <row r="876" spans="1:26" x14ac:dyDescent="0.25">
      <c r="A876" s="66" t="s">
        <v>723</v>
      </c>
      <c r="B876" s="66" t="s">
        <v>723</v>
      </c>
      <c r="C876" s="67"/>
      <c r="D876" s="68"/>
      <c r="E876" s="69"/>
      <c r="F876" s="70"/>
      <c r="G876" s="67"/>
      <c r="H876" s="71"/>
      <c r="I876" s="72"/>
      <c r="J876" s="72"/>
      <c r="K876" s="36"/>
      <c r="L876" s="79">
        <v>876</v>
      </c>
      <c r="M8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76" s="74"/>
      <c r="O876" s="81" t="s">
        <v>177</v>
      </c>
      <c r="P876" s="83">
        <v>44142.095868055556</v>
      </c>
      <c r="Q876" s="81" t="s">
        <v>1579</v>
      </c>
      <c r="R876" s="85" t="s">
        <v>2358</v>
      </c>
      <c r="S876" s="81" t="s">
        <v>2667</v>
      </c>
      <c r="T876" s="81" t="s">
        <v>3029</v>
      </c>
      <c r="U876" s="83">
        <v>44142.095868055556</v>
      </c>
      <c r="V876" s="85" t="s">
        <v>3944</v>
      </c>
      <c r="W876" s="81"/>
      <c r="X876" s="81"/>
      <c r="Y876" s="87" t="s">
        <v>5108</v>
      </c>
      <c r="Z876" s="81"/>
    </row>
    <row r="877" spans="1:26" x14ac:dyDescent="0.25">
      <c r="A877" s="66" t="s">
        <v>723</v>
      </c>
      <c r="B877" s="66" t="s">
        <v>723</v>
      </c>
      <c r="C877" s="67"/>
      <c r="D877" s="68"/>
      <c r="E877" s="69"/>
      <c r="F877" s="70"/>
      <c r="G877" s="67"/>
      <c r="H877" s="71"/>
      <c r="I877" s="72"/>
      <c r="J877" s="72"/>
      <c r="K877" s="36"/>
      <c r="L877" s="79">
        <v>877</v>
      </c>
      <c r="M8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77" s="74"/>
      <c r="O877" s="81" t="s">
        <v>177</v>
      </c>
      <c r="P877" s="83">
        <v>44143.095879629633</v>
      </c>
      <c r="Q877" s="81" t="s">
        <v>1580</v>
      </c>
      <c r="R877" s="85" t="s">
        <v>2359</v>
      </c>
      <c r="S877" s="81" t="s">
        <v>2667</v>
      </c>
      <c r="T877" s="81" t="s">
        <v>3029</v>
      </c>
      <c r="U877" s="83">
        <v>44143.095879629633</v>
      </c>
      <c r="V877" s="85" t="s">
        <v>3945</v>
      </c>
      <c r="W877" s="81"/>
      <c r="X877" s="81"/>
      <c r="Y877" s="87" t="s">
        <v>5109</v>
      </c>
      <c r="Z877" s="81"/>
    </row>
    <row r="878" spans="1:26" x14ac:dyDescent="0.25">
      <c r="A878" s="66" t="s">
        <v>723</v>
      </c>
      <c r="B878" s="66" t="s">
        <v>723</v>
      </c>
      <c r="C878" s="67"/>
      <c r="D878" s="68"/>
      <c r="E878" s="69"/>
      <c r="F878" s="70"/>
      <c r="G878" s="67"/>
      <c r="H878" s="71"/>
      <c r="I878" s="72"/>
      <c r="J878" s="72"/>
      <c r="K878" s="36"/>
      <c r="L878" s="79">
        <v>878</v>
      </c>
      <c r="M8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78" s="74"/>
      <c r="O878" s="81" t="s">
        <v>177</v>
      </c>
      <c r="P878" s="83">
        <v>44144.095879629633</v>
      </c>
      <c r="Q878" s="81" t="s">
        <v>1581</v>
      </c>
      <c r="R878" s="85" t="s">
        <v>2360</v>
      </c>
      <c r="S878" s="81" t="s">
        <v>2667</v>
      </c>
      <c r="T878" s="81" t="s">
        <v>3029</v>
      </c>
      <c r="U878" s="83">
        <v>44144.095879629633</v>
      </c>
      <c r="V878" s="85" t="s">
        <v>3946</v>
      </c>
      <c r="W878" s="81"/>
      <c r="X878" s="81"/>
      <c r="Y878" s="87" t="s">
        <v>5110</v>
      </c>
      <c r="Z878" s="81"/>
    </row>
    <row r="879" spans="1:26" x14ac:dyDescent="0.25">
      <c r="A879" s="66" t="s">
        <v>723</v>
      </c>
      <c r="B879" s="66" t="s">
        <v>723</v>
      </c>
      <c r="C879" s="67"/>
      <c r="D879" s="68"/>
      <c r="E879" s="69"/>
      <c r="F879" s="70"/>
      <c r="G879" s="67"/>
      <c r="H879" s="71"/>
      <c r="I879" s="72"/>
      <c r="J879" s="72"/>
      <c r="K879" s="36"/>
      <c r="L879" s="79">
        <v>879</v>
      </c>
      <c r="M8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79" s="74"/>
      <c r="O879" s="81" t="s">
        <v>177</v>
      </c>
      <c r="P879" s="83">
        <v>44145.095891203702</v>
      </c>
      <c r="Q879" s="81" t="s">
        <v>1582</v>
      </c>
      <c r="R879" s="85" t="s">
        <v>2361</v>
      </c>
      <c r="S879" s="81" t="s">
        <v>2667</v>
      </c>
      <c r="T879" s="81" t="s">
        <v>3029</v>
      </c>
      <c r="U879" s="83">
        <v>44145.095891203702</v>
      </c>
      <c r="V879" s="85" t="s">
        <v>3947</v>
      </c>
      <c r="W879" s="81"/>
      <c r="X879" s="81"/>
      <c r="Y879" s="87" t="s">
        <v>5111</v>
      </c>
      <c r="Z879" s="81"/>
    </row>
    <row r="880" spans="1:26" x14ac:dyDescent="0.25">
      <c r="A880" s="66" t="s">
        <v>723</v>
      </c>
      <c r="B880" s="66" t="s">
        <v>723</v>
      </c>
      <c r="C880" s="67"/>
      <c r="D880" s="68"/>
      <c r="E880" s="69"/>
      <c r="F880" s="70"/>
      <c r="G880" s="67"/>
      <c r="H880" s="71"/>
      <c r="I880" s="72"/>
      <c r="J880" s="72"/>
      <c r="K880" s="36"/>
      <c r="L880" s="79">
        <v>880</v>
      </c>
      <c r="M8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80" s="74"/>
      <c r="O880" s="81" t="s">
        <v>177</v>
      </c>
      <c r="P880" s="83">
        <v>44146.095879629633</v>
      </c>
      <c r="Q880" s="81" t="s">
        <v>1583</v>
      </c>
      <c r="R880" s="85" t="s">
        <v>2362</v>
      </c>
      <c r="S880" s="81" t="s">
        <v>2667</v>
      </c>
      <c r="T880" s="81" t="s">
        <v>3029</v>
      </c>
      <c r="U880" s="83">
        <v>44146.095879629633</v>
      </c>
      <c r="V880" s="85" t="s">
        <v>3948</v>
      </c>
      <c r="W880" s="81"/>
      <c r="X880" s="81"/>
      <c r="Y880" s="87" t="s">
        <v>5112</v>
      </c>
      <c r="Z880" s="81"/>
    </row>
    <row r="881" spans="1:26" x14ac:dyDescent="0.25">
      <c r="A881" s="66" t="s">
        <v>723</v>
      </c>
      <c r="B881" s="66" t="s">
        <v>723</v>
      </c>
      <c r="C881" s="67"/>
      <c r="D881" s="68"/>
      <c r="E881" s="69"/>
      <c r="F881" s="70"/>
      <c r="G881" s="67"/>
      <c r="H881" s="71"/>
      <c r="I881" s="72"/>
      <c r="J881" s="72"/>
      <c r="K881" s="36"/>
      <c r="L881" s="79">
        <v>881</v>
      </c>
      <c r="M8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81" s="74"/>
      <c r="O881" s="81" t="s">
        <v>177</v>
      </c>
      <c r="P881" s="83">
        <v>44147.095891203702</v>
      </c>
      <c r="Q881" s="81" t="s">
        <v>1584</v>
      </c>
      <c r="R881" s="85" t="s">
        <v>2363</v>
      </c>
      <c r="S881" s="81" t="s">
        <v>2667</v>
      </c>
      <c r="T881" s="81" t="s">
        <v>3029</v>
      </c>
      <c r="U881" s="83">
        <v>44147.095891203702</v>
      </c>
      <c r="V881" s="85" t="s">
        <v>3949</v>
      </c>
      <c r="W881" s="81"/>
      <c r="X881" s="81"/>
      <c r="Y881" s="87" t="s">
        <v>5113</v>
      </c>
      <c r="Z881" s="81"/>
    </row>
    <row r="882" spans="1:26" x14ac:dyDescent="0.25">
      <c r="A882" s="66" t="s">
        <v>678</v>
      </c>
      <c r="B882" s="66" t="s">
        <v>678</v>
      </c>
      <c r="C882" s="67"/>
      <c r="D882" s="68"/>
      <c r="E882" s="69"/>
      <c r="F882" s="70"/>
      <c r="G882" s="67"/>
      <c r="H882" s="71"/>
      <c r="I882" s="72"/>
      <c r="J882" s="72"/>
      <c r="K882" s="36"/>
      <c r="L882" s="79">
        <v>882</v>
      </c>
      <c r="M8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82" s="74"/>
      <c r="O882" s="81" t="s">
        <v>177</v>
      </c>
      <c r="P882" s="83">
        <v>44149.493321759262</v>
      </c>
      <c r="Q882" s="81" t="s">
        <v>1464</v>
      </c>
      <c r="R882" s="85" t="s">
        <v>2257</v>
      </c>
      <c r="S882" s="81" t="s">
        <v>2667</v>
      </c>
      <c r="T882" s="81" t="s">
        <v>2988</v>
      </c>
      <c r="U882" s="83">
        <v>44149.493321759262</v>
      </c>
      <c r="V882" s="85" t="s">
        <v>3827</v>
      </c>
      <c r="W882" s="81"/>
      <c r="X882" s="81"/>
      <c r="Y882" s="87" t="s">
        <v>4991</v>
      </c>
      <c r="Z882" s="81"/>
    </row>
    <row r="883" spans="1:26" x14ac:dyDescent="0.25">
      <c r="A883" s="66" t="s">
        <v>719</v>
      </c>
      <c r="B883" s="66" t="s">
        <v>719</v>
      </c>
      <c r="C883" s="67"/>
      <c r="D883" s="68"/>
      <c r="E883" s="69"/>
      <c r="F883" s="70"/>
      <c r="G883" s="67"/>
      <c r="H883" s="71"/>
      <c r="I883" s="72"/>
      <c r="J883" s="72"/>
      <c r="K883" s="36"/>
      <c r="L883" s="79">
        <v>883</v>
      </c>
      <c r="M8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83" s="74"/>
      <c r="O883" s="81" t="s">
        <v>177</v>
      </c>
      <c r="P883" s="83">
        <v>44149.489282407405</v>
      </c>
      <c r="Q883" s="81" t="s">
        <v>1550</v>
      </c>
      <c r="R883" s="85" t="s">
        <v>2329</v>
      </c>
      <c r="S883" s="81" t="s">
        <v>2667</v>
      </c>
      <c r="T883" s="81"/>
      <c r="U883" s="83">
        <v>44149.489282407405</v>
      </c>
      <c r="V883" s="85" t="s">
        <v>3915</v>
      </c>
      <c r="W883" s="81"/>
      <c r="X883" s="81"/>
      <c r="Y883" s="87" t="s">
        <v>5079</v>
      </c>
      <c r="Z883" s="81"/>
    </row>
    <row r="884" spans="1:26" x14ac:dyDescent="0.25">
      <c r="A884" s="66" t="s">
        <v>677</v>
      </c>
      <c r="B884" s="66" t="s">
        <v>677</v>
      </c>
      <c r="C884" s="67"/>
      <c r="D884" s="68"/>
      <c r="E884" s="69"/>
      <c r="F884" s="70"/>
      <c r="G884" s="67"/>
      <c r="H884" s="71"/>
      <c r="I884" s="72"/>
      <c r="J884" s="72"/>
      <c r="K884" s="36"/>
      <c r="L884" s="79">
        <v>884</v>
      </c>
      <c r="M8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84" s="74"/>
      <c r="O884" s="81" t="s">
        <v>177</v>
      </c>
      <c r="P884" s="83">
        <v>44149.487962962965</v>
      </c>
      <c r="Q884" s="81" t="s">
        <v>1462</v>
      </c>
      <c r="R884" s="85" t="s">
        <v>2255</v>
      </c>
      <c r="S884" s="81" t="s">
        <v>2667</v>
      </c>
      <c r="T884" s="81" t="s">
        <v>2987</v>
      </c>
      <c r="U884" s="83">
        <v>44149.487962962965</v>
      </c>
      <c r="V884" s="85" t="s">
        <v>3825</v>
      </c>
      <c r="W884" s="81"/>
      <c r="X884" s="81"/>
      <c r="Y884" s="87" t="s">
        <v>4989</v>
      </c>
      <c r="Z884" s="81"/>
    </row>
    <row r="885" spans="1:26" x14ac:dyDescent="0.25">
      <c r="A885" s="66" t="s">
        <v>724</v>
      </c>
      <c r="B885" s="66" t="s">
        <v>724</v>
      </c>
      <c r="C885" s="67"/>
      <c r="D885" s="68"/>
      <c r="E885" s="69"/>
      <c r="F885" s="70"/>
      <c r="G885" s="67"/>
      <c r="H885" s="71"/>
      <c r="I885" s="72"/>
      <c r="J885" s="72"/>
      <c r="K885" s="36"/>
      <c r="L885" s="79">
        <v>885</v>
      </c>
      <c r="M8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85" s="74"/>
      <c r="O885" s="81" t="s">
        <v>177</v>
      </c>
      <c r="P885" s="83">
        <v>44142.095868055556</v>
      </c>
      <c r="Q885" s="81" t="s">
        <v>1588</v>
      </c>
      <c r="R885" s="85" t="s">
        <v>2367</v>
      </c>
      <c r="S885" s="81" t="s">
        <v>2667</v>
      </c>
      <c r="T885" s="81" t="s">
        <v>3029</v>
      </c>
      <c r="U885" s="83">
        <v>44142.095868055556</v>
      </c>
      <c r="V885" s="85" t="s">
        <v>3953</v>
      </c>
      <c r="W885" s="81"/>
      <c r="X885" s="81"/>
      <c r="Y885" s="87" t="s">
        <v>5117</v>
      </c>
      <c r="Z885" s="81"/>
    </row>
    <row r="886" spans="1:26" x14ac:dyDescent="0.25">
      <c r="A886" s="66" t="s">
        <v>724</v>
      </c>
      <c r="B886" s="66" t="s">
        <v>724</v>
      </c>
      <c r="C886" s="67"/>
      <c r="D886" s="68"/>
      <c r="E886" s="69"/>
      <c r="F886" s="70"/>
      <c r="G886" s="67"/>
      <c r="H886" s="71"/>
      <c r="I886" s="72"/>
      <c r="J886" s="72"/>
      <c r="K886" s="36"/>
      <c r="L886" s="79">
        <v>886</v>
      </c>
      <c r="M8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86" s="74"/>
      <c r="O886" s="81" t="s">
        <v>177</v>
      </c>
      <c r="P886" s="83">
        <v>44143.095879629633</v>
      </c>
      <c r="Q886" s="81" t="s">
        <v>1589</v>
      </c>
      <c r="R886" s="85" t="s">
        <v>2368</v>
      </c>
      <c r="S886" s="81" t="s">
        <v>2667</v>
      </c>
      <c r="T886" s="81" t="s">
        <v>3029</v>
      </c>
      <c r="U886" s="83">
        <v>44143.095879629633</v>
      </c>
      <c r="V886" s="85" t="s">
        <v>3954</v>
      </c>
      <c r="W886" s="81"/>
      <c r="X886" s="81"/>
      <c r="Y886" s="87" t="s">
        <v>5118</v>
      </c>
      <c r="Z886" s="81"/>
    </row>
    <row r="887" spans="1:26" x14ac:dyDescent="0.25">
      <c r="A887" s="66" t="s">
        <v>724</v>
      </c>
      <c r="B887" s="66" t="s">
        <v>724</v>
      </c>
      <c r="C887" s="67"/>
      <c r="D887" s="68"/>
      <c r="E887" s="69"/>
      <c r="F887" s="70"/>
      <c r="G887" s="67"/>
      <c r="H887" s="71"/>
      <c r="I887" s="72"/>
      <c r="J887" s="72"/>
      <c r="K887" s="36"/>
      <c r="L887" s="79">
        <v>887</v>
      </c>
      <c r="M8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87" s="74"/>
      <c r="O887" s="81" t="s">
        <v>177</v>
      </c>
      <c r="P887" s="83">
        <v>44144.095879629633</v>
      </c>
      <c r="Q887" s="81" t="s">
        <v>1590</v>
      </c>
      <c r="R887" s="85" t="s">
        <v>2369</v>
      </c>
      <c r="S887" s="81" t="s">
        <v>2667</v>
      </c>
      <c r="T887" s="81" t="s">
        <v>3029</v>
      </c>
      <c r="U887" s="83">
        <v>44144.095879629633</v>
      </c>
      <c r="V887" s="85" t="s">
        <v>3955</v>
      </c>
      <c r="W887" s="81"/>
      <c r="X887" s="81"/>
      <c r="Y887" s="87" t="s">
        <v>5119</v>
      </c>
      <c r="Z887" s="81"/>
    </row>
    <row r="888" spans="1:26" x14ac:dyDescent="0.25">
      <c r="A888" s="66" t="s">
        <v>724</v>
      </c>
      <c r="B888" s="66" t="s">
        <v>724</v>
      </c>
      <c r="C888" s="67"/>
      <c r="D888" s="68"/>
      <c r="E888" s="69"/>
      <c r="F888" s="70"/>
      <c r="G888" s="67"/>
      <c r="H888" s="71"/>
      <c r="I888" s="72"/>
      <c r="J888" s="72"/>
      <c r="K888" s="36"/>
      <c r="L888" s="79">
        <v>888</v>
      </c>
      <c r="M8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88" s="74"/>
      <c r="O888" s="81" t="s">
        <v>177</v>
      </c>
      <c r="P888" s="83">
        <v>44145.095891203702</v>
      </c>
      <c r="Q888" s="81" t="s">
        <v>1591</v>
      </c>
      <c r="R888" s="85" t="s">
        <v>2370</v>
      </c>
      <c r="S888" s="81" t="s">
        <v>2667</v>
      </c>
      <c r="T888" s="81" t="s">
        <v>3029</v>
      </c>
      <c r="U888" s="83">
        <v>44145.095891203702</v>
      </c>
      <c r="V888" s="85" t="s">
        <v>3956</v>
      </c>
      <c r="W888" s="81"/>
      <c r="X888" s="81"/>
      <c r="Y888" s="87" t="s">
        <v>5120</v>
      </c>
      <c r="Z888" s="81"/>
    </row>
    <row r="889" spans="1:26" x14ac:dyDescent="0.25">
      <c r="A889" s="66" t="s">
        <v>724</v>
      </c>
      <c r="B889" s="66" t="s">
        <v>724</v>
      </c>
      <c r="C889" s="67"/>
      <c r="D889" s="68"/>
      <c r="E889" s="69"/>
      <c r="F889" s="70"/>
      <c r="G889" s="67"/>
      <c r="H889" s="71"/>
      <c r="I889" s="72"/>
      <c r="J889" s="72"/>
      <c r="K889" s="36"/>
      <c r="L889" s="79">
        <v>889</v>
      </c>
      <c r="M8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89" s="74"/>
      <c r="O889" s="81" t="s">
        <v>177</v>
      </c>
      <c r="P889" s="83">
        <v>44146.095879629633</v>
      </c>
      <c r="Q889" s="81" t="s">
        <v>1592</v>
      </c>
      <c r="R889" s="85" t="s">
        <v>2371</v>
      </c>
      <c r="S889" s="81" t="s">
        <v>2667</v>
      </c>
      <c r="T889" s="81" t="s">
        <v>3029</v>
      </c>
      <c r="U889" s="83">
        <v>44146.095879629633</v>
      </c>
      <c r="V889" s="85" t="s">
        <v>3957</v>
      </c>
      <c r="W889" s="81"/>
      <c r="X889" s="81"/>
      <c r="Y889" s="87" t="s">
        <v>5121</v>
      </c>
      <c r="Z889" s="81"/>
    </row>
    <row r="890" spans="1:26" x14ac:dyDescent="0.25">
      <c r="A890" s="66" t="s">
        <v>724</v>
      </c>
      <c r="B890" s="66" t="s">
        <v>724</v>
      </c>
      <c r="C890" s="67"/>
      <c r="D890" s="68"/>
      <c r="E890" s="69"/>
      <c r="F890" s="70"/>
      <c r="G890" s="67"/>
      <c r="H890" s="71"/>
      <c r="I890" s="72"/>
      <c r="J890" s="72"/>
      <c r="K890" s="36"/>
      <c r="L890" s="79">
        <v>890</v>
      </c>
      <c r="M8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90" s="74"/>
      <c r="O890" s="81" t="s">
        <v>177</v>
      </c>
      <c r="P890" s="83">
        <v>44147.095879629633</v>
      </c>
      <c r="Q890" s="81" t="s">
        <v>1593</v>
      </c>
      <c r="R890" s="85" t="s">
        <v>2372</v>
      </c>
      <c r="S890" s="81" t="s">
        <v>2667</v>
      </c>
      <c r="T890" s="81" t="s">
        <v>3029</v>
      </c>
      <c r="U890" s="83">
        <v>44147.095879629633</v>
      </c>
      <c r="V890" s="85" t="s">
        <v>3958</v>
      </c>
      <c r="W890" s="81"/>
      <c r="X890" s="81"/>
      <c r="Y890" s="87" t="s">
        <v>5122</v>
      </c>
      <c r="Z890" s="81"/>
    </row>
    <row r="891" spans="1:26" x14ac:dyDescent="0.25">
      <c r="A891" s="66" t="s">
        <v>680</v>
      </c>
      <c r="B891" s="66" t="s">
        <v>680</v>
      </c>
      <c r="C891" s="67"/>
      <c r="D891" s="68"/>
      <c r="E891" s="69"/>
      <c r="F891" s="70"/>
      <c r="G891" s="67"/>
      <c r="H891" s="71"/>
      <c r="I891" s="72"/>
      <c r="J891" s="72"/>
      <c r="K891" s="36"/>
      <c r="L891" s="79">
        <v>891</v>
      </c>
      <c r="M8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91" s="74"/>
      <c r="O891" s="81" t="s">
        <v>177</v>
      </c>
      <c r="P891" s="83">
        <v>44149.474675925929</v>
      </c>
      <c r="Q891" s="81" t="s">
        <v>1466</v>
      </c>
      <c r="R891" s="81"/>
      <c r="S891" s="81"/>
      <c r="T891" s="81" t="s">
        <v>2731</v>
      </c>
      <c r="U891" s="83">
        <v>44149.474675925929</v>
      </c>
      <c r="V891" s="85" t="s">
        <v>3829</v>
      </c>
      <c r="W891" s="81"/>
      <c r="X891" s="81"/>
      <c r="Y891" s="87" t="s">
        <v>4993</v>
      </c>
      <c r="Z891" s="81"/>
    </row>
    <row r="892" spans="1:26" x14ac:dyDescent="0.25">
      <c r="A892" s="66" t="s">
        <v>676</v>
      </c>
      <c r="B892" s="66" t="s">
        <v>905</v>
      </c>
      <c r="C892" s="67"/>
      <c r="D892" s="68"/>
      <c r="E892" s="69"/>
      <c r="F892" s="70"/>
      <c r="G892" s="67"/>
      <c r="H892" s="71"/>
      <c r="I892" s="72"/>
      <c r="J892" s="72"/>
      <c r="K892" s="36"/>
      <c r="L892" s="79">
        <v>892</v>
      </c>
      <c r="M8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92" s="74"/>
      <c r="O892" s="81" t="s">
        <v>986</v>
      </c>
      <c r="P892" s="83">
        <v>44149.470972222225</v>
      </c>
      <c r="Q892" s="81" t="s">
        <v>1457</v>
      </c>
      <c r="R892" s="81"/>
      <c r="S892" s="81"/>
      <c r="T892" s="81" t="s">
        <v>2982</v>
      </c>
      <c r="U892" s="83">
        <v>44149.470972222225</v>
      </c>
      <c r="V892" s="85" t="s">
        <v>3820</v>
      </c>
      <c r="W892" s="81"/>
      <c r="X892" s="81"/>
      <c r="Y892" s="87" t="s">
        <v>4984</v>
      </c>
      <c r="Z892" s="81"/>
    </row>
    <row r="893" spans="1:26" x14ac:dyDescent="0.25">
      <c r="A893" s="66" t="s">
        <v>676</v>
      </c>
      <c r="B893" s="66" t="s">
        <v>675</v>
      </c>
      <c r="C893" s="67"/>
      <c r="D893" s="68"/>
      <c r="E893" s="69"/>
      <c r="F893" s="70"/>
      <c r="G893" s="67"/>
      <c r="H893" s="71"/>
      <c r="I893" s="72"/>
      <c r="J893" s="72"/>
      <c r="K893" s="36"/>
      <c r="L893" s="79">
        <v>893</v>
      </c>
      <c r="M8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93" s="74"/>
      <c r="O893" s="81" t="s">
        <v>986</v>
      </c>
      <c r="P893" s="83">
        <v>44149.470972222225</v>
      </c>
      <c r="Q893" s="81" t="s">
        <v>1457</v>
      </c>
      <c r="R893" s="81"/>
      <c r="S893" s="81"/>
      <c r="T893" s="81" t="s">
        <v>2982</v>
      </c>
      <c r="U893" s="83">
        <v>44149.470972222225</v>
      </c>
      <c r="V893" s="85" t="s">
        <v>3820</v>
      </c>
      <c r="W893" s="81"/>
      <c r="X893" s="81"/>
      <c r="Y893" s="87" t="s">
        <v>4984</v>
      </c>
      <c r="Z893" s="81"/>
    </row>
    <row r="894" spans="1:26" x14ac:dyDescent="0.25">
      <c r="A894" s="66" t="s">
        <v>725</v>
      </c>
      <c r="B894" s="66" t="s">
        <v>725</v>
      </c>
      <c r="C894" s="67"/>
      <c r="D894" s="68"/>
      <c r="E894" s="69"/>
      <c r="F894" s="70"/>
      <c r="G894" s="67"/>
      <c r="H894" s="71"/>
      <c r="I894" s="72"/>
      <c r="J894" s="72"/>
      <c r="K894" s="36"/>
      <c r="L894" s="79">
        <v>894</v>
      </c>
      <c r="M8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94" s="74"/>
      <c r="O894" s="81" t="s">
        <v>177</v>
      </c>
      <c r="P894" s="83">
        <v>44142.095868055556</v>
      </c>
      <c r="Q894" s="81" t="s">
        <v>1597</v>
      </c>
      <c r="R894" s="85" t="s">
        <v>2376</v>
      </c>
      <c r="S894" s="81" t="s">
        <v>2667</v>
      </c>
      <c r="T894" s="81" t="s">
        <v>3029</v>
      </c>
      <c r="U894" s="83">
        <v>44142.095868055556</v>
      </c>
      <c r="V894" s="85" t="s">
        <v>3962</v>
      </c>
      <c r="W894" s="81"/>
      <c r="X894" s="81"/>
      <c r="Y894" s="87" t="s">
        <v>5126</v>
      </c>
      <c r="Z894" s="81"/>
    </row>
    <row r="895" spans="1:26" x14ac:dyDescent="0.25">
      <c r="A895" s="66" t="s">
        <v>725</v>
      </c>
      <c r="B895" s="66" t="s">
        <v>725</v>
      </c>
      <c r="C895" s="67"/>
      <c r="D895" s="68"/>
      <c r="E895" s="69"/>
      <c r="F895" s="70"/>
      <c r="G895" s="67"/>
      <c r="H895" s="71"/>
      <c r="I895" s="72"/>
      <c r="J895" s="72"/>
      <c r="K895" s="36"/>
      <c r="L895" s="79">
        <v>895</v>
      </c>
      <c r="M8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95" s="74"/>
      <c r="O895" s="81" t="s">
        <v>177</v>
      </c>
      <c r="P895" s="83">
        <v>44143.095879629633</v>
      </c>
      <c r="Q895" s="81" t="s">
        <v>1598</v>
      </c>
      <c r="R895" s="85" t="s">
        <v>2377</v>
      </c>
      <c r="S895" s="81" t="s">
        <v>2667</v>
      </c>
      <c r="T895" s="81" t="s">
        <v>3029</v>
      </c>
      <c r="U895" s="83">
        <v>44143.095879629633</v>
      </c>
      <c r="V895" s="85" t="s">
        <v>3963</v>
      </c>
      <c r="W895" s="81"/>
      <c r="X895" s="81"/>
      <c r="Y895" s="87" t="s">
        <v>5127</v>
      </c>
      <c r="Z895" s="81"/>
    </row>
    <row r="896" spans="1:26" x14ac:dyDescent="0.25">
      <c r="A896" s="66" t="s">
        <v>725</v>
      </c>
      <c r="B896" s="66" t="s">
        <v>725</v>
      </c>
      <c r="C896" s="67"/>
      <c r="D896" s="68"/>
      <c r="E896" s="69"/>
      <c r="F896" s="70"/>
      <c r="G896" s="67"/>
      <c r="H896" s="71"/>
      <c r="I896" s="72"/>
      <c r="J896" s="72"/>
      <c r="K896" s="36"/>
      <c r="L896" s="79">
        <v>896</v>
      </c>
      <c r="M8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96" s="74"/>
      <c r="O896" s="81" t="s">
        <v>177</v>
      </c>
      <c r="P896" s="83">
        <v>44144.095879629633</v>
      </c>
      <c r="Q896" s="81" t="s">
        <v>1599</v>
      </c>
      <c r="R896" s="85" t="s">
        <v>2378</v>
      </c>
      <c r="S896" s="81" t="s">
        <v>2667</v>
      </c>
      <c r="T896" s="81" t="s">
        <v>3029</v>
      </c>
      <c r="U896" s="83">
        <v>44144.095879629633</v>
      </c>
      <c r="V896" s="85" t="s">
        <v>3964</v>
      </c>
      <c r="W896" s="81"/>
      <c r="X896" s="81"/>
      <c r="Y896" s="87" t="s">
        <v>5128</v>
      </c>
      <c r="Z896" s="81"/>
    </row>
    <row r="897" spans="1:26" x14ac:dyDescent="0.25">
      <c r="A897" s="66" t="s">
        <v>725</v>
      </c>
      <c r="B897" s="66" t="s">
        <v>725</v>
      </c>
      <c r="C897" s="67"/>
      <c r="D897" s="68"/>
      <c r="E897" s="69"/>
      <c r="F897" s="70"/>
      <c r="G897" s="67"/>
      <c r="H897" s="71"/>
      <c r="I897" s="72"/>
      <c r="J897" s="72"/>
      <c r="K897" s="36"/>
      <c r="L897" s="79">
        <v>897</v>
      </c>
      <c r="M8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97" s="74"/>
      <c r="O897" s="81" t="s">
        <v>177</v>
      </c>
      <c r="P897" s="83">
        <v>44145.095891203702</v>
      </c>
      <c r="Q897" s="81" t="s">
        <v>1600</v>
      </c>
      <c r="R897" s="85" t="s">
        <v>2379</v>
      </c>
      <c r="S897" s="81" t="s">
        <v>2667</v>
      </c>
      <c r="T897" s="81" t="s">
        <v>3029</v>
      </c>
      <c r="U897" s="83">
        <v>44145.095891203702</v>
      </c>
      <c r="V897" s="85" t="s">
        <v>3965</v>
      </c>
      <c r="W897" s="81"/>
      <c r="X897" s="81"/>
      <c r="Y897" s="87" t="s">
        <v>5129</v>
      </c>
      <c r="Z897" s="81"/>
    </row>
    <row r="898" spans="1:26" x14ac:dyDescent="0.25">
      <c r="A898" s="66" t="s">
        <v>725</v>
      </c>
      <c r="B898" s="66" t="s">
        <v>725</v>
      </c>
      <c r="C898" s="67"/>
      <c r="D898" s="68"/>
      <c r="E898" s="69"/>
      <c r="F898" s="70"/>
      <c r="G898" s="67"/>
      <c r="H898" s="71"/>
      <c r="I898" s="72"/>
      <c r="J898" s="72"/>
      <c r="K898" s="36"/>
      <c r="L898" s="79">
        <v>898</v>
      </c>
      <c r="M8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98" s="74"/>
      <c r="O898" s="81" t="s">
        <v>177</v>
      </c>
      <c r="P898" s="83">
        <v>44146.095879629633</v>
      </c>
      <c r="Q898" s="81" t="s">
        <v>1601</v>
      </c>
      <c r="R898" s="85" t="s">
        <v>2380</v>
      </c>
      <c r="S898" s="81" t="s">
        <v>2667</v>
      </c>
      <c r="T898" s="81" t="s">
        <v>3029</v>
      </c>
      <c r="U898" s="83">
        <v>44146.095879629633</v>
      </c>
      <c r="V898" s="85" t="s">
        <v>3966</v>
      </c>
      <c r="W898" s="81"/>
      <c r="X898" s="81"/>
      <c r="Y898" s="87" t="s">
        <v>5130</v>
      </c>
      <c r="Z898" s="81"/>
    </row>
    <row r="899" spans="1:26" x14ac:dyDescent="0.25">
      <c r="A899" s="66" t="s">
        <v>725</v>
      </c>
      <c r="B899" s="66" t="s">
        <v>725</v>
      </c>
      <c r="C899" s="67"/>
      <c r="D899" s="68"/>
      <c r="E899" s="69"/>
      <c r="F899" s="70"/>
      <c r="G899" s="67"/>
      <c r="H899" s="71"/>
      <c r="I899" s="72"/>
      <c r="J899" s="72"/>
      <c r="K899" s="36"/>
      <c r="L899" s="79">
        <v>899</v>
      </c>
      <c r="M8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899" s="74"/>
      <c r="O899" s="81" t="s">
        <v>177</v>
      </c>
      <c r="P899" s="83">
        <v>44147.095891203702</v>
      </c>
      <c r="Q899" s="81" t="s">
        <v>1602</v>
      </c>
      <c r="R899" s="85" t="s">
        <v>2381</v>
      </c>
      <c r="S899" s="81" t="s">
        <v>2667</v>
      </c>
      <c r="T899" s="81" t="s">
        <v>3029</v>
      </c>
      <c r="U899" s="83">
        <v>44147.095891203702</v>
      </c>
      <c r="V899" s="85" t="s">
        <v>3967</v>
      </c>
      <c r="W899" s="81"/>
      <c r="X899" s="81"/>
      <c r="Y899" s="87" t="s">
        <v>5131</v>
      </c>
      <c r="Z899" s="81"/>
    </row>
    <row r="900" spans="1:26" x14ac:dyDescent="0.25">
      <c r="A900" s="66" t="s">
        <v>676</v>
      </c>
      <c r="B900" s="66" t="s">
        <v>906</v>
      </c>
      <c r="C900" s="67"/>
      <c r="D900" s="68"/>
      <c r="E900" s="69"/>
      <c r="F900" s="70"/>
      <c r="G900" s="67"/>
      <c r="H900" s="71"/>
      <c r="I900" s="72"/>
      <c r="J900" s="72"/>
      <c r="K900" s="36"/>
      <c r="L900" s="79">
        <v>900</v>
      </c>
      <c r="M9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00" s="74"/>
      <c r="O900" s="81" t="s">
        <v>986</v>
      </c>
      <c r="P900" s="83">
        <v>44149.470972222225</v>
      </c>
      <c r="Q900" s="81" t="s">
        <v>1457</v>
      </c>
      <c r="R900" s="81"/>
      <c r="S900" s="81"/>
      <c r="T900" s="81" t="s">
        <v>2982</v>
      </c>
      <c r="U900" s="83">
        <v>44149.470972222225</v>
      </c>
      <c r="V900" s="85" t="s">
        <v>3820</v>
      </c>
      <c r="W900" s="81"/>
      <c r="X900" s="81"/>
      <c r="Y900" s="87" t="s">
        <v>4984</v>
      </c>
      <c r="Z900" s="81"/>
    </row>
    <row r="901" spans="1:26" x14ac:dyDescent="0.25">
      <c r="A901" s="66" t="s">
        <v>676</v>
      </c>
      <c r="B901" s="66" t="s">
        <v>674</v>
      </c>
      <c r="C901" s="67"/>
      <c r="D901" s="68"/>
      <c r="E901" s="69"/>
      <c r="F901" s="70"/>
      <c r="G901" s="67"/>
      <c r="H901" s="71"/>
      <c r="I901" s="72"/>
      <c r="J901" s="72"/>
      <c r="K901" s="36"/>
      <c r="L901" s="79">
        <v>901</v>
      </c>
      <c r="M9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01" s="74"/>
      <c r="O901" s="81" t="s">
        <v>986</v>
      </c>
      <c r="P901" s="83">
        <v>44149.470972222225</v>
      </c>
      <c r="Q901" s="81" t="s">
        <v>1457</v>
      </c>
      <c r="R901" s="81"/>
      <c r="S901" s="81"/>
      <c r="T901" s="81" t="s">
        <v>2982</v>
      </c>
      <c r="U901" s="83">
        <v>44149.470972222225</v>
      </c>
      <c r="V901" s="85" t="s">
        <v>3820</v>
      </c>
      <c r="W901" s="81"/>
      <c r="X901" s="81"/>
      <c r="Y901" s="87" t="s">
        <v>4984</v>
      </c>
      <c r="Z901" s="81"/>
    </row>
    <row r="902" spans="1:26" x14ac:dyDescent="0.25">
      <c r="A902" s="66" t="s">
        <v>673</v>
      </c>
      <c r="B902" s="66" t="s">
        <v>673</v>
      </c>
      <c r="C902" s="67"/>
      <c r="D902" s="68"/>
      <c r="E902" s="69"/>
      <c r="F902" s="70"/>
      <c r="G902" s="67"/>
      <c r="H902" s="71"/>
      <c r="I902" s="72"/>
      <c r="J902" s="72"/>
      <c r="K902" s="36"/>
      <c r="L902" s="79">
        <v>902</v>
      </c>
      <c r="M9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02" s="74"/>
      <c r="O902" s="81" t="s">
        <v>177</v>
      </c>
      <c r="P902" s="83">
        <v>44149.41</v>
      </c>
      <c r="Q902" s="81" t="s">
        <v>1455</v>
      </c>
      <c r="R902" s="85" t="s">
        <v>2249</v>
      </c>
      <c r="S902" s="81" t="s">
        <v>2667</v>
      </c>
      <c r="T902" s="81" t="s">
        <v>2981</v>
      </c>
      <c r="U902" s="83">
        <v>44149.41</v>
      </c>
      <c r="V902" s="85" t="s">
        <v>3817</v>
      </c>
      <c r="W902" s="81"/>
      <c r="X902" s="81"/>
      <c r="Y902" s="87" t="s">
        <v>4981</v>
      </c>
      <c r="Z902" s="81"/>
    </row>
    <row r="903" spans="1:26" x14ac:dyDescent="0.25">
      <c r="A903" s="66" t="s">
        <v>726</v>
      </c>
      <c r="B903" s="66" t="s">
        <v>726</v>
      </c>
      <c r="C903" s="67"/>
      <c r="D903" s="68"/>
      <c r="E903" s="69"/>
      <c r="F903" s="70"/>
      <c r="G903" s="67"/>
      <c r="H903" s="71"/>
      <c r="I903" s="72"/>
      <c r="J903" s="72"/>
      <c r="K903" s="36"/>
      <c r="L903" s="79">
        <v>903</v>
      </c>
      <c r="M9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03" s="74"/>
      <c r="O903" s="81" t="s">
        <v>177</v>
      </c>
      <c r="P903" s="83">
        <v>44142.095879629633</v>
      </c>
      <c r="Q903" s="81" t="s">
        <v>1606</v>
      </c>
      <c r="R903" s="85" t="s">
        <v>2385</v>
      </c>
      <c r="S903" s="81" t="s">
        <v>2667</v>
      </c>
      <c r="T903" s="81" t="s">
        <v>3029</v>
      </c>
      <c r="U903" s="83">
        <v>44142.095879629633</v>
      </c>
      <c r="V903" s="85" t="s">
        <v>3971</v>
      </c>
      <c r="W903" s="81"/>
      <c r="X903" s="81"/>
      <c r="Y903" s="87" t="s">
        <v>5135</v>
      </c>
      <c r="Z903" s="81"/>
    </row>
    <row r="904" spans="1:26" x14ac:dyDescent="0.25">
      <c r="A904" s="66" t="s">
        <v>726</v>
      </c>
      <c r="B904" s="66" t="s">
        <v>726</v>
      </c>
      <c r="C904" s="67"/>
      <c r="D904" s="68"/>
      <c r="E904" s="69"/>
      <c r="F904" s="70"/>
      <c r="G904" s="67"/>
      <c r="H904" s="71"/>
      <c r="I904" s="72"/>
      <c r="J904" s="72"/>
      <c r="K904" s="36"/>
      <c r="L904" s="79">
        <v>904</v>
      </c>
      <c r="M9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04" s="74"/>
      <c r="O904" s="81" t="s">
        <v>177</v>
      </c>
      <c r="P904" s="83">
        <v>44143.095891203702</v>
      </c>
      <c r="Q904" s="81" t="s">
        <v>1607</v>
      </c>
      <c r="R904" s="85" t="s">
        <v>2386</v>
      </c>
      <c r="S904" s="81" t="s">
        <v>2667</v>
      </c>
      <c r="T904" s="81" t="s">
        <v>3029</v>
      </c>
      <c r="U904" s="83">
        <v>44143.095891203702</v>
      </c>
      <c r="V904" s="85" t="s">
        <v>3972</v>
      </c>
      <c r="W904" s="81"/>
      <c r="X904" s="81"/>
      <c r="Y904" s="87" t="s">
        <v>5136</v>
      </c>
      <c r="Z904" s="81"/>
    </row>
    <row r="905" spans="1:26" x14ac:dyDescent="0.25">
      <c r="A905" s="66" t="s">
        <v>726</v>
      </c>
      <c r="B905" s="66" t="s">
        <v>726</v>
      </c>
      <c r="C905" s="67"/>
      <c r="D905" s="68"/>
      <c r="E905" s="69"/>
      <c r="F905" s="70"/>
      <c r="G905" s="67"/>
      <c r="H905" s="71"/>
      <c r="I905" s="72"/>
      <c r="J905" s="72"/>
      <c r="K905" s="36"/>
      <c r="L905" s="79">
        <v>905</v>
      </c>
      <c r="M9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05" s="74"/>
      <c r="O905" s="81" t="s">
        <v>177</v>
      </c>
      <c r="P905" s="83">
        <v>44144.095879629633</v>
      </c>
      <c r="Q905" s="81" t="s">
        <v>1608</v>
      </c>
      <c r="R905" s="85" t="s">
        <v>2387</v>
      </c>
      <c r="S905" s="81" t="s">
        <v>2667</v>
      </c>
      <c r="T905" s="81" t="s">
        <v>3029</v>
      </c>
      <c r="U905" s="83">
        <v>44144.095879629633</v>
      </c>
      <c r="V905" s="85" t="s">
        <v>3973</v>
      </c>
      <c r="W905" s="81"/>
      <c r="X905" s="81"/>
      <c r="Y905" s="87" t="s">
        <v>5137</v>
      </c>
      <c r="Z905" s="81"/>
    </row>
    <row r="906" spans="1:26" x14ac:dyDescent="0.25">
      <c r="A906" s="66" t="s">
        <v>726</v>
      </c>
      <c r="B906" s="66" t="s">
        <v>726</v>
      </c>
      <c r="C906" s="67"/>
      <c r="D906" s="68"/>
      <c r="E906" s="69"/>
      <c r="F906" s="70"/>
      <c r="G906" s="67"/>
      <c r="H906" s="71"/>
      <c r="I906" s="72"/>
      <c r="J906" s="72"/>
      <c r="K906" s="36"/>
      <c r="L906" s="79">
        <v>906</v>
      </c>
      <c r="M9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06" s="74"/>
      <c r="O906" s="81" t="s">
        <v>177</v>
      </c>
      <c r="P906" s="83">
        <v>44145.095891203702</v>
      </c>
      <c r="Q906" s="81" t="s">
        <v>1609</v>
      </c>
      <c r="R906" s="85" t="s">
        <v>2388</v>
      </c>
      <c r="S906" s="81" t="s">
        <v>2667</v>
      </c>
      <c r="T906" s="81" t="s">
        <v>3029</v>
      </c>
      <c r="U906" s="83">
        <v>44145.095891203702</v>
      </c>
      <c r="V906" s="85" t="s">
        <v>3974</v>
      </c>
      <c r="W906" s="81"/>
      <c r="X906" s="81"/>
      <c r="Y906" s="87" t="s">
        <v>5138</v>
      </c>
      <c r="Z906" s="81"/>
    </row>
    <row r="907" spans="1:26" x14ac:dyDescent="0.25">
      <c r="A907" s="66" t="s">
        <v>726</v>
      </c>
      <c r="B907" s="66" t="s">
        <v>726</v>
      </c>
      <c r="C907" s="67"/>
      <c r="D907" s="68"/>
      <c r="E907" s="69"/>
      <c r="F907" s="70"/>
      <c r="G907" s="67"/>
      <c r="H907" s="71"/>
      <c r="I907" s="72"/>
      <c r="J907" s="72"/>
      <c r="K907" s="36"/>
      <c r="L907" s="79">
        <v>907</v>
      </c>
      <c r="M9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07" s="74"/>
      <c r="O907" s="81" t="s">
        <v>177</v>
      </c>
      <c r="P907" s="83">
        <v>44146.095879629633</v>
      </c>
      <c r="Q907" s="81" t="s">
        <v>1610</v>
      </c>
      <c r="R907" s="85" t="s">
        <v>2389</v>
      </c>
      <c r="S907" s="81" t="s">
        <v>2667</v>
      </c>
      <c r="T907" s="81" t="s">
        <v>3029</v>
      </c>
      <c r="U907" s="83">
        <v>44146.095879629633</v>
      </c>
      <c r="V907" s="85" t="s">
        <v>3975</v>
      </c>
      <c r="W907" s="81"/>
      <c r="X907" s="81"/>
      <c r="Y907" s="87" t="s">
        <v>5139</v>
      </c>
      <c r="Z907" s="81"/>
    </row>
    <row r="908" spans="1:26" x14ac:dyDescent="0.25">
      <c r="A908" s="66" t="s">
        <v>726</v>
      </c>
      <c r="B908" s="66" t="s">
        <v>726</v>
      </c>
      <c r="C908" s="67"/>
      <c r="D908" s="68"/>
      <c r="E908" s="69"/>
      <c r="F908" s="70"/>
      <c r="G908" s="67"/>
      <c r="H908" s="71"/>
      <c r="I908" s="72"/>
      <c r="J908" s="72"/>
      <c r="K908" s="36"/>
      <c r="L908" s="79">
        <v>908</v>
      </c>
      <c r="M9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08" s="74"/>
      <c r="O908" s="81" t="s">
        <v>177</v>
      </c>
      <c r="P908" s="83">
        <v>44147.095891203702</v>
      </c>
      <c r="Q908" s="81" t="s">
        <v>1611</v>
      </c>
      <c r="R908" s="85" t="s">
        <v>2390</v>
      </c>
      <c r="S908" s="81" t="s">
        <v>2667</v>
      </c>
      <c r="T908" s="81" t="s">
        <v>3029</v>
      </c>
      <c r="U908" s="83">
        <v>44147.095891203702</v>
      </c>
      <c r="V908" s="85" t="s">
        <v>3976</v>
      </c>
      <c r="W908" s="81"/>
      <c r="X908" s="81"/>
      <c r="Y908" s="87" t="s">
        <v>5140</v>
      </c>
      <c r="Z908" s="81"/>
    </row>
    <row r="909" spans="1:26" x14ac:dyDescent="0.25">
      <c r="A909" s="66" t="s">
        <v>675</v>
      </c>
      <c r="B909" s="66" t="s">
        <v>905</v>
      </c>
      <c r="C909" s="67"/>
      <c r="D909" s="68"/>
      <c r="E909" s="69"/>
      <c r="F909" s="70"/>
      <c r="G909" s="67"/>
      <c r="H909" s="71"/>
      <c r="I909" s="72"/>
      <c r="J909" s="72"/>
      <c r="K909" s="36"/>
      <c r="L909" s="79">
        <v>909</v>
      </c>
      <c r="M9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09" s="74"/>
      <c r="O909" s="81" t="s">
        <v>986</v>
      </c>
      <c r="P909" s="83">
        <v>44149.382361111115</v>
      </c>
      <c r="Q909" s="81" t="s">
        <v>1457</v>
      </c>
      <c r="R909" s="81"/>
      <c r="S909" s="81"/>
      <c r="T909" s="81" t="s">
        <v>2982</v>
      </c>
      <c r="U909" s="83">
        <v>44149.382361111115</v>
      </c>
      <c r="V909" s="85" t="s">
        <v>3819</v>
      </c>
      <c r="W909" s="81"/>
      <c r="X909" s="81"/>
      <c r="Y909" s="87" t="s">
        <v>4983</v>
      </c>
      <c r="Z909" s="81"/>
    </row>
    <row r="910" spans="1:26" x14ac:dyDescent="0.25">
      <c r="A910" s="66" t="s">
        <v>675</v>
      </c>
      <c r="B910" s="66" t="s">
        <v>906</v>
      </c>
      <c r="C910" s="67"/>
      <c r="D910" s="68"/>
      <c r="E910" s="69"/>
      <c r="F910" s="70"/>
      <c r="G910" s="67"/>
      <c r="H910" s="71"/>
      <c r="I910" s="72"/>
      <c r="J910" s="72"/>
      <c r="K910" s="36"/>
      <c r="L910" s="79">
        <v>910</v>
      </c>
      <c r="M9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10" s="74"/>
      <c r="O910" s="81" t="s">
        <v>986</v>
      </c>
      <c r="P910" s="83">
        <v>44149.382361111115</v>
      </c>
      <c r="Q910" s="81" t="s">
        <v>1457</v>
      </c>
      <c r="R910" s="81"/>
      <c r="S910" s="81"/>
      <c r="T910" s="81" t="s">
        <v>2982</v>
      </c>
      <c r="U910" s="83">
        <v>44149.382361111115</v>
      </c>
      <c r="V910" s="85" t="s">
        <v>3819</v>
      </c>
      <c r="W910" s="81"/>
      <c r="X910" s="81"/>
      <c r="Y910" s="87" t="s">
        <v>4983</v>
      </c>
      <c r="Z910" s="81"/>
    </row>
    <row r="911" spans="1:26" x14ac:dyDescent="0.25">
      <c r="A911" s="66" t="s">
        <v>675</v>
      </c>
      <c r="B911" s="66" t="s">
        <v>674</v>
      </c>
      <c r="C911" s="67"/>
      <c r="D911" s="68"/>
      <c r="E911" s="69"/>
      <c r="F911" s="70"/>
      <c r="G911" s="67"/>
      <c r="H911" s="71"/>
      <c r="I911" s="72"/>
      <c r="J911" s="72"/>
      <c r="K911" s="36"/>
      <c r="L911" s="79">
        <v>911</v>
      </c>
      <c r="M9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11" s="74"/>
      <c r="O911" s="81" t="s">
        <v>986</v>
      </c>
      <c r="P911" s="83">
        <v>44149.382361111115</v>
      </c>
      <c r="Q911" s="81" t="s">
        <v>1457</v>
      </c>
      <c r="R911" s="81"/>
      <c r="S911" s="81"/>
      <c r="T911" s="81" t="s">
        <v>2982</v>
      </c>
      <c r="U911" s="83">
        <v>44149.382361111115</v>
      </c>
      <c r="V911" s="85" t="s">
        <v>3819</v>
      </c>
      <c r="W911" s="81"/>
      <c r="X911" s="81"/>
      <c r="Y911" s="87" t="s">
        <v>4983</v>
      </c>
      <c r="Z911" s="81"/>
    </row>
    <row r="912" spans="1:26" x14ac:dyDescent="0.25">
      <c r="A912" s="66" t="s">
        <v>727</v>
      </c>
      <c r="B912" s="66" t="s">
        <v>727</v>
      </c>
      <c r="C912" s="67"/>
      <c r="D912" s="68"/>
      <c r="E912" s="69"/>
      <c r="F912" s="70"/>
      <c r="G912" s="67"/>
      <c r="H912" s="71"/>
      <c r="I912" s="72"/>
      <c r="J912" s="72"/>
      <c r="K912" s="36"/>
      <c r="L912" s="79">
        <v>912</v>
      </c>
      <c r="M9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12" s="74"/>
      <c r="O912" s="81" t="s">
        <v>177</v>
      </c>
      <c r="P912" s="83">
        <v>44142.095868055556</v>
      </c>
      <c r="Q912" s="81" t="s">
        <v>1615</v>
      </c>
      <c r="R912" s="85" t="s">
        <v>2394</v>
      </c>
      <c r="S912" s="81" t="s">
        <v>2667</v>
      </c>
      <c r="T912" s="81" t="s">
        <v>3029</v>
      </c>
      <c r="U912" s="83">
        <v>44142.095868055556</v>
      </c>
      <c r="V912" s="85" t="s">
        <v>3980</v>
      </c>
      <c r="W912" s="81"/>
      <c r="X912" s="81"/>
      <c r="Y912" s="87" t="s">
        <v>5144</v>
      </c>
      <c r="Z912" s="81"/>
    </row>
    <row r="913" spans="1:26" x14ac:dyDescent="0.25">
      <c r="A913" s="66" t="s">
        <v>727</v>
      </c>
      <c r="B913" s="66" t="s">
        <v>727</v>
      </c>
      <c r="C913" s="67"/>
      <c r="D913" s="68"/>
      <c r="E913" s="69"/>
      <c r="F913" s="70"/>
      <c r="G913" s="67"/>
      <c r="H913" s="71"/>
      <c r="I913" s="72"/>
      <c r="J913" s="72"/>
      <c r="K913" s="36"/>
      <c r="L913" s="79">
        <v>913</v>
      </c>
      <c r="M9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13" s="74"/>
      <c r="O913" s="81" t="s">
        <v>177</v>
      </c>
      <c r="P913" s="83">
        <v>44143.095879629633</v>
      </c>
      <c r="Q913" s="81" t="s">
        <v>1616</v>
      </c>
      <c r="R913" s="85" t="s">
        <v>2395</v>
      </c>
      <c r="S913" s="81" t="s">
        <v>2667</v>
      </c>
      <c r="T913" s="81" t="s">
        <v>3029</v>
      </c>
      <c r="U913" s="83">
        <v>44143.095879629633</v>
      </c>
      <c r="V913" s="85" t="s">
        <v>3981</v>
      </c>
      <c r="W913" s="81"/>
      <c r="X913" s="81"/>
      <c r="Y913" s="87" t="s">
        <v>5145</v>
      </c>
      <c r="Z913" s="81"/>
    </row>
    <row r="914" spans="1:26" x14ac:dyDescent="0.25">
      <c r="A914" s="66" t="s">
        <v>727</v>
      </c>
      <c r="B914" s="66" t="s">
        <v>727</v>
      </c>
      <c r="C914" s="67"/>
      <c r="D914" s="68"/>
      <c r="E914" s="69"/>
      <c r="F914" s="70"/>
      <c r="G914" s="67"/>
      <c r="H914" s="71"/>
      <c r="I914" s="72"/>
      <c r="J914" s="72"/>
      <c r="K914" s="36"/>
      <c r="L914" s="79">
        <v>914</v>
      </c>
      <c r="M9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14" s="74"/>
      <c r="O914" s="81" t="s">
        <v>177</v>
      </c>
      <c r="P914" s="83">
        <v>44144.095879629633</v>
      </c>
      <c r="Q914" s="81" t="s">
        <v>1617</v>
      </c>
      <c r="R914" s="85" t="s">
        <v>2396</v>
      </c>
      <c r="S914" s="81" t="s">
        <v>2667</v>
      </c>
      <c r="T914" s="81" t="s">
        <v>3029</v>
      </c>
      <c r="U914" s="83">
        <v>44144.095879629633</v>
      </c>
      <c r="V914" s="85" t="s">
        <v>3982</v>
      </c>
      <c r="W914" s="81"/>
      <c r="X914" s="81"/>
      <c r="Y914" s="87" t="s">
        <v>5146</v>
      </c>
      <c r="Z914" s="81"/>
    </row>
    <row r="915" spans="1:26" x14ac:dyDescent="0.25">
      <c r="A915" s="66" t="s">
        <v>727</v>
      </c>
      <c r="B915" s="66" t="s">
        <v>727</v>
      </c>
      <c r="C915" s="67"/>
      <c r="D915" s="68"/>
      <c r="E915" s="69"/>
      <c r="F915" s="70"/>
      <c r="G915" s="67"/>
      <c r="H915" s="71"/>
      <c r="I915" s="72"/>
      <c r="J915" s="72"/>
      <c r="K915" s="36"/>
      <c r="L915" s="79">
        <v>915</v>
      </c>
      <c r="M9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15" s="74"/>
      <c r="O915" s="81" t="s">
        <v>177</v>
      </c>
      <c r="P915" s="83">
        <v>44145.095891203702</v>
      </c>
      <c r="Q915" s="81" t="s">
        <v>1618</v>
      </c>
      <c r="R915" s="85" t="s">
        <v>2397</v>
      </c>
      <c r="S915" s="81" t="s">
        <v>2667</v>
      </c>
      <c r="T915" s="81" t="s">
        <v>3029</v>
      </c>
      <c r="U915" s="83">
        <v>44145.095891203702</v>
      </c>
      <c r="V915" s="85" t="s">
        <v>3983</v>
      </c>
      <c r="W915" s="81"/>
      <c r="X915" s="81"/>
      <c r="Y915" s="87" t="s">
        <v>5147</v>
      </c>
      <c r="Z915" s="81"/>
    </row>
    <row r="916" spans="1:26" x14ac:dyDescent="0.25">
      <c r="A916" s="66" t="s">
        <v>727</v>
      </c>
      <c r="B916" s="66" t="s">
        <v>727</v>
      </c>
      <c r="C916" s="67"/>
      <c r="D916" s="68"/>
      <c r="E916" s="69"/>
      <c r="F916" s="70"/>
      <c r="G916" s="67"/>
      <c r="H916" s="71"/>
      <c r="I916" s="72"/>
      <c r="J916" s="72"/>
      <c r="K916" s="36"/>
      <c r="L916" s="79">
        <v>916</v>
      </c>
      <c r="M9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16" s="74"/>
      <c r="O916" s="81" t="s">
        <v>177</v>
      </c>
      <c r="P916" s="83">
        <v>44146.095879629633</v>
      </c>
      <c r="Q916" s="81" t="s">
        <v>1619</v>
      </c>
      <c r="R916" s="85" t="s">
        <v>2398</v>
      </c>
      <c r="S916" s="81" t="s">
        <v>2667</v>
      </c>
      <c r="T916" s="81" t="s">
        <v>3029</v>
      </c>
      <c r="U916" s="83">
        <v>44146.095879629633</v>
      </c>
      <c r="V916" s="85" t="s">
        <v>3984</v>
      </c>
      <c r="W916" s="81"/>
      <c r="X916" s="81"/>
      <c r="Y916" s="87" t="s">
        <v>5148</v>
      </c>
      <c r="Z916" s="81"/>
    </row>
    <row r="917" spans="1:26" x14ac:dyDescent="0.25">
      <c r="A917" s="66" t="s">
        <v>727</v>
      </c>
      <c r="B917" s="66" t="s">
        <v>727</v>
      </c>
      <c r="C917" s="67"/>
      <c r="D917" s="68"/>
      <c r="E917" s="69"/>
      <c r="F917" s="70"/>
      <c r="G917" s="67"/>
      <c r="H917" s="71"/>
      <c r="I917" s="72"/>
      <c r="J917" s="72"/>
      <c r="K917" s="36"/>
      <c r="L917" s="79">
        <v>917</v>
      </c>
      <c r="M9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17" s="74"/>
      <c r="O917" s="81" t="s">
        <v>177</v>
      </c>
      <c r="P917" s="83">
        <v>44147.095891203702</v>
      </c>
      <c r="Q917" s="81" t="s">
        <v>1620</v>
      </c>
      <c r="R917" s="85" t="s">
        <v>2399</v>
      </c>
      <c r="S917" s="81" t="s">
        <v>2667</v>
      </c>
      <c r="T917" s="81" t="s">
        <v>3029</v>
      </c>
      <c r="U917" s="83">
        <v>44147.095891203702</v>
      </c>
      <c r="V917" s="85" t="s">
        <v>3985</v>
      </c>
      <c r="W917" s="81"/>
      <c r="X917" s="81"/>
      <c r="Y917" s="87" t="s">
        <v>5149</v>
      </c>
      <c r="Z917" s="81"/>
    </row>
    <row r="918" spans="1:26" x14ac:dyDescent="0.25">
      <c r="A918" s="66" t="s">
        <v>672</v>
      </c>
      <c r="B918" s="66" t="s">
        <v>672</v>
      </c>
      <c r="C918" s="67"/>
      <c r="D918" s="68"/>
      <c r="E918" s="69"/>
      <c r="F918" s="70"/>
      <c r="G918" s="67"/>
      <c r="H918" s="71"/>
      <c r="I918" s="72"/>
      <c r="J918" s="72"/>
      <c r="K918" s="36"/>
      <c r="L918" s="79">
        <v>918</v>
      </c>
      <c r="M9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18" s="74"/>
      <c r="O918" s="81" t="s">
        <v>177</v>
      </c>
      <c r="P918" s="83">
        <v>44149.379224537035</v>
      </c>
      <c r="Q918" s="81" t="s">
        <v>1454</v>
      </c>
      <c r="R918" s="85" t="s">
        <v>2248</v>
      </c>
      <c r="S918" s="81" t="s">
        <v>2667</v>
      </c>
      <c r="T918" s="81" t="s">
        <v>2980</v>
      </c>
      <c r="U918" s="83">
        <v>44149.379224537035</v>
      </c>
      <c r="V918" s="85" t="s">
        <v>3816</v>
      </c>
      <c r="W918" s="81"/>
      <c r="X918" s="81"/>
      <c r="Y918" s="87" t="s">
        <v>4980</v>
      </c>
      <c r="Z918" s="81"/>
    </row>
    <row r="919" spans="1:26" x14ac:dyDescent="0.25">
      <c r="A919" s="66" t="s">
        <v>671</v>
      </c>
      <c r="B919" s="66" t="s">
        <v>671</v>
      </c>
      <c r="C919" s="67"/>
      <c r="D919" s="68"/>
      <c r="E919" s="69"/>
      <c r="F919" s="70"/>
      <c r="G919" s="67"/>
      <c r="H919" s="71"/>
      <c r="I919" s="72"/>
      <c r="J919" s="72"/>
      <c r="K919" s="36"/>
      <c r="L919" s="79">
        <v>919</v>
      </c>
      <c r="M9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19" s="74"/>
      <c r="O919" s="81" t="s">
        <v>177</v>
      </c>
      <c r="P919" s="83">
        <v>44149.378738425927</v>
      </c>
      <c r="Q919" s="81" t="s">
        <v>1451</v>
      </c>
      <c r="R919" s="85" t="s">
        <v>2245</v>
      </c>
      <c r="S919" s="81" t="s">
        <v>2673</v>
      </c>
      <c r="T919" s="81" t="s">
        <v>2977</v>
      </c>
      <c r="U919" s="83">
        <v>44149.378738425927</v>
      </c>
      <c r="V919" s="85" t="s">
        <v>3813</v>
      </c>
      <c r="W919" s="81"/>
      <c r="X919" s="81"/>
      <c r="Y919" s="87" t="s">
        <v>4977</v>
      </c>
      <c r="Z919" s="81"/>
    </row>
    <row r="920" spans="1:26" x14ac:dyDescent="0.25">
      <c r="A920" s="66" t="s">
        <v>674</v>
      </c>
      <c r="B920" s="66" t="s">
        <v>905</v>
      </c>
      <c r="C920" s="67"/>
      <c r="D920" s="68"/>
      <c r="E920" s="69"/>
      <c r="F920" s="70"/>
      <c r="G920" s="67"/>
      <c r="H920" s="71"/>
      <c r="I920" s="72"/>
      <c r="J920" s="72"/>
      <c r="K920" s="36"/>
      <c r="L920" s="79">
        <v>920</v>
      </c>
      <c r="M9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20" s="74"/>
      <c r="O920" s="81" t="s">
        <v>986</v>
      </c>
      <c r="P920" s="83">
        <v>44149.374814814815</v>
      </c>
      <c r="Q920" s="81" t="s">
        <v>1456</v>
      </c>
      <c r="R920" s="85" t="s">
        <v>2250</v>
      </c>
      <c r="S920" s="81" t="s">
        <v>2667</v>
      </c>
      <c r="T920" s="81" t="s">
        <v>2982</v>
      </c>
      <c r="U920" s="83">
        <v>44149.374814814815</v>
      </c>
      <c r="V920" s="85" t="s">
        <v>3818</v>
      </c>
      <c r="W920" s="81"/>
      <c r="X920" s="81"/>
      <c r="Y920" s="87" t="s">
        <v>4982</v>
      </c>
      <c r="Z920" s="81"/>
    </row>
    <row r="921" spans="1:26" x14ac:dyDescent="0.25">
      <c r="A921" s="66" t="s">
        <v>728</v>
      </c>
      <c r="B921" s="66" t="s">
        <v>728</v>
      </c>
      <c r="C921" s="67"/>
      <c r="D921" s="68"/>
      <c r="E921" s="69"/>
      <c r="F921" s="70"/>
      <c r="G921" s="67"/>
      <c r="H921" s="71"/>
      <c r="I921" s="72"/>
      <c r="J921" s="72"/>
      <c r="K921" s="36"/>
      <c r="L921" s="79">
        <v>921</v>
      </c>
      <c r="M9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21" s="74"/>
      <c r="O921" s="81" t="s">
        <v>177</v>
      </c>
      <c r="P921" s="83">
        <v>44143.626493055555</v>
      </c>
      <c r="Q921" s="81" t="s">
        <v>1624</v>
      </c>
      <c r="R921" s="85" t="s">
        <v>2403</v>
      </c>
      <c r="S921" s="81" t="s">
        <v>2667</v>
      </c>
      <c r="T921" s="81" t="s">
        <v>3030</v>
      </c>
      <c r="U921" s="83">
        <v>44143.626493055555</v>
      </c>
      <c r="V921" s="85" t="s">
        <v>3989</v>
      </c>
      <c r="W921" s="81"/>
      <c r="X921" s="81"/>
      <c r="Y921" s="87" t="s">
        <v>5153</v>
      </c>
      <c r="Z921" s="81"/>
    </row>
    <row r="922" spans="1:26" x14ac:dyDescent="0.25">
      <c r="A922" s="66" t="s">
        <v>728</v>
      </c>
      <c r="B922" s="66" t="s">
        <v>728</v>
      </c>
      <c r="C922" s="67"/>
      <c r="D922" s="68"/>
      <c r="E922" s="69"/>
      <c r="F922" s="70"/>
      <c r="G922" s="67"/>
      <c r="H922" s="71"/>
      <c r="I922" s="72"/>
      <c r="J922" s="72"/>
      <c r="K922" s="36"/>
      <c r="L922" s="79">
        <v>922</v>
      </c>
      <c r="M9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22" s="74"/>
      <c r="O922" s="81" t="s">
        <v>177</v>
      </c>
      <c r="P922" s="83">
        <v>44144.825520833336</v>
      </c>
      <c r="Q922" s="81" t="s">
        <v>1625</v>
      </c>
      <c r="R922" s="85" t="s">
        <v>2404</v>
      </c>
      <c r="S922" s="81" t="s">
        <v>2673</v>
      </c>
      <c r="T922" s="81" t="s">
        <v>3031</v>
      </c>
      <c r="U922" s="83">
        <v>44144.825520833336</v>
      </c>
      <c r="V922" s="85" t="s">
        <v>3990</v>
      </c>
      <c r="W922" s="81"/>
      <c r="X922" s="81"/>
      <c r="Y922" s="87" t="s">
        <v>5154</v>
      </c>
      <c r="Z922" s="81"/>
    </row>
    <row r="923" spans="1:26" x14ac:dyDescent="0.25">
      <c r="A923" s="66" t="s">
        <v>674</v>
      </c>
      <c r="B923" s="66" t="s">
        <v>675</v>
      </c>
      <c r="C923" s="67"/>
      <c r="D923" s="68"/>
      <c r="E923" s="69"/>
      <c r="F923" s="70"/>
      <c r="G923" s="67"/>
      <c r="H923" s="71"/>
      <c r="I923" s="72"/>
      <c r="J923" s="72"/>
      <c r="K923" s="36"/>
      <c r="L923" s="79">
        <v>923</v>
      </c>
      <c r="M9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23" s="74"/>
      <c r="O923" s="81" t="s">
        <v>986</v>
      </c>
      <c r="P923" s="83">
        <v>44149.374814814815</v>
      </c>
      <c r="Q923" s="81" t="s">
        <v>1456</v>
      </c>
      <c r="R923" s="85" t="s">
        <v>2250</v>
      </c>
      <c r="S923" s="81" t="s">
        <v>2667</v>
      </c>
      <c r="T923" s="81" t="s">
        <v>2982</v>
      </c>
      <c r="U923" s="83">
        <v>44149.374814814815</v>
      </c>
      <c r="V923" s="85" t="s">
        <v>3818</v>
      </c>
      <c r="W923" s="81"/>
      <c r="X923" s="81"/>
      <c r="Y923" s="87" t="s">
        <v>4982</v>
      </c>
      <c r="Z923" s="81"/>
    </row>
    <row r="924" spans="1:26" x14ac:dyDescent="0.25">
      <c r="A924" s="66" t="s">
        <v>729</v>
      </c>
      <c r="B924" s="66" t="s">
        <v>729</v>
      </c>
      <c r="C924" s="67"/>
      <c r="D924" s="68"/>
      <c r="E924" s="69"/>
      <c r="F924" s="70"/>
      <c r="G924" s="67"/>
      <c r="H924" s="71"/>
      <c r="I924" s="72"/>
      <c r="J924" s="72"/>
      <c r="K924" s="36"/>
      <c r="L924" s="79">
        <v>924</v>
      </c>
      <c r="M9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24" s="74"/>
      <c r="O924" s="81" t="s">
        <v>177</v>
      </c>
      <c r="P924" s="83">
        <v>44144.167268518519</v>
      </c>
      <c r="Q924" s="81" t="s">
        <v>1627</v>
      </c>
      <c r="R924" s="85" t="s">
        <v>2406</v>
      </c>
      <c r="S924" s="81" t="s">
        <v>2667</v>
      </c>
      <c r="T924" s="81"/>
      <c r="U924" s="83">
        <v>44144.167268518519</v>
      </c>
      <c r="V924" s="85" t="s">
        <v>3992</v>
      </c>
      <c r="W924" s="81"/>
      <c r="X924" s="81"/>
      <c r="Y924" s="87" t="s">
        <v>5156</v>
      </c>
      <c r="Z924" s="81"/>
    </row>
    <row r="925" spans="1:26" x14ac:dyDescent="0.25">
      <c r="A925" s="66" t="s">
        <v>729</v>
      </c>
      <c r="B925" s="66" t="s">
        <v>729</v>
      </c>
      <c r="C925" s="67"/>
      <c r="D925" s="68"/>
      <c r="E925" s="69"/>
      <c r="F925" s="70"/>
      <c r="G925" s="67"/>
      <c r="H925" s="71"/>
      <c r="I925" s="72"/>
      <c r="J925" s="72"/>
      <c r="K925" s="36"/>
      <c r="L925" s="79">
        <v>925</v>
      </c>
      <c r="M9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25" s="74"/>
      <c r="O925" s="81" t="s">
        <v>177</v>
      </c>
      <c r="P925" s="83">
        <v>44147.458344907405</v>
      </c>
      <c r="Q925" s="81" t="s">
        <v>1628</v>
      </c>
      <c r="R925" s="85" t="s">
        <v>2407</v>
      </c>
      <c r="S925" s="81" t="s">
        <v>2667</v>
      </c>
      <c r="T925" s="81"/>
      <c r="U925" s="83">
        <v>44147.458344907405</v>
      </c>
      <c r="V925" s="85" t="s">
        <v>3993</v>
      </c>
      <c r="W925" s="81"/>
      <c r="X925" s="81"/>
      <c r="Y925" s="87" t="s">
        <v>5157</v>
      </c>
      <c r="Z925" s="81"/>
    </row>
    <row r="926" spans="1:26" x14ac:dyDescent="0.25">
      <c r="A926" s="66" t="s">
        <v>674</v>
      </c>
      <c r="B926" s="66" t="s">
        <v>906</v>
      </c>
      <c r="C926" s="67"/>
      <c r="D926" s="68"/>
      <c r="E926" s="69"/>
      <c r="F926" s="70"/>
      <c r="G926" s="67"/>
      <c r="H926" s="71"/>
      <c r="I926" s="72"/>
      <c r="J926" s="72"/>
      <c r="K926" s="36"/>
      <c r="L926" s="79">
        <v>926</v>
      </c>
      <c r="M9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26" s="74"/>
      <c r="O926" s="81" t="s">
        <v>986</v>
      </c>
      <c r="P926" s="83">
        <v>44149.374814814815</v>
      </c>
      <c r="Q926" s="81" t="s">
        <v>1456</v>
      </c>
      <c r="R926" s="85" t="s">
        <v>2250</v>
      </c>
      <c r="S926" s="81" t="s">
        <v>2667</v>
      </c>
      <c r="T926" s="81" t="s">
        <v>2982</v>
      </c>
      <c r="U926" s="83">
        <v>44149.374814814815</v>
      </c>
      <c r="V926" s="85" t="s">
        <v>3818</v>
      </c>
      <c r="W926" s="81"/>
      <c r="X926" s="81"/>
      <c r="Y926" s="87" t="s">
        <v>4982</v>
      </c>
      <c r="Z926" s="81"/>
    </row>
    <row r="927" spans="1:26" x14ac:dyDescent="0.25">
      <c r="A927" s="66" t="s">
        <v>758</v>
      </c>
      <c r="B927" s="66" t="s">
        <v>703</v>
      </c>
      <c r="C927" s="67"/>
      <c r="D927" s="68"/>
      <c r="E927" s="69"/>
      <c r="F927" s="70"/>
      <c r="G927" s="67"/>
      <c r="H927" s="71"/>
      <c r="I927" s="72"/>
      <c r="J927" s="72"/>
      <c r="K927" s="36"/>
      <c r="L927" s="79">
        <v>927</v>
      </c>
      <c r="M9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27" s="74"/>
      <c r="O927" s="81" t="s">
        <v>986</v>
      </c>
      <c r="P927" s="83">
        <v>44149.373645833337</v>
      </c>
      <c r="Q927" s="81" t="s">
        <v>1744</v>
      </c>
      <c r="R927" s="81"/>
      <c r="S927" s="81"/>
      <c r="T927" s="81" t="s">
        <v>3007</v>
      </c>
      <c r="U927" s="83">
        <v>44149.373645833337</v>
      </c>
      <c r="V927" s="85" t="s">
        <v>4109</v>
      </c>
      <c r="W927" s="81"/>
      <c r="X927" s="81"/>
      <c r="Y927" s="87" t="s">
        <v>5273</v>
      </c>
      <c r="Z927" s="81"/>
    </row>
    <row r="928" spans="1:26" x14ac:dyDescent="0.25">
      <c r="A928" s="66" t="s">
        <v>682</v>
      </c>
      <c r="B928" s="66" t="s">
        <v>682</v>
      </c>
      <c r="C928" s="67"/>
      <c r="D928" s="68"/>
      <c r="E928" s="69"/>
      <c r="F928" s="70"/>
      <c r="G928" s="67"/>
      <c r="H928" s="71"/>
      <c r="I928" s="72"/>
      <c r="J928" s="72"/>
      <c r="K928" s="36"/>
      <c r="L928" s="79">
        <v>928</v>
      </c>
      <c r="M9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28" s="74"/>
      <c r="O928" s="81" t="s">
        <v>177</v>
      </c>
      <c r="P928" s="83">
        <v>44149.342824074076</v>
      </c>
      <c r="Q928" s="81" t="s">
        <v>1468</v>
      </c>
      <c r="R928" s="81" t="s">
        <v>2258</v>
      </c>
      <c r="S928" s="81" t="s">
        <v>2709</v>
      </c>
      <c r="T928" s="81" t="s">
        <v>2989</v>
      </c>
      <c r="U928" s="83">
        <v>44149.342824074076</v>
      </c>
      <c r="V928" s="85" t="s">
        <v>3831</v>
      </c>
      <c r="W928" s="81"/>
      <c r="X928" s="81"/>
      <c r="Y928" s="87" t="s">
        <v>4995</v>
      </c>
      <c r="Z928" s="81"/>
    </row>
    <row r="929" spans="1:26" x14ac:dyDescent="0.25">
      <c r="A929" s="66" t="s">
        <v>732</v>
      </c>
      <c r="B929" s="66" t="s">
        <v>732</v>
      </c>
      <c r="C929" s="67"/>
      <c r="D929" s="68"/>
      <c r="E929" s="69"/>
      <c r="F929" s="70"/>
      <c r="G929" s="67"/>
      <c r="H929" s="71"/>
      <c r="I929" s="72"/>
      <c r="J929" s="72"/>
      <c r="K929" s="36"/>
      <c r="L929" s="79">
        <v>929</v>
      </c>
      <c r="M9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29" s="74"/>
      <c r="O929" s="81" t="s">
        <v>177</v>
      </c>
      <c r="P929" s="83">
        <v>44142.084467592591</v>
      </c>
      <c r="Q929" s="81" t="s">
        <v>1632</v>
      </c>
      <c r="R929" s="81"/>
      <c r="S929" s="81"/>
      <c r="T929" s="81" t="s">
        <v>3033</v>
      </c>
      <c r="U929" s="83">
        <v>44142.084467592591</v>
      </c>
      <c r="V929" s="85" t="s">
        <v>3997</v>
      </c>
      <c r="W929" s="81"/>
      <c r="X929" s="81"/>
      <c r="Y929" s="87" t="s">
        <v>5161</v>
      </c>
      <c r="Z929" s="81"/>
    </row>
    <row r="930" spans="1:26" x14ac:dyDescent="0.25">
      <c r="A930" s="66" t="s">
        <v>732</v>
      </c>
      <c r="B930" s="66" t="s">
        <v>732</v>
      </c>
      <c r="C930" s="67"/>
      <c r="D930" s="68"/>
      <c r="E930" s="69"/>
      <c r="F930" s="70"/>
      <c r="G930" s="67"/>
      <c r="H930" s="71"/>
      <c r="I930" s="72"/>
      <c r="J930" s="72"/>
      <c r="K930" s="36"/>
      <c r="L930" s="79">
        <v>930</v>
      </c>
      <c r="M9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30" s="74"/>
      <c r="O930" s="81" t="s">
        <v>177</v>
      </c>
      <c r="P930" s="83">
        <v>44142.166307870371</v>
      </c>
      <c r="Q930" s="81" t="s">
        <v>1633</v>
      </c>
      <c r="R930" s="81"/>
      <c r="S930" s="81"/>
      <c r="T930" s="81" t="s">
        <v>3034</v>
      </c>
      <c r="U930" s="83">
        <v>44142.166307870371</v>
      </c>
      <c r="V930" s="85" t="s">
        <v>3998</v>
      </c>
      <c r="W930" s="81"/>
      <c r="X930" s="81"/>
      <c r="Y930" s="87" t="s">
        <v>5162</v>
      </c>
      <c r="Z930" s="81"/>
    </row>
    <row r="931" spans="1:26" x14ac:dyDescent="0.25">
      <c r="A931" s="66" t="s">
        <v>732</v>
      </c>
      <c r="B931" s="66" t="s">
        <v>732</v>
      </c>
      <c r="C931" s="67"/>
      <c r="D931" s="68"/>
      <c r="E931" s="69"/>
      <c r="F931" s="70"/>
      <c r="G931" s="67"/>
      <c r="H931" s="71"/>
      <c r="I931" s="72"/>
      <c r="J931" s="72"/>
      <c r="K931" s="36"/>
      <c r="L931" s="79">
        <v>931</v>
      </c>
      <c r="M9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31" s="74"/>
      <c r="O931" s="81" t="s">
        <v>177</v>
      </c>
      <c r="P931" s="83">
        <v>44143.282222222224</v>
      </c>
      <c r="Q931" s="81" t="s">
        <v>1634</v>
      </c>
      <c r="R931" s="81"/>
      <c r="S931" s="81"/>
      <c r="T931" s="81" t="s">
        <v>2992</v>
      </c>
      <c r="U931" s="83">
        <v>44143.282222222224</v>
      </c>
      <c r="V931" s="85" t="s">
        <v>3999</v>
      </c>
      <c r="W931" s="81"/>
      <c r="X931" s="81"/>
      <c r="Y931" s="87" t="s">
        <v>5163</v>
      </c>
      <c r="Z931" s="81"/>
    </row>
    <row r="932" spans="1:26" x14ac:dyDescent="0.25">
      <c r="A932" s="66" t="s">
        <v>670</v>
      </c>
      <c r="B932" s="66" t="s">
        <v>670</v>
      </c>
      <c r="C932" s="67"/>
      <c r="D932" s="68"/>
      <c r="E932" s="69"/>
      <c r="F932" s="70"/>
      <c r="G932" s="67"/>
      <c r="H932" s="71"/>
      <c r="I932" s="72"/>
      <c r="J932" s="72"/>
      <c r="K932" s="36"/>
      <c r="L932" s="79">
        <v>932</v>
      </c>
      <c r="M9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32" s="74"/>
      <c r="O932" s="81" t="s">
        <v>177</v>
      </c>
      <c r="P932" s="83">
        <v>44149.327314814815</v>
      </c>
      <c r="Q932" s="81" t="s">
        <v>1450</v>
      </c>
      <c r="R932" s="85" t="s">
        <v>2244</v>
      </c>
      <c r="S932" s="81" t="s">
        <v>2667</v>
      </c>
      <c r="T932" s="81" t="s">
        <v>2792</v>
      </c>
      <c r="U932" s="83">
        <v>44149.327314814815</v>
      </c>
      <c r="V932" s="85" t="s">
        <v>3812</v>
      </c>
      <c r="W932" s="81"/>
      <c r="X932" s="81"/>
      <c r="Y932" s="87" t="s">
        <v>4976</v>
      </c>
      <c r="Z932" s="81"/>
    </row>
    <row r="933" spans="1:26" x14ac:dyDescent="0.25">
      <c r="A933" s="66" t="s">
        <v>669</v>
      </c>
      <c r="B933" s="66" t="s">
        <v>669</v>
      </c>
      <c r="C933" s="67"/>
      <c r="D933" s="68"/>
      <c r="E933" s="69"/>
      <c r="F933" s="70"/>
      <c r="G933" s="67"/>
      <c r="H933" s="71"/>
      <c r="I933" s="72"/>
      <c r="J933" s="72"/>
      <c r="K933" s="36"/>
      <c r="L933" s="79">
        <v>933</v>
      </c>
      <c r="M9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33" s="74"/>
      <c r="O933" s="81" t="s">
        <v>177</v>
      </c>
      <c r="P933" s="83">
        <v>44149.318877314814</v>
      </c>
      <c r="Q933" s="81" t="s">
        <v>1448</v>
      </c>
      <c r="R933" s="81"/>
      <c r="S933" s="81"/>
      <c r="T933" s="81" t="s">
        <v>2976</v>
      </c>
      <c r="U933" s="83">
        <v>44149.318877314814</v>
      </c>
      <c r="V933" s="85" t="s">
        <v>3810</v>
      </c>
      <c r="W933" s="81"/>
      <c r="X933" s="81"/>
      <c r="Y933" s="87" t="s">
        <v>4974</v>
      </c>
      <c r="Z933" s="81"/>
    </row>
    <row r="934" spans="1:26" x14ac:dyDescent="0.25">
      <c r="A934" s="66" t="s">
        <v>733</v>
      </c>
      <c r="B934" s="66" t="s">
        <v>733</v>
      </c>
      <c r="C934" s="67"/>
      <c r="D934" s="68"/>
      <c r="E934" s="69"/>
      <c r="F934" s="70"/>
      <c r="G934" s="67"/>
      <c r="H934" s="71"/>
      <c r="I934" s="72"/>
      <c r="J934" s="72"/>
      <c r="K934" s="36"/>
      <c r="L934" s="79">
        <v>934</v>
      </c>
      <c r="M9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34" s="74"/>
      <c r="O934" s="81" t="s">
        <v>177</v>
      </c>
      <c r="P934" s="83">
        <v>44142.466331018521</v>
      </c>
      <c r="Q934" s="81" t="s">
        <v>1637</v>
      </c>
      <c r="R934" s="81" t="s">
        <v>2410</v>
      </c>
      <c r="S934" s="81" t="s">
        <v>2715</v>
      </c>
      <c r="T934" s="81"/>
      <c r="U934" s="83">
        <v>44142.466331018521</v>
      </c>
      <c r="V934" s="85" t="s">
        <v>4002</v>
      </c>
      <c r="W934" s="81"/>
      <c r="X934" s="81"/>
      <c r="Y934" s="87" t="s">
        <v>5166</v>
      </c>
      <c r="Z934" s="81"/>
    </row>
    <row r="935" spans="1:26" x14ac:dyDescent="0.25">
      <c r="A935" s="66" t="s">
        <v>668</v>
      </c>
      <c r="B935" s="66" t="s">
        <v>886</v>
      </c>
      <c r="C935" s="67"/>
      <c r="D935" s="68"/>
      <c r="E935" s="69"/>
      <c r="F935" s="70"/>
      <c r="G935" s="67"/>
      <c r="H935" s="71"/>
      <c r="I935" s="72"/>
      <c r="J935" s="72"/>
      <c r="K935" s="36"/>
      <c r="L935" s="79">
        <v>935</v>
      </c>
      <c r="M9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35" s="74"/>
      <c r="O935" s="81" t="s">
        <v>986</v>
      </c>
      <c r="P935" s="83">
        <v>44149.293877314813</v>
      </c>
      <c r="Q935" s="81" t="s">
        <v>1371</v>
      </c>
      <c r="R935" s="81"/>
      <c r="S935" s="81"/>
      <c r="T935" s="81"/>
      <c r="U935" s="83">
        <v>44149.293877314813</v>
      </c>
      <c r="V935" s="85" t="s">
        <v>3809</v>
      </c>
      <c r="W935" s="81"/>
      <c r="X935" s="81"/>
      <c r="Y935" s="87" t="s">
        <v>4973</v>
      </c>
      <c r="Z935" s="81"/>
    </row>
    <row r="936" spans="1:26" x14ac:dyDescent="0.25">
      <c r="A936" s="66" t="s">
        <v>738</v>
      </c>
      <c r="B936" s="66" t="s">
        <v>738</v>
      </c>
      <c r="C936" s="67"/>
      <c r="D936" s="68"/>
      <c r="E936" s="69"/>
      <c r="F936" s="70"/>
      <c r="G936" s="67"/>
      <c r="H936" s="71"/>
      <c r="I936" s="72"/>
      <c r="J936" s="72"/>
      <c r="K936" s="36"/>
      <c r="L936" s="79">
        <v>936</v>
      </c>
      <c r="M9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36" s="74"/>
      <c r="O936" s="81" t="s">
        <v>177</v>
      </c>
      <c r="P936" s="83">
        <v>44149.247812499998</v>
      </c>
      <c r="Q936" s="81" t="s">
        <v>1645</v>
      </c>
      <c r="R936" s="85" t="s">
        <v>2415</v>
      </c>
      <c r="S936" s="81" t="s">
        <v>2667</v>
      </c>
      <c r="T936" s="81" t="s">
        <v>3040</v>
      </c>
      <c r="U936" s="83">
        <v>44149.247812499998</v>
      </c>
      <c r="V936" s="85" t="s">
        <v>4010</v>
      </c>
      <c r="W936" s="81"/>
      <c r="X936" s="81"/>
      <c r="Y936" s="87" t="s">
        <v>5174</v>
      </c>
      <c r="Z936" s="81"/>
    </row>
    <row r="937" spans="1:26" x14ac:dyDescent="0.25">
      <c r="A937" s="66" t="s">
        <v>667</v>
      </c>
      <c r="B937" s="66" t="s">
        <v>667</v>
      </c>
      <c r="C937" s="67"/>
      <c r="D937" s="68"/>
      <c r="E937" s="69"/>
      <c r="F937" s="70"/>
      <c r="G937" s="67"/>
      <c r="H937" s="71"/>
      <c r="I937" s="72"/>
      <c r="J937" s="72"/>
      <c r="K937" s="36"/>
      <c r="L937" s="79">
        <v>937</v>
      </c>
      <c r="M9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37" s="74"/>
      <c r="O937" s="81" t="s">
        <v>177</v>
      </c>
      <c r="P937" s="83">
        <v>44149.169421296298</v>
      </c>
      <c r="Q937" s="81" t="s">
        <v>1447</v>
      </c>
      <c r="R937" s="85" t="s">
        <v>2242</v>
      </c>
      <c r="S937" s="81" t="s">
        <v>2667</v>
      </c>
      <c r="T937" s="81" t="s">
        <v>2975</v>
      </c>
      <c r="U937" s="83">
        <v>44149.169421296298</v>
      </c>
      <c r="V937" s="85" t="s">
        <v>3808</v>
      </c>
      <c r="W937" s="81"/>
      <c r="X937" s="81"/>
      <c r="Y937" s="87" t="s">
        <v>4972</v>
      </c>
      <c r="Z937" s="81"/>
    </row>
    <row r="938" spans="1:26" x14ac:dyDescent="0.25">
      <c r="A938" s="66" t="s">
        <v>782</v>
      </c>
      <c r="B938" s="66" t="s">
        <v>963</v>
      </c>
      <c r="C938" s="67"/>
      <c r="D938" s="68"/>
      <c r="E938" s="69"/>
      <c r="F938" s="70"/>
      <c r="G938" s="67"/>
      <c r="H938" s="71"/>
      <c r="I938" s="72"/>
      <c r="J938" s="72"/>
      <c r="K938" s="36"/>
      <c r="L938" s="79">
        <v>938</v>
      </c>
      <c r="M9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38" s="74"/>
      <c r="O938" s="81" t="s">
        <v>986</v>
      </c>
      <c r="P938" s="83">
        <v>44149.149560185186</v>
      </c>
      <c r="Q938" s="81" t="s">
        <v>1849</v>
      </c>
      <c r="R938" s="85" t="s">
        <v>2580</v>
      </c>
      <c r="S938" s="81" t="s">
        <v>2673</v>
      </c>
      <c r="T938" s="81" t="s">
        <v>3126</v>
      </c>
      <c r="U938" s="83">
        <v>44149.149560185186</v>
      </c>
      <c r="V938" s="85" t="s">
        <v>4234</v>
      </c>
      <c r="W938" s="81">
        <v>34.069208850000003</v>
      </c>
      <c r="X938" s="81">
        <v>-83.906298359999994</v>
      </c>
      <c r="Y938" s="87" t="s">
        <v>5398</v>
      </c>
      <c r="Z938" s="81"/>
    </row>
    <row r="939" spans="1:26" x14ac:dyDescent="0.25">
      <c r="A939" s="66" t="s">
        <v>736</v>
      </c>
      <c r="B939" s="66" t="s">
        <v>736</v>
      </c>
      <c r="C939" s="67"/>
      <c r="D939" s="68"/>
      <c r="E939" s="69"/>
      <c r="F939" s="70"/>
      <c r="G939" s="67"/>
      <c r="H939" s="71"/>
      <c r="I939" s="72"/>
      <c r="J939" s="72"/>
      <c r="K939" s="36"/>
      <c r="L939" s="79">
        <v>939</v>
      </c>
      <c r="M9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39" s="74"/>
      <c r="O939" s="81" t="s">
        <v>177</v>
      </c>
      <c r="P939" s="83">
        <v>44143.398506944446</v>
      </c>
      <c r="Q939" s="81" t="s">
        <v>1642</v>
      </c>
      <c r="R939" s="81"/>
      <c r="S939" s="81"/>
      <c r="T939" s="81" t="s">
        <v>2731</v>
      </c>
      <c r="U939" s="83">
        <v>44143.398506944446</v>
      </c>
      <c r="V939" s="85" t="s">
        <v>4007</v>
      </c>
      <c r="W939" s="81"/>
      <c r="X939" s="81"/>
      <c r="Y939" s="87" t="s">
        <v>5171</v>
      </c>
      <c r="Z939" s="81"/>
    </row>
    <row r="940" spans="1:26" x14ac:dyDescent="0.25">
      <c r="A940" s="66" t="s">
        <v>782</v>
      </c>
      <c r="B940" s="66" t="s">
        <v>960</v>
      </c>
      <c r="C940" s="67"/>
      <c r="D940" s="68"/>
      <c r="E940" s="69"/>
      <c r="F940" s="70"/>
      <c r="G940" s="67"/>
      <c r="H940" s="71"/>
      <c r="I940" s="72"/>
      <c r="J940" s="72"/>
      <c r="K940" s="36"/>
      <c r="L940" s="79">
        <v>940</v>
      </c>
      <c r="M9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40" s="74"/>
      <c r="O940" s="81" t="s">
        <v>986</v>
      </c>
      <c r="P940" s="83">
        <v>44149.147858796299</v>
      </c>
      <c r="Q940" s="81" t="s">
        <v>1846</v>
      </c>
      <c r="R940" s="85" t="s">
        <v>2577</v>
      </c>
      <c r="S940" s="81" t="s">
        <v>2667</v>
      </c>
      <c r="T940" s="81"/>
      <c r="U940" s="83">
        <v>44149.147858796299</v>
      </c>
      <c r="V940" s="85" t="s">
        <v>4231</v>
      </c>
      <c r="W940" s="81">
        <v>34.069208850000003</v>
      </c>
      <c r="X940" s="81">
        <v>-83.906298359999994</v>
      </c>
      <c r="Y940" s="87" t="s">
        <v>5395</v>
      </c>
      <c r="Z940" s="81"/>
    </row>
    <row r="941" spans="1:26" x14ac:dyDescent="0.25">
      <c r="A941" s="66" t="s">
        <v>782</v>
      </c>
      <c r="B941" s="66" t="s">
        <v>653</v>
      </c>
      <c r="C941" s="67"/>
      <c r="D941" s="68"/>
      <c r="E941" s="69"/>
      <c r="F941" s="70"/>
      <c r="G941" s="67"/>
      <c r="H941" s="71"/>
      <c r="I941" s="72"/>
      <c r="J941" s="72"/>
      <c r="K941" s="36"/>
      <c r="L941" s="79">
        <v>941</v>
      </c>
      <c r="M9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41" s="74"/>
      <c r="O941" s="81" t="s">
        <v>986</v>
      </c>
      <c r="P941" s="83">
        <v>44149.147858796299</v>
      </c>
      <c r="Q941" s="81" t="s">
        <v>1846</v>
      </c>
      <c r="R941" s="85" t="s">
        <v>2577</v>
      </c>
      <c r="S941" s="81" t="s">
        <v>2667</v>
      </c>
      <c r="T941" s="81"/>
      <c r="U941" s="83">
        <v>44149.147858796299</v>
      </c>
      <c r="V941" s="85" t="s">
        <v>4231</v>
      </c>
      <c r="W941" s="81">
        <v>34.069208850000003</v>
      </c>
      <c r="X941" s="81">
        <v>-83.906298359999994</v>
      </c>
      <c r="Y941" s="87" t="s">
        <v>5395</v>
      </c>
      <c r="Z941" s="81"/>
    </row>
    <row r="942" spans="1:26" x14ac:dyDescent="0.25">
      <c r="A942" s="66" t="s">
        <v>800</v>
      </c>
      <c r="B942" s="66" t="s">
        <v>981</v>
      </c>
      <c r="C942" s="67"/>
      <c r="D942" s="68"/>
      <c r="E942" s="69"/>
      <c r="F942" s="70"/>
      <c r="G942" s="67"/>
      <c r="H942" s="71"/>
      <c r="I942" s="72"/>
      <c r="J942" s="72"/>
      <c r="K942" s="36"/>
      <c r="L942" s="79">
        <v>942</v>
      </c>
      <c r="M9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42" s="74"/>
      <c r="O942" s="81" t="s">
        <v>987</v>
      </c>
      <c r="P942" s="83">
        <v>44149.118449074071</v>
      </c>
      <c r="Q942" s="81" t="s">
        <v>1924</v>
      </c>
      <c r="R942" s="85" t="s">
        <v>2640</v>
      </c>
      <c r="S942" s="81" t="s">
        <v>2667</v>
      </c>
      <c r="T942" s="81"/>
      <c r="U942" s="83">
        <v>44149.118449074071</v>
      </c>
      <c r="V942" s="85" t="s">
        <v>4311</v>
      </c>
      <c r="W942" s="81"/>
      <c r="X942" s="81"/>
      <c r="Y942" s="87" t="s">
        <v>5475</v>
      </c>
      <c r="Z942" s="81"/>
    </row>
    <row r="943" spans="1:26" x14ac:dyDescent="0.25">
      <c r="A943" s="66" t="s">
        <v>666</v>
      </c>
      <c r="B943" s="66" t="s">
        <v>904</v>
      </c>
      <c r="C943" s="67"/>
      <c r="D943" s="68"/>
      <c r="E943" s="69"/>
      <c r="F943" s="70"/>
      <c r="G943" s="67"/>
      <c r="H943" s="71"/>
      <c r="I943" s="72"/>
      <c r="J943" s="72"/>
      <c r="K943" s="36"/>
      <c r="L943" s="79">
        <v>943</v>
      </c>
      <c r="M9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43" s="74"/>
      <c r="O943" s="81" t="s">
        <v>986</v>
      </c>
      <c r="P943" s="83">
        <v>44149.117083333331</v>
      </c>
      <c r="Q943" s="81" t="s">
        <v>1443</v>
      </c>
      <c r="R943" s="85" t="s">
        <v>2238</v>
      </c>
      <c r="S943" s="81" t="s">
        <v>2667</v>
      </c>
      <c r="T943" s="81" t="s">
        <v>2974</v>
      </c>
      <c r="U943" s="83">
        <v>44149.117083333331</v>
      </c>
      <c r="V943" s="85" t="s">
        <v>3804</v>
      </c>
      <c r="W943" s="81"/>
      <c r="X943" s="81"/>
      <c r="Y943" s="87" t="s">
        <v>4968</v>
      </c>
      <c r="Z943" s="81"/>
    </row>
    <row r="944" spans="1:26" x14ac:dyDescent="0.25">
      <c r="A944" s="66" t="s">
        <v>732</v>
      </c>
      <c r="B944" s="66" t="s">
        <v>732</v>
      </c>
      <c r="C944" s="67"/>
      <c r="D944" s="68"/>
      <c r="E944" s="69"/>
      <c r="F944" s="70"/>
      <c r="G944" s="67"/>
      <c r="H944" s="71"/>
      <c r="I944" s="72"/>
      <c r="J944" s="72"/>
      <c r="K944" s="36"/>
      <c r="L944" s="79">
        <v>944</v>
      </c>
      <c r="M9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44" s="74"/>
      <c r="O944" s="81" t="s">
        <v>177</v>
      </c>
      <c r="P944" s="83">
        <v>44149.115659722222</v>
      </c>
      <c r="Q944" s="81" t="s">
        <v>1635</v>
      </c>
      <c r="R944" s="81"/>
      <c r="S944" s="81"/>
      <c r="T944" s="81" t="s">
        <v>3035</v>
      </c>
      <c r="U944" s="83">
        <v>44149.115659722222</v>
      </c>
      <c r="V944" s="85" t="s">
        <v>4000</v>
      </c>
      <c r="W944" s="81"/>
      <c r="X944" s="81"/>
      <c r="Y944" s="87" t="s">
        <v>5164</v>
      </c>
      <c r="Z944" s="81"/>
    </row>
    <row r="945" spans="1:26" x14ac:dyDescent="0.25">
      <c r="A945" s="66" t="s">
        <v>666</v>
      </c>
      <c r="B945" s="66" t="s">
        <v>666</v>
      </c>
      <c r="C945" s="67"/>
      <c r="D945" s="68"/>
      <c r="E945" s="69"/>
      <c r="F945" s="70"/>
      <c r="G945" s="67"/>
      <c r="H945" s="71"/>
      <c r="I945" s="72"/>
      <c r="J945" s="72"/>
      <c r="K945" s="36"/>
      <c r="L945" s="79">
        <v>945</v>
      </c>
      <c r="M9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45" s="74"/>
      <c r="O945" s="81" t="s">
        <v>177</v>
      </c>
      <c r="P945" s="83">
        <v>44149.112557870372</v>
      </c>
      <c r="Q945" s="81" t="s">
        <v>1442</v>
      </c>
      <c r="R945" s="85" t="s">
        <v>2237</v>
      </c>
      <c r="S945" s="81" t="s">
        <v>2667</v>
      </c>
      <c r="T945" s="81" t="s">
        <v>2973</v>
      </c>
      <c r="U945" s="83">
        <v>44149.112557870372</v>
      </c>
      <c r="V945" s="85" t="s">
        <v>3803</v>
      </c>
      <c r="W945" s="81">
        <v>34.022503</v>
      </c>
      <c r="X945" s="81">
        <v>-118.166996</v>
      </c>
      <c r="Y945" s="87" t="s">
        <v>4967</v>
      </c>
      <c r="Z945" s="81"/>
    </row>
    <row r="946" spans="1:26" x14ac:dyDescent="0.25">
      <c r="A946" s="66" t="s">
        <v>769</v>
      </c>
      <c r="B946" s="66" t="s">
        <v>767</v>
      </c>
      <c r="C946" s="67"/>
      <c r="D946" s="68"/>
      <c r="E946" s="69"/>
      <c r="F946" s="70"/>
      <c r="G946" s="67"/>
      <c r="H946" s="71"/>
      <c r="I946" s="72"/>
      <c r="J946" s="72"/>
      <c r="K946" s="36"/>
      <c r="L946" s="79">
        <v>946</v>
      </c>
      <c r="M9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46" s="74"/>
      <c r="O946" s="81" t="s">
        <v>986</v>
      </c>
      <c r="P946" s="83">
        <v>44149.112141203703</v>
      </c>
      <c r="Q946" s="81" t="s">
        <v>1789</v>
      </c>
      <c r="R946" s="85" t="s">
        <v>2531</v>
      </c>
      <c r="S946" s="81" t="s">
        <v>2674</v>
      </c>
      <c r="T946" s="81" t="s">
        <v>2731</v>
      </c>
      <c r="U946" s="83">
        <v>44149.112141203703</v>
      </c>
      <c r="V946" s="85" t="s">
        <v>4159</v>
      </c>
      <c r="W946" s="81"/>
      <c r="X946" s="81"/>
      <c r="Y946" s="87" t="s">
        <v>5323</v>
      </c>
      <c r="Z946" s="81"/>
    </row>
    <row r="947" spans="1:26" x14ac:dyDescent="0.25">
      <c r="A947" s="66" t="s">
        <v>665</v>
      </c>
      <c r="B947" s="66" t="s">
        <v>665</v>
      </c>
      <c r="C947" s="67"/>
      <c r="D947" s="68"/>
      <c r="E947" s="69"/>
      <c r="F947" s="70"/>
      <c r="G947" s="67"/>
      <c r="H947" s="71"/>
      <c r="I947" s="72"/>
      <c r="J947" s="72"/>
      <c r="K947" s="36"/>
      <c r="L947" s="79">
        <v>947</v>
      </c>
      <c r="M9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47" s="74"/>
      <c r="O947" s="81" t="s">
        <v>177</v>
      </c>
      <c r="P947" s="83">
        <v>44149.096087962964</v>
      </c>
      <c r="Q947" s="81" t="s">
        <v>1441</v>
      </c>
      <c r="R947" s="81"/>
      <c r="S947" s="81"/>
      <c r="T947" s="81" t="s">
        <v>2972</v>
      </c>
      <c r="U947" s="83">
        <v>44149.096087962964</v>
      </c>
      <c r="V947" s="85" t="s">
        <v>3802</v>
      </c>
      <c r="W947" s="81"/>
      <c r="X947" s="81"/>
      <c r="Y947" s="87" t="s">
        <v>4966</v>
      </c>
      <c r="Z947" s="81"/>
    </row>
    <row r="948" spans="1:26" x14ac:dyDescent="0.25">
      <c r="A948" s="66" t="s">
        <v>742</v>
      </c>
      <c r="B948" s="66" t="s">
        <v>923</v>
      </c>
      <c r="C948" s="67"/>
      <c r="D948" s="68"/>
      <c r="E948" s="69"/>
      <c r="F948" s="70"/>
      <c r="G948" s="67"/>
      <c r="H948" s="71"/>
      <c r="I948" s="72"/>
      <c r="J948" s="72"/>
      <c r="K948" s="36"/>
      <c r="L948" s="79">
        <v>948</v>
      </c>
      <c r="M9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48" s="74"/>
      <c r="O948" s="81" t="s">
        <v>986</v>
      </c>
      <c r="P948" s="83">
        <v>44146.31554398148</v>
      </c>
      <c r="Q948" s="81" t="s">
        <v>1650</v>
      </c>
      <c r="R948" s="85" t="s">
        <v>2418</v>
      </c>
      <c r="S948" s="81" t="s">
        <v>2667</v>
      </c>
      <c r="T948" s="81" t="s">
        <v>3043</v>
      </c>
      <c r="U948" s="83">
        <v>44146.31554398148</v>
      </c>
      <c r="V948" s="85" t="s">
        <v>4015</v>
      </c>
      <c r="W948" s="81">
        <v>35.68</v>
      </c>
      <c r="X948" s="81">
        <v>139.77000000000001</v>
      </c>
      <c r="Y948" s="87" t="s">
        <v>5179</v>
      </c>
      <c r="Z948" s="81"/>
    </row>
    <row r="949" spans="1:26" x14ac:dyDescent="0.25">
      <c r="A949" s="66" t="s">
        <v>742</v>
      </c>
      <c r="B949" s="66" t="s">
        <v>924</v>
      </c>
      <c r="C949" s="67"/>
      <c r="D949" s="68"/>
      <c r="E949" s="69"/>
      <c r="F949" s="70"/>
      <c r="G949" s="67"/>
      <c r="H949" s="71"/>
      <c r="I949" s="72"/>
      <c r="J949" s="72"/>
      <c r="K949" s="36"/>
      <c r="L949" s="79">
        <v>949</v>
      </c>
      <c r="M9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49" s="74"/>
      <c r="O949" s="81" t="s">
        <v>986</v>
      </c>
      <c r="P949" s="83">
        <v>44147.957800925928</v>
      </c>
      <c r="Q949" s="81" t="s">
        <v>1651</v>
      </c>
      <c r="R949" s="85" t="s">
        <v>2419</v>
      </c>
      <c r="S949" s="81" t="s">
        <v>2667</v>
      </c>
      <c r="T949" s="81" t="s">
        <v>3044</v>
      </c>
      <c r="U949" s="83">
        <v>44147.957800925928</v>
      </c>
      <c r="V949" s="85" t="s">
        <v>4016</v>
      </c>
      <c r="W949" s="81">
        <v>17.960699999999999</v>
      </c>
      <c r="X949" s="81">
        <v>-76.874600000000001</v>
      </c>
      <c r="Y949" s="87" t="s">
        <v>5180</v>
      </c>
      <c r="Z949" s="81"/>
    </row>
    <row r="950" spans="1:26" x14ac:dyDescent="0.25">
      <c r="A950" s="66" t="s">
        <v>725</v>
      </c>
      <c r="B950" s="66" t="s">
        <v>725</v>
      </c>
      <c r="C950" s="67"/>
      <c r="D950" s="68"/>
      <c r="E950" s="69"/>
      <c r="F950" s="70"/>
      <c r="G950" s="67"/>
      <c r="H950" s="71"/>
      <c r="I950" s="72"/>
      <c r="J950" s="72"/>
      <c r="K950" s="36"/>
      <c r="L950" s="79">
        <v>950</v>
      </c>
      <c r="M9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50" s="74"/>
      <c r="O950" s="81" t="s">
        <v>177</v>
      </c>
      <c r="P950" s="83">
        <v>44149.095891203702</v>
      </c>
      <c r="Q950" s="81" t="s">
        <v>1604</v>
      </c>
      <c r="R950" s="85" t="s">
        <v>2383</v>
      </c>
      <c r="S950" s="81" t="s">
        <v>2667</v>
      </c>
      <c r="T950" s="81" t="s">
        <v>3029</v>
      </c>
      <c r="U950" s="83">
        <v>44149.095891203702</v>
      </c>
      <c r="V950" s="85" t="s">
        <v>3969</v>
      </c>
      <c r="W950" s="81"/>
      <c r="X950" s="81"/>
      <c r="Y950" s="87" t="s">
        <v>5133</v>
      </c>
      <c r="Z950" s="81"/>
    </row>
    <row r="951" spans="1:26" x14ac:dyDescent="0.25">
      <c r="A951" s="66" t="s">
        <v>742</v>
      </c>
      <c r="B951" s="66" t="s">
        <v>742</v>
      </c>
      <c r="C951" s="67"/>
      <c r="D951" s="68"/>
      <c r="E951" s="69"/>
      <c r="F951" s="70"/>
      <c r="G951" s="67"/>
      <c r="H951" s="71"/>
      <c r="I951" s="72"/>
      <c r="J951" s="72"/>
      <c r="K951" s="36"/>
      <c r="L951" s="79">
        <v>951</v>
      </c>
      <c r="M9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51" s="74"/>
      <c r="O951" s="81" t="s">
        <v>177</v>
      </c>
      <c r="P951" s="83">
        <v>44147.696909722225</v>
      </c>
      <c r="Q951" s="81" t="s">
        <v>1653</v>
      </c>
      <c r="R951" s="85" t="s">
        <v>2421</v>
      </c>
      <c r="S951" s="81" t="s">
        <v>2667</v>
      </c>
      <c r="T951" s="81" t="s">
        <v>3046</v>
      </c>
      <c r="U951" s="83">
        <v>44147.696909722225</v>
      </c>
      <c r="V951" s="85" t="s">
        <v>4018</v>
      </c>
      <c r="W951" s="81">
        <v>35.68</v>
      </c>
      <c r="X951" s="81">
        <v>139.77000000000001</v>
      </c>
      <c r="Y951" s="87" t="s">
        <v>5182</v>
      </c>
      <c r="Z951" s="81"/>
    </row>
    <row r="952" spans="1:26" x14ac:dyDescent="0.25">
      <c r="A952" s="66" t="s">
        <v>727</v>
      </c>
      <c r="B952" s="66" t="s">
        <v>727</v>
      </c>
      <c r="C952" s="67"/>
      <c r="D952" s="68"/>
      <c r="E952" s="69"/>
      <c r="F952" s="70"/>
      <c r="G952" s="67"/>
      <c r="H952" s="71"/>
      <c r="I952" s="72"/>
      <c r="J952" s="72"/>
      <c r="K952" s="36"/>
      <c r="L952" s="79">
        <v>952</v>
      </c>
      <c r="M9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52" s="74"/>
      <c r="O952" s="81" t="s">
        <v>177</v>
      </c>
      <c r="P952" s="83">
        <v>44149.095891203702</v>
      </c>
      <c r="Q952" s="81" t="s">
        <v>1622</v>
      </c>
      <c r="R952" s="85" t="s">
        <v>2401</v>
      </c>
      <c r="S952" s="81" t="s">
        <v>2667</v>
      </c>
      <c r="T952" s="81" t="s">
        <v>3029</v>
      </c>
      <c r="U952" s="83">
        <v>44149.095891203702</v>
      </c>
      <c r="V952" s="85" t="s">
        <v>3987</v>
      </c>
      <c r="W952" s="81"/>
      <c r="X952" s="81"/>
      <c r="Y952" s="87" t="s">
        <v>5151</v>
      </c>
      <c r="Z952" s="81"/>
    </row>
    <row r="953" spans="1:26" x14ac:dyDescent="0.25">
      <c r="A953" s="66" t="s">
        <v>720</v>
      </c>
      <c r="B953" s="66" t="s">
        <v>720</v>
      </c>
      <c r="C953" s="67"/>
      <c r="D953" s="68"/>
      <c r="E953" s="69"/>
      <c r="F953" s="70"/>
      <c r="G953" s="67"/>
      <c r="H953" s="71"/>
      <c r="I953" s="72"/>
      <c r="J953" s="72"/>
      <c r="K953" s="36"/>
      <c r="L953" s="79">
        <v>953</v>
      </c>
      <c r="M9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53" s="74"/>
      <c r="O953" s="81" t="s">
        <v>177</v>
      </c>
      <c r="P953" s="83">
        <v>44149.095891203702</v>
      </c>
      <c r="Q953" s="81" t="s">
        <v>1559</v>
      </c>
      <c r="R953" s="85" t="s">
        <v>2338</v>
      </c>
      <c r="S953" s="81" t="s">
        <v>2667</v>
      </c>
      <c r="T953" s="81" t="s">
        <v>3029</v>
      </c>
      <c r="U953" s="83">
        <v>44149.095891203702</v>
      </c>
      <c r="V953" s="85" t="s">
        <v>3924</v>
      </c>
      <c r="W953" s="81"/>
      <c r="X953" s="81"/>
      <c r="Y953" s="87" t="s">
        <v>5088</v>
      </c>
      <c r="Z953" s="81"/>
    </row>
    <row r="954" spans="1:26" x14ac:dyDescent="0.25">
      <c r="A954" s="66" t="s">
        <v>724</v>
      </c>
      <c r="B954" s="66" t="s">
        <v>724</v>
      </c>
      <c r="C954" s="67"/>
      <c r="D954" s="68"/>
      <c r="E954" s="69"/>
      <c r="F954" s="70"/>
      <c r="G954" s="67"/>
      <c r="H954" s="71"/>
      <c r="I954" s="72"/>
      <c r="J954" s="72"/>
      <c r="K954" s="36"/>
      <c r="L954" s="79">
        <v>954</v>
      </c>
      <c r="M9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54" s="74"/>
      <c r="O954" s="81" t="s">
        <v>177</v>
      </c>
      <c r="P954" s="83">
        <v>44149.095891203702</v>
      </c>
      <c r="Q954" s="81" t="s">
        <v>1595</v>
      </c>
      <c r="R954" s="85" t="s">
        <v>2374</v>
      </c>
      <c r="S954" s="81" t="s">
        <v>2667</v>
      </c>
      <c r="T954" s="81" t="s">
        <v>3029</v>
      </c>
      <c r="U954" s="83">
        <v>44149.095891203702</v>
      </c>
      <c r="V954" s="85" t="s">
        <v>3960</v>
      </c>
      <c r="W954" s="81"/>
      <c r="X954" s="81"/>
      <c r="Y954" s="87" t="s">
        <v>5124</v>
      </c>
      <c r="Z954" s="81"/>
    </row>
    <row r="955" spans="1:26" x14ac:dyDescent="0.25">
      <c r="A955" s="66" t="s">
        <v>721</v>
      </c>
      <c r="B955" s="66" t="s">
        <v>721</v>
      </c>
      <c r="C955" s="67"/>
      <c r="D955" s="68"/>
      <c r="E955" s="69"/>
      <c r="F955" s="70"/>
      <c r="G955" s="67"/>
      <c r="H955" s="71"/>
      <c r="I955" s="72"/>
      <c r="J955" s="72"/>
      <c r="K955" s="36"/>
      <c r="L955" s="79">
        <v>955</v>
      </c>
      <c r="M9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55" s="74"/>
      <c r="O955" s="81" t="s">
        <v>177</v>
      </c>
      <c r="P955" s="83">
        <v>44149.095891203702</v>
      </c>
      <c r="Q955" s="81" t="s">
        <v>1568</v>
      </c>
      <c r="R955" s="85" t="s">
        <v>2347</v>
      </c>
      <c r="S955" s="81" t="s">
        <v>2667</v>
      </c>
      <c r="T955" s="81" t="s">
        <v>3029</v>
      </c>
      <c r="U955" s="83">
        <v>44149.095891203702</v>
      </c>
      <c r="V955" s="85" t="s">
        <v>3933</v>
      </c>
      <c r="W955" s="81"/>
      <c r="X955" s="81"/>
      <c r="Y955" s="87" t="s">
        <v>5097</v>
      </c>
      <c r="Z955" s="81"/>
    </row>
    <row r="956" spans="1:26" x14ac:dyDescent="0.25">
      <c r="A956" s="66" t="s">
        <v>726</v>
      </c>
      <c r="B956" s="66" t="s">
        <v>726</v>
      </c>
      <c r="C956" s="67"/>
      <c r="D956" s="68"/>
      <c r="E956" s="69"/>
      <c r="F956" s="70"/>
      <c r="G956" s="67"/>
      <c r="H956" s="71"/>
      <c r="I956" s="72"/>
      <c r="J956" s="72"/>
      <c r="K956" s="36"/>
      <c r="L956" s="79">
        <v>956</v>
      </c>
      <c r="M9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56" s="74"/>
      <c r="O956" s="81" t="s">
        <v>177</v>
      </c>
      <c r="P956" s="83">
        <v>44149.095891203702</v>
      </c>
      <c r="Q956" s="81" t="s">
        <v>1613</v>
      </c>
      <c r="R956" s="85" t="s">
        <v>2392</v>
      </c>
      <c r="S956" s="81" t="s">
        <v>2667</v>
      </c>
      <c r="T956" s="81" t="s">
        <v>3029</v>
      </c>
      <c r="U956" s="83">
        <v>44149.095891203702</v>
      </c>
      <c r="V956" s="85" t="s">
        <v>3978</v>
      </c>
      <c r="W956" s="81"/>
      <c r="X956" s="81"/>
      <c r="Y956" s="87" t="s">
        <v>5142</v>
      </c>
      <c r="Z956" s="81"/>
    </row>
    <row r="957" spans="1:26" x14ac:dyDescent="0.25">
      <c r="A957" s="66" t="s">
        <v>744</v>
      </c>
      <c r="B957" s="66" t="s">
        <v>744</v>
      </c>
      <c r="C957" s="67"/>
      <c r="D957" s="68"/>
      <c r="E957" s="69"/>
      <c r="F957" s="70"/>
      <c r="G957" s="67"/>
      <c r="H957" s="71"/>
      <c r="I957" s="72"/>
      <c r="J957" s="72"/>
      <c r="K957" s="36"/>
      <c r="L957" s="79">
        <v>957</v>
      </c>
      <c r="M9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57" s="74"/>
      <c r="O957" s="81" t="s">
        <v>177</v>
      </c>
      <c r="P957" s="83">
        <v>44142.300729166665</v>
      </c>
      <c r="Q957" s="81" t="s">
        <v>1659</v>
      </c>
      <c r="R957" s="85" t="s">
        <v>2427</v>
      </c>
      <c r="S957" s="81" t="s">
        <v>2717</v>
      </c>
      <c r="T957" s="81" t="s">
        <v>3052</v>
      </c>
      <c r="U957" s="83">
        <v>44142.300729166665</v>
      </c>
      <c r="V957" s="85" t="s">
        <v>4024</v>
      </c>
      <c r="W957" s="81"/>
      <c r="X957" s="81"/>
      <c r="Y957" s="87" t="s">
        <v>5188</v>
      </c>
      <c r="Z957" s="81"/>
    </row>
    <row r="958" spans="1:26" x14ac:dyDescent="0.25">
      <c r="A958" s="66" t="s">
        <v>744</v>
      </c>
      <c r="B958" s="66" t="s">
        <v>744</v>
      </c>
      <c r="C958" s="67"/>
      <c r="D958" s="68"/>
      <c r="E958" s="69"/>
      <c r="F958" s="70"/>
      <c r="G958" s="67"/>
      <c r="H958" s="71"/>
      <c r="I958" s="72"/>
      <c r="J958" s="72"/>
      <c r="K958" s="36"/>
      <c r="L958" s="79">
        <v>958</v>
      </c>
      <c r="M9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58" s="74"/>
      <c r="O958" s="81" t="s">
        <v>177</v>
      </c>
      <c r="P958" s="83">
        <v>44143.848310185182</v>
      </c>
      <c r="Q958" s="81" t="s">
        <v>1660</v>
      </c>
      <c r="R958" s="85" t="s">
        <v>2428</v>
      </c>
      <c r="S958" s="81" t="s">
        <v>2717</v>
      </c>
      <c r="T958" s="81" t="s">
        <v>3053</v>
      </c>
      <c r="U958" s="83">
        <v>44143.848310185182</v>
      </c>
      <c r="V958" s="85" t="s">
        <v>4025</v>
      </c>
      <c r="W958" s="81"/>
      <c r="X958" s="81"/>
      <c r="Y958" s="87" t="s">
        <v>5189</v>
      </c>
      <c r="Z958" s="81"/>
    </row>
    <row r="959" spans="1:26" x14ac:dyDescent="0.25">
      <c r="A959" s="66" t="s">
        <v>744</v>
      </c>
      <c r="B959" s="66" t="s">
        <v>744</v>
      </c>
      <c r="C959" s="67"/>
      <c r="D959" s="68"/>
      <c r="E959" s="69"/>
      <c r="F959" s="70"/>
      <c r="G959" s="67"/>
      <c r="H959" s="71"/>
      <c r="I959" s="72"/>
      <c r="J959" s="72"/>
      <c r="K959" s="36"/>
      <c r="L959" s="79">
        <v>959</v>
      </c>
      <c r="M9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59" s="74"/>
      <c r="O959" s="81" t="s">
        <v>177</v>
      </c>
      <c r="P959" s="83">
        <v>44143.877789351849</v>
      </c>
      <c r="Q959" s="81" t="s">
        <v>1661</v>
      </c>
      <c r="R959" s="81" t="s">
        <v>2429</v>
      </c>
      <c r="S959" s="81" t="s">
        <v>2718</v>
      </c>
      <c r="T959" s="81" t="s">
        <v>3054</v>
      </c>
      <c r="U959" s="83">
        <v>44143.877789351849</v>
      </c>
      <c r="V959" s="85" t="s">
        <v>4026</v>
      </c>
      <c r="W959" s="81"/>
      <c r="X959" s="81"/>
      <c r="Y959" s="87" t="s">
        <v>5190</v>
      </c>
      <c r="Z959" s="81"/>
    </row>
    <row r="960" spans="1:26" x14ac:dyDescent="0.25">
      <c r="A960" s="66" t="s">
        <v>744</v>
      </c>
      <c r="B960" s="66" t="s">
        <v>744</v>
      </c>
      <c r="C960" s="67"/>
      <c r="D960" s="68"/>
      <c r="E960" s="69"/>
      <c r="F960" s="70"/>
      <c r="G960" s="67"/>
      <c r="H960" s="71"/>
      <c r="I960" s="72"/>
      <c r="J960" s="72"/>
      <c r="K960" s="36"/>
      <c r="L960" s="79">
        <v>960</v>
      </c>
      <c r="M9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60" s="74"/>
      <c r="O960" s="81" t="s">
        <v>177</v>
      </c>
      <c r="P960" s="83">
        <v>44143.899571759262</v>
      </c>
      <c r="Q960" s="81" t="s">
        <v>1662</v>
      </c>
      <c r="R960" s="81" t="s">
        <v>2430</v>
      </c>
      <c r="S960" s="81" t="s">
        <v>2718</v>
      </c>
      <c r="T960" s="81" t="s">
        <v>3055</v>
      </c>
      <c r="U960" s="83">
        <v>44143.899571759262</v>
      </c>
      <c r="V960" s="85" t="s">
        <v>4027</v>
      </c>
      <c r="W960" s="81"/>
      <c r="X960" s="81"/>
      <c r="Y960" s="87" t="s">
        <v>5191</v>
      </c>
      <c r="Z960" s="81"/>
    </row>
    <row r="961" spans="1:26" x14ac:dyDescent="0.25">
      <c r="A961" s="66" t="s">
        <v>744</v>
      </c>
      <c r="B961" s="66" t="s">
        <v>744</v>
      </c>
      <c r="C961" s="67"/>
      <c r="D961" s="68"/>
      <c r="E961" s="69"/>
      <c r="F961" s="70"/>
      <c r="G961" s="67"/>
      <c r="H961" s="71"/>
      <c r="I961" s="72"/>
      <c r="J961" s="72"/>
      <c r="K961" s="36"/>
      <c r="L961" s="79">
        <v>961</v>
      </c>
      <c r="M9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61" s="74"/>
      <c r="O961" s="81" t="s">
        <v>177</v>
      </c>
      <c r="P961" s="83">
        <v>44143.920682870368</v>
      </c>
      <c r="Q961" s="81" t="s">
        <v>1663</v>
      </c>
      <c r="R961" s="81" t="s">
        <v>2431</v>
      </c>
      <c r="S961" s="81" t="s">
        <v>2718</v>
      </c>
      <c r="T961" s="81" t="s">
        <v>3056</v>
      </c>
      <c r="U961" s="83">
        <v>44143.920682870368</v>
      </c>
      <c r="V961" s="85" t="s">
        <v>4028</v>
      </c>
      <c r="W961" s="81"/>
      <c r="X961" s="81"/>
      <c r="Y961" s="87" t="s">
        <v>5192</v>
      </c>
      <c r="Z961" s="81"/>
    </row>
    <row r="962" spans="1:26" x14ac:dyDescent="0.25">
      <c r="A962" s="66" t="s">
        <v>744</v>
      </c>
      <c r="B962" s="66" t="s">
        <v>744</v>
      </c>
      <c r="C962" s="67"/>
      <c r="D962" s="68"/>
      <c r="E962" s="69"/>
      <c r="F962" s="70"/>
      <c r="G962" s="67"/>
      <c r="H962" s="71"/>
      <c r="I962" s="72"/>
      <c r="J962" s="72"/>
      <c r="K962" s="36"/>
      <c r="L962" s="79">
        <v>962</v>
      </c>
      <c r="M9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62" s="74"/>
      <c r="O962" s="81" t="s">
        <v>177</v>
      </c>
      <c r="P962" s="83">
        <v>44144.848275462966</v>
      </c>
      <c r="Q962" s="81" t="s">
        <v>1664</v>
      </c>
      <c r="R962" s="85" t="s">
        <v>2432</v>
      </c>
      <c r="S962" s="81" t="s">
        <v>2717</v>
      </c>
      <c r="T962" s="81" t="s">
        <v>3053</v>
      </c>
      <c r="U962" s="83">
        <v>44144.848275462966</v>
      </c>
      <c r="V962" s="85" t="s">
        <v>4029</v>
      </c>
      <c r="W962" s="81"/>
      <c r="X962" s="81"/>
      <c r="Y962" s="87" t="s">
        <v>5193</v>
      </c>
      <c r="Z962" s="81"/>
    </row>
    <row r="963" spans="1:26" x14ac:dyDescent="0.25">
      <c r="A963" s="66" t="s">
        <v>744</v>
      </c>
      <c r="B963" s="66" t="s">
        <v>744</v>
      </c>
      <c r="C963" s="67"/>
      <c r="D963" s="68"/>
      <c r="E963" s="69"/>
      <c r="F963" s="70"/>
      <c r="G963" s="67"/>
      <c r="H963" s="71"/>
      <c r="I963" s="72"/>
      <c r="J963" s="72"/>
      <c r="K963" s="36"/>
      <c r="L963" s="79">
        <v>963</v>
      </c>
      <c r="M9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63" s="74"/>
      <c r="O963" s="81" t="s">
        <v>177</v>
      </c>
      <c r="P963" s="83">
        <v>44146.862500000003</v>
      </c>
      <c r="Q963" s="81" t="s">
        <v>1665</v>
      </c>
      <c r="R963" s="85" t="s">
        <v>2433</v>
      </c>
      <c r="S963" s="81" t="s">
        <v>2717</v>
      </c>
      <c r="T963" s="81" t="s">
        <v>3053</v>
      </c>
      <c r="U963" s="83">
        <v>44146.862500000003</v>
      </c>
      <c r="V963" s="85" t="s">
        <v>4030</v>
      </c>
      <c r="W963" s="81"/>
      <c r="X963" s="81"/>
      <c r="Y963" s="87" t="s">
        <v>5194</v>
      </c>
      <c r="Z963" s="81"/>
    </row>
    <row r="964" spans="1:26" x14ac:dyDescent="0.25">
      <c r="A964" s="66" t="s">
        <v>744</v>
      </c>
      <c r="B964" s="66" t="s">
        <v>744</v>
      </c>
      <c r="C964" s="67"/>
      <c r="D964" s="68"/>
      <c r="E964" s="69"/>
      <c r="F964" s="70"/>
      <c r="G964" s="67"/>
      <c r="H964" s="71"/>
      <c r="I964" s="72"/>
      <c r="J964" s="72"/>
      <c r="K964" s="36"/>
      <c r="L964" s="79">
        <v>964</v>
      </c>
      <c r="M9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64" s="74"/>
      <c r="O964" s="81" t="s">
        <v>177</v>
      </c>
      <c r="P964" s="83">
        <v>44147.480821759258</v>
      </c>
      <c r="Q964" s="81" t="s">
        <v>1666</v>
      </c>
      <c r="R964" s="81" t="s">
        <v>2434</v>
      </c>
      <c r="S964" s="81" t="s">
        <v>2718</v>
      </c>
      <c r="T964" s="81" t="s">
        <v>3054</v>
      </c>
      <c r="U964" s="83">
        <v>44147.480821759258</v>
      </c>
      <c r="V964" s="85" t="s">
        <v>4031</v>
      </c>
      <c r="W964" s="81"/>
      <c r="X964" s="81"/>
      <c r="Y964" s="87" t="s">
        <v>5195</v>
      </c>
      <c r="Z964" s="81"/>
    </row>
    <row r="965" spans="1:26" x14ac:dyDescent="0.25">
      <c r="A965" s="66" t="s">
        <v>723</v>
      </c>
      <c r="B965" s="66" t="s">
        <v>723</v>
      </c>
      <c r="C965" s="67"/>
      <c r="D965" s="68"/>
      <c r="E965" s="69"/>
      <c r="F965" s="70"/>
      <c r="G965" s="67"/>
      <c r="H965" s="71"/>
      <c r="I965" s="72"/>
      <c r="J965" s="72"/>
      <c r="K965" s="36"/>
      <c r="L965" s="79">
        <v>965</v>
      </c>
      <c r="M9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65" s="74"/>
      <c r="O965" s="81" t="s">
        <v>177</v>
      </c>
      <c r="P965" s="83">
        <v>44149.095891203702</v>
      </c>
      <c r="Q965" s="81" t="s">
        <v>1586</v>
      </c>
      <c r="R965" s="85" t="s">
        <v>2365</v>
      </c>
      <c r="S965" s="81" t="s">
        <v>2667</v>
      </c>
      <c r="T965" s="81" t="s">
        <v>3029</v>
      </c>
      <c r="U965" s="83">
        <v>44149.095891203702</v>
      </c>
      <c r="V965" s="85" t="s">
        <v>3951</v>
      </c>
      <c r="W965" s="81"/>
      <c r="X965" s="81"/>
      <c r="Y965" s="87" t="s">
        <v>5115</v>
      </c>
      <c r="Z965" s="81"/>
    </row>
    <row r="966" spans="1:26" x14ac:dyDescent="0.25">
      <c r="A966" s="66" t="s">
        <v>722</v>
      </c>
      <c r="B966" s="66" t="s">
        <v>722</v>
      </c>
      <c r="C966" s="67"/>
      <c r="D966" s="68"/>
      <c r="E966" s="69"/>
      <c r="F966" s="70"/>
      <c r="G966" s="67"/>
      <c r="H966" s="71"/>
      <c r="I966" s="72"/>
      <c r="J966" s="72"/>
      <c r="K966" s="36"/>
      <c r="L966" s="79">
        <v>966</v>
      </c>
      <c r="M9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66" s="74"/>
      <c r="O966" s="81" t="s">
        <v>177</v>
      </c>
      <c r="P966" s="83">
        <v>44149.095891203702</v>
      </c>
      <c r="Q966" s="81" t="s">
        <v>1577</v>
      </c>
      <c r="R966" s="85" t="s">
        <v>2356</v>
      </c>
      <c r="S966" s="81" t="s">
        <v>2667</v>
      </c>
      <c r="T966" s="81" t="s">
        <v>3029</v>
      </c>
      <c r="U966" s="83">
        <v>44149.095891203702</v>
      </c>
      <c r="V966" s="85" t="s">
        <v>3942</v>
      </c>
      <c r="W966" s="81"/>
      <c r="X966" s="81"/>
      <c r="Y966" s="87" t="s">
        <v>5106</v>
      </c>
      <c r="Z966" s="81"/>
    </row>
    <row r="967" spans="1:26" x14ac:dyDescent="0.25">
      <c r="A967" s="66" t="s">
        <v>756</v>
      </c>
      <c r="B967" s="66" t="s">
        <v>942</v>
      </c>
      <c r="C967" s="67"/>
      <c r="D967" s="68"/>
      <c r="E967" s="69"/>
      <c r="F967" s="70"/>
      <c r="G967" s="67"/>
      <c r="H967" s="71"/>
      <c r="I967" s="72"/>
      <c r="J967" s="72"/>
      <c r="K967" s="36"/>
      <c r="L967" s="79">
        <v>967</v>
      </c>
      <c r="M9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67" s="74"/>
      <c r="O967" s="81" t="s">
        <v>986</v>
      </c>
      <c r="P967" s="83">
        <v>44149.0778587963</v>
      </c>
      <c r="Q967" s="81" t="s">
        <v>1738</v>
      </c>
      <c r="R967" s="85" t="s">
        <v>2501</v>
      </c>
      <c r="S967" s="81" t="s">
        <v>2673</v>
      </c>
      <c r="T967" s="81" t="s">
        <v>3092</v>
      </c>
      <c r="U967" s="83">
        <v>44149.0778587963</v>
      </c>
      <c r="V967" s="85" t="s">
        <v>4103</v>
      </c>
      <c r="W967" s="81"/>
      <c r="X967" s="81"/>
      <c r="Y967" s="87" t="s">
        <v>5267</v>
      </c>
      <c r="Z967" s="81"/>
    </row>
    <row r="968" spans="1:26" x14ac:dyDescent="0.25">
      <c r="A968" s="66" t="s">
        <v>745</v>
      </c>
      <c r="B968" s="66" t="s">
        <v>926</v>
      </c>
      <c r="C968" s="67"/>
      <c r="D968" s="68"/>
      <c r="E968" s="69"/>
      <c r="F968" s="70"/>
      <c r="G968" s="67"/>
      <c r="H968" s="71"/>
      <c r="I968" s="72"/>
      <c r="J968" s="72"/>
      <c r="K968" s="36"/>
      <c r="L968" s="79">
        <v>968</v>
      </c>
      <c r="M9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68" s="74"/>
      <c r="O968" s="81" t="s">
        <v>986</v>
      </c>
      <c r="P968" s="83">
        <v>44144.109074074076</v>
      </c>
      <c r="Q968" s="81" t="s">
        <v>1670</v>
      </c>
      <c r="R968" s="85" t="s">
        <v>2438</v>
      </c>
      <c r="S968" s="81" t="s">
        <v>2667</v>
      </c>
      <c r="T968" s="81" t="s">
        <v>3057</v>
      </c>
      <c r="U968" s="83">
        <v>44144.109074074076</v>
      </c>
      <c r="V968" s="85" t="s">
        <v>4035</v>
      </c>
      <c r="W968" s="81"/>
      <c r="X968" s="81"/>
      <c r="Y968" s="87" t="s">
        <v>5199</v>
      </c>
      <c r="Z968" s="81"/>
    </row>
    <row r="969" spans="1:26" x14ac:dyDescent="0.25">
      <c r="A969" s="66" t="s">
        <v>745</v>
      </c>
      <c r="B969" s="66" t="s">
        <v>927</v>
      </c>
      <c r="C969" s="67"/>
      <c r="D969" s="68"/>
      <c r="E969" s="69"/>
      <c r="F969" s="70"/>
      <c r="G969" s="67"/>
      <c r="H969" s="71"/>
      <c r="I969" s="72"/>
      <c r="J969" s="72"/>
      <c r="K969" s="36"/>
      <c r="L969" s="79">
        <v>969</v>
      </c>
      <c r="M9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69" s="74"/>
      <c r="O969" s="81" t="s">
        <v>986</v>
      </c>
      <c r="P969" s="83">
        <v>44147.654178240744</v>
      </c>
      <c r="Q969" s="81" t="s">
        <v>1671</v>
      </c>
      <c r="R969" s="85" t="s">
        <v>2439</v>
      </c>
      <c r="S969" s="81" t="s">
        <v>2667</v>
      </c>
      <c r="T969" s="81"/>
      <c r="U969" s="83">
        <v>44147.654178240744</v>
      </c>
      <c r="V969" s="85" t="s">
        <v>4036</v>
      </c>
      <c r="W969" s="81"/>
      <c r="X969" s="81"/>
      <c r="Y969" s="87" t="s">
        <v>5200</v>
      </c>
      <c r="Z969" s="81"/>
    </row>
    <row r="970" spans="1:26" x14ac:dyDescent="0.25">
      <c r="A970" s="66" t="s">
        <v>756</v>
      </c>
      <c r="B970" s="66" t="s">
        <v>943</v>
      </c>
      <c r="C970" s="67"/>
      <c r="D970" s="68"/>
      <c r="E970" s="69"/>
      <c r="F970" s="70"/>
      <c r="G970" s="67"/>
      <c r="H970" s="71"/>
      <c r="I970" s="72"/>
      <c r="J970" s="72"/>
      <c r="K970" s="36"/>
      <c r="L970" s="79">
        <v>970</v>
      </c>
      <c r="M9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70" s="74"/>
      <c r="O970" s="81" t="s">
        <v>986</v>
      </c>
      <c r="P970" s="83">
        <v>44149.0778587963</v>
      </c>
      <c r="Q970" s="81" t="s">
        <v>1738</v>
      </c>
      <c r="R970" s="85" t="s">
        <v>2501</v>
      </c>
      <c r="S970" s="81" t="s">
        <v>2673</v>
      </c>
      <c r="T970" s="81" t="s">
        <v>3092</v>
      </c>
      <c r="U970" s="83">
        <v>44149.0778587963</v>
      </c>
      <c r="V970" s="85" t="s">
        <v>4103</v>
      </c>
      <c r="W970" s="81"/>
      <c r="X970" s="81"/>
      <c r="Y970" s="87" t="s">
        <v>5267</v>
      </c>
      <c r="Z970" s="81"/>
    </row>
    <row r="971" spans="1:26" x14ac:dyDescent="0.25">
      <c r="A971" s="66" t="s">
        <v>664</v>
      </c>
      <c r="B971" s="66" t="s">
        <v>664</v>
      </c>
      <c r="C971" s="67"/>
      <c r="D971" s="68"/>
      <c r="E971" s="69"/>
      <c r="F971" s="70"/>
      <c r="G971" s="67"/>
      <c r="H971" s="71"/>
      <c r="I971" s="72"/>
      <c r="J971" s="72"/>
      <c r="K971" s="36"/>
      <c r="L971" s="79">
        <v>971</v>
      </c>
      <c r="M9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71" s="74"/>
      <c r="O971" s="81" t="s">
        <v>177</v>
      </c>
      <c r="P971" s="83">
        <v>44149.071261574078</v>
      </c>
      <c r="Q971" s="81" t="s">
        <v>1440</v>
      </c>
      <c r="R971" s="85" t="s">
        <v>2236</v>
      </c>
      <c r="S971" s="81" t="s">
        <v>2708</v>
      </c>
      <c r="T971" s="81" t="s">
        <v>2971</v>
      </c>
      <c r="U971" s="83">
        <v>44149.071261574078</v>
      </c>
      <c r="V971" s="85" t="s">
        <v>3801</v>
      </c>
      <c r="W971" s="81"/>
      <c r="X971" s="81"/>
      <c r="Y971" s="87" t="s">
        <v>4965</v>
      </c>
      <c r="Z971" s="81"/>
    </row>
    <row r="972" spans="1:26" x14ac:dyDescent="0.25">
      <c r="A972" s="66" t="s">
        <v>663</v>
      </c>
      <c r="B972" s="66" t="s">
        <v>663</v>
      </c>
      <c r="C972" s="67"/>
      <c r="D972" s="68"/>
      <c r="E972" s="69"/>
      <c r="F972" s="70"/>
      <c r="G972" s="67"/>
      <c r="H972" s="71"/>
      <c r="I972" s="72"/>
      <c r="J972" s="72"/>
      <c r="K972" s="36"/>
      <c r="L972" s="79">
        <v>972</v>
      </c>
      <c r="M9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72" s="74"/>
      <c r="O972" s="81" t="s">
        <v>177</v>
      </c>
      <c r="P972" s="83">
        <v>44149.06832175926</v>
      </c>
      <c r="Q972" s="81" t="s">
        <v>1439</v>
      </c>
      <c r="R972" s="85" t="s">
        <v>2235</v>
      </c>
      <c r="S972" s="81" t="s">
        <v>2667</v>
      </c>
      <c r="T972" s="81"/>
      <c r="U972" s="83">
        <v>44149.06832175926</v>
      </c>
      <c r="V972" s="85" t="s">
        <v>3800</v>
      </c>
      <c r="W972" s="81"/>
      <c r="X972" s="81"/>
      <c r="Y972" s="87" t="s">
        <v>4964</v>
      </c>
      <c r="Z972" s="81"/>
    </row>
    <row r="973" spans="1:26" x14ac:dyDescent="0.25">
      <c r="A973" s="66" t="s">
        <v>662</v>
      </c>
      <c r="B973" s="66" t="s">
        <v>662</v>
      </c>
      <c r="C973" s="67"/>
      <c r="D973" s="68"/>
      <c r="E973" s="69"/>
      <c r="F973" s="70"/>
      <c r="G973" s="67"/>
      <c r="H973" s="71"/>
      <c r="I973" s="72"/>
      <c r="J973" s="72"/>
      <c r="K973" s="36"/>
      <c r="L973" s="79">
        <v>973</v>
      </c>
      <c r="M9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73" s="74"/>
      <c r="O973" s="81" t="s">
        <v>177</v>
      </c>
      <c r="P973" s="83">
        <v>44149.06</v>
      </c>
      <c r="Q973" s="81" t="s">
        <v>1437</v>
      </c>
      <c r="R973" s="85" t="s">
        <v>2233</v>
      </c>
      <c r="S973" s="81" t="s">
        <v>2673</v>
      </c>
      <c r="T973" s="81" t="s">
        <v>2970</v>
      </c>
      <c r="U973" s="83">
        <v>44149.06</v>
      </c>
      <c r="V973" s="85" t="s">
        <v>3798</v>
      </c>
      <c r="W973" s="81"/>
      <c r="X973" s="81"/>
      <c r="Y973" s="87" t="s">
        <v>4962</v>
      </c>
      <c r="Z973" s="81"/>
    </row>
    <row r="974" spans="1:26" x14ac:dyDescent="0.25">
      <c r="A974" s="66" t="s">
        <v>661</v>
      </c>
      <c r="B974" s="66" t="s">
        <v>661</v>
      </c>
      <c r="C974" s="67"/>
      <c r="D974" s="68"/>
      <c r="E974" s="69"/>
      <c r="F974" s="70"/>
      <c r="G974" s="67"/>
      <c r="H974" s="71"/>
      <c r="I974" s="72"/>
      <c r="J974" s="72"/>
      <c r="K974" s="36"/>
      <c r="L974" s="79">
        <v>974</v>
      </c>
      <c r="M9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74" s="74"/>
      <c r="O974" s="81" t="s">
        <v>177</v>
      </c>
      <c r="P974" s="83">
        <v>44149.050439814811</v>
      </c>
      <c r="Q974" s="81" t="s">
        <v>1435</v>
      </c>
      <c r="R974" s="81" t="s">
        <v>2231</v>
      </c>
      <c r="S974" s="81" t="s">
        <v>2707</v>
      </c>
      <c r="T974" s="81" t="s">
        <v>2968</v>
      </c>
      <c r="U974" s="83">
        <v>44149.050439814811</v>
      </c>
      <c r="V974" s="85" t="s">
        <v>3796</v>
      </c>
      <c r="W974" s="81"/>
      <c r="X974" s="81"/>
      <c r="Y974" s="87" t="s">
        <v>4960</v>
      </c>
      <c r="Z974" s="81"/>
    </row>
    <row r="975" spans="1:26" x14ac:dyDescent="0.25">
      <c r="A975" s="66" t="s">
        <v>696</v>
      </c>
      <c r="B975" s="66" t="s">
        <v>696</v>
      </c>
      <c r="C975" s="67"/>
      <c r="D975" s="68"/>
      <c r="E975" s="69"/>
      <c r="F975" s="70"/>
      <c r="G975" s="67"/>
      <c r="H975" s="71"/>
      <c r="I975" s="72"/>
      <c r="J975" s="72"/>
      <c r="K975" s="36"/>
      <c r="L975" s="79">
        <v>975</v>
      </c>
      <c r="M9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75" s="74"/>
      <c r="O975" s="81" t="s">
        <v>177</v>
      </c>
      <c r="P975" s="83">
        <v>44144.641296296293</v>
      </c>
      <c r="Q975" s="81" t="s">
        <v>1675</v>
      </c>
      <c r="R975" s="85" t="s">
        <v>2442</v>
      </c>
      <c r="S975" s="81" t="s">
        <v>2667</v>
      </c>
      <c r="T975" s="81" t="s">
        <v>3059</v>
      </c>
      <c r="U975" s="83">
        <v>44144.641296296293</v>
      </c>
      <c r="V975" s="85" t="s">
        <v>4040</v>
      </c>
      <c r="W975" s="81"/>
      <c r="X975" s="81"/>
      <c r="Y975" s="87" t="s">
        <v>5204</v>
      </c>
      <c r="Z975" s="81"/>
    </row>
    <row r="976" spans="1:26" x14ac:dyDescent="0.25">
      <c r="A976" s="66" t="s">
        <v>696</v>
      </c>
      <c r="B976" s="66" t="s">
        <v>696</v>
      </c>
      <c r="C976" s="67"/>
      <c r="D976" s="68"/>
      <c r="E976" s="69"/>
      <c r="F976" s="70"/>
      <c r="G976" s="67"/>
      <c r="H976" s="71"/>
      <c r="I976" s="72"/>
      <c r="J976" s="72"/>
      <c r="K976" s="36"/>
      <c r="L976" s="79">
        <v>976</v>
      </c>
      <c r="M9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76" s="74"/>
      <c r="O976" s="81" t="s">
        <v>177</v>
      </c>
      <c r="P976" s="83">
        <v>44145.936273148145</v>
      </c>
      <c r="Q976" s="81" t="s">
        <v>1676</v>
      </c>
      <c r="R976" s="85" t="s">
        <v>2443</v>
      </c>
      <c r="S976" s="81" t="s">
        <v>2667</v>
      </c>
      <c r="T976" s="81"/>
      <c r="U976" s="83">
        <v>44145.936273148145</v>
      </c>
      <c r="V976" s="85" t="s">
        <v>4041</v>
      </c>
      <c r="W976" s="81"/>
      <c r="X976" s="81"/>
      <c r="Y976" s="87" t="s">
        <v>5205</v>
      </c>
      <c r="Z976" s="81"/>
    </row>
    <row r="977" spans="1:26" x14ac:dyDescent="0.25">
      <c r="A977" s="66" t="s">
        <v>696</v>
      </c>
      <c r="B977" s="66" t="s">
        <v>696</v>
      </c>
      <c r="C977" s="67"/>
      <c r="D977" s="68"/>
      <c r="E977" s="69"/>
      <c r="F977" s="70"/>
      <c r="G977" s="67"/>
      <c r="H977" s="71"/>
      <c r="I977" s="72"/>
      <c r="J977" s="72"/>
      <c r="K977" s="36"/>
      <c r="L977" s="79">
        <v>977</v>
      </c>
      <c r="M9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77" s="74"/>
      <c r="O977" s="81" t="s">
        <v>177</v>
      </c>
      <c r="P977" s="83">
        <v>44146.725532407407</v>
      </c>
      <c r="Q977" s="81" t="s">
        <v>1677</v>
      </c>
      <c r="R977" s="85" t="s">
        <v>2444</v>
      </c>
      <c r="S977" s="81" t="s">
        <v>2667</v>
      </c>
      <c r="T977" s="81"/>
      <c r="U977" s="83">
        <v>44146.725532407407</v>
      </c>
      <c r="V977" s="85" t="s">
        <v>4042</v>
      </c>
      <c r="W977" s="81"/>
      <c r="X977" s="81"/>
      <c r="Y977" s="87" t="s">
        <v>5206</v>
      </c>
      <c r="Z977" s="81"/>
    </row>
    <row r="978" spans="1:26" x14ac:dyDescent="0.25">
      <c r="A978" s="66" t="s">
        <v>696</v>
      </c>
      <c r="B978" s="66" t="s">
        <v>696</v>
      </c>
      <c r="C978" s="67"/>
      <c r="D978" s="68"/>
      <c r="E978" s="69"/>
      <c r="F978" s="70"/>
      <c r="G978" s="67"/>
      <c r="H978" s="71"/>
      <c r="I978" s="72"/>
      <c r="J978" s="72"/>
      <c r="K978" s="36"/>
      <c r="L978" s="79">
        <v>978</v>
      </c>
      <c r="M9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78" s="74"/>
      <c r="O978" s="81" t="s">
        <v>177</v>
      </c>
      <c r="P978" s="83">
        <v>44147.589178240742</v>
      </c>
      <c r="Q978" s="81" t="s">
        <v>1678</v>
      </c>
      <c r="R978" s="85" t="s">
        <v>2445</v>
      </c>
      <c r="S978" s="81" t="s">
        <v>2667</v>
      </c>
      <c r="T978" s="81" t="s">
        <v>3059</v>
      </c>
      <c r="U978" s="83">
        <v>44147.589178240742</v>
      </c>
      <c r="V978" s="85" t="s">
        <v>4043</v>
      </c>
      <c r="W978" s="81"/>
      <c r="X978" s="81"/>
      <c r="Y978" s="87" t="s">
        <v>5207</v>
      </c>
      <c r="Z978" s="81"/>
    </row>
    <row r="979" spans="1:26" x14ac:dyDescent="0.25">
      <c r="A979" s="66" t="s">
        <v>660</v>
      </c>
      <c r="B979" s="66" t="s">
        <v>660</v>
      </c>
      <c r="C979" s="67"/>
      <c r="D979" s="68"/>
      <c r="E979" s="69"/>
      <c r="F979" s="70"/>
      <c r="G979" s="67"/>
      <c r="H979" s="71"/>
      <c r="I979" s="72"/>
      <c r="J979" s="72"/>
      <c r="K979" s="36"/>
      <c r="L979" s="79">
        <v>979</v>
      </c>
      <c r="M9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79" s="74"/>
      <c r="O979" s="81" t="s">
        <v>177</v>
      </c>
      <c r="P979" s="83">
        <v>44149.045439814814</v>
      </c>
      <c r="Q979" s="81" t="s">
        <v>1434</v>
      </c>
      <c r="R979" s="85" t="s">
        <v>2230</v>
      </c>
      <c r="S979" s="81" t="s">
        <v>2667</v>
      </c>
      <c r="T979" s="81" t="s">
        <v>2967</v>
      </c>
      <c r="U979" s="83">
        <v>44149.045439814814</v>
      </c>
      <c r="V979" s="85" t="s">
        <v>3795</v>
      </c>
      <c r="W979" s="81"/>
      <c r="X979" s="81"/>
      <c r="Y979" s="87" t="s">
        <v>4959</v>
      </c>
      <c r="Z979" s="81"/>
    </row>
    <row r="980" spans="1:26" x14ac:dyDescent="0.25">
      <c r="A980" s="66" t="s">
        <v>744</v>
      </c>
      <c r="B980" s="66" t="s">
        <v>744</v>
      </c>
      <c r="C980" s="67"/>
      <c r="D980" s="68"/>
      <c r="E980" s="69"/>
      <c r="F980" s="70"/>
      <c r="G980" s="67"/>
      <c r="H980" s="71"/>
      <c r="I980" s="72"/>
      <c r="J980" s="72"/>
      <c r="K980" s="36"/>
      <c r="L980" s="79">
        <v>980</v>
      </c>
      <c r="M9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80" s="74"/>
      <c r="O980" s="81" t="s">
        <v>177</v>
      </c>
      <c r="P980" s="83">
        <v>44149.030486111114</v>
      </c>
      <c r="Q980" s="81" t="s">
        <v>1667</v>
      </c>
      <c r="R980" s="85" t="s">
        <v>2435</v>
      </c>
      <c r="S980" s="81" t="s">
        <v>2717</v>
      </c>
      <c r="T980" s="81" t="s">
        <v>3052</v>
      </c>
      <c r="U980" s="83">
        <v>44149.030486111114</v>
      </c>
      <c r="V980" s="85" t="s">
        <v>4032</v>
      </c>
      <c r="W980" s="81"/>
      <c r="X980" s="81"/>
      <c r="Y980" s="87" t="s">
        <v>5196</v>
      </c>
      <c r="Z980" s="81"/>
    </row>
    <row r="981" spans="1:26" x14ac:dyDescent="0.25">
      <c r="A981" s="66" t="s">
        <v>659</v>
      </c>
      <c r="B981" s="66" t="s">
        <v>659</v>
      </c>
      <c r="C981" s="67"/>
      <c r="D981" s="68"/>
      <c r="E981" s="69"/>
      <c r="F981" s="70"/>
      <c r="G981" s="67"/>
      <c r="H981" s="71"/>
      <c r="I981" s="72"/>
      <c r="J981" s="72"/>
      <c r="K981" s="36"/>
      <c r="L981" s="79">
        <v>981</v>
      </c>
      <c r="M9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81" s="74"/>
      <c r="O981" s="81" t="s">
        <v>177</v>
      </c>
      <c r="P981" s="83">
        <v>44149.018946759257</v>
      </c>
      <c r="Q981" s="81" t="s">
        <v>1433</v>
      </c>
      <c r="R981" s="85" t="s">
        <v>2229</v>
      </c>
      <c r="S981" s="81" t="s">
        <v>2667</v>
      </c>
      <c r="T981" s="81"/>
      <c r="U981" s="83">
        <v>44149.018946759257</v>
      </c>
      <c r="V981" s="85" t="s">
        <v>3794</v>
      </c>
      <c r="W981" s="81"/>
      <c r="X981" s="81"/>
      <c r="Y981" s="87" t="s">
        <v>4958</v>
      </c>
      <c r="Z981" s="81"/>
    </row>
    <row r="982" spans="1:26" x14ac:dyDescent="0.25">
      <c r="A982" s="66" t="s">
        <v>742</v>
      </c>
      <c r="B982" s="66" t="s">
        <v>742</v>
      </c>
      <c r="C982" s="67"/>
      <c r="D982" s="68"/>
      <c r="E982" s="69"/>
      <c r="F982" s="70"/>
      <c r="G982" s="67"/>
      <c r="H982" s="71"/>
      <c r="I982" s="72"/>
      <c r="J982" s="72"/>
      <c r="K982" s="36"/>
      <c r="L982" s="79">
        <v>982</v>
      </c>
      <c r="M9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82" s="74"/>
      <c r="O982" s="81" t="s">
        <v>177</v>
      </c>
      <c r="P982" s="83">
        <v>44149.018101851849</v>
      </c>
      <c r="Q982" s="81" t="s">
        <v>1654</v>
      </c>
      <c r="R982" s="85" t="s">
        <v>2422</v>
      </c>
      <c r="S982" s="81" t="s">
        <v>2667</v>
      </c>
      <c r="T982" s="81" t="s">
        <v>3047</v>
      </c>
      <c r="U982" s="83">
        <v>44149.018101851849</v>
      </c>
      <c r="V982" s="85" t="s">
        <v>4019</v>
      </c>
      <c r="W982" s="81">
        <v>35.68</v>
      </c>
      <c r="X982" s="81">
        <v>139.77000000000001</v>
      </c>
      <c r="Y982" s="87" t="s">
        <v>5183</v>
      </c>
      <c r="Z982" s="81"/>
    </row>
    <row r="983" spans="1:26" x14ac:dyDescent="0.25">
      <c r="A983" s="66" t="s">
        <v>658</v>
      </c>
      <c r="B983" s="66" t="s">
        <v>657</v>
      </c>
      <c r="C983" s="67"/>
      <c r="D983" s="68"/>
      <c r="E983" s="69"/>
      <c r="F983" s="70"/>
      <c r="G983" s="67"/>
      <c r="H983" s="71"/>
      <c r="I983" s="72"/>
      <c r="J983" s="72"/>
      <c r="K983" s="36"/>
      <c r="L983" s="79">
        <v>983</v>
      </c>
      <c r="M9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83" s="74"/>
      <c r="O983" s="81" t="s">
        <v>986</v>
      </c>
      <c r="P983" s="83">
        <v>44149.017164351855</v>
      </c>
      <c r="Q983" s="81" t="s">
        <v>1280</v>
      </c>
      <c r="R983" s="81"/>
      <c r="S983" s="81"/>
      <c r="T983" s="81" t="s">
        <v>2891</v>
      </c>
      <c r="U983" s="83">
        <v>44149.017164351855</v>
      </c>
      <c r="V983" s="85" t="s">
        <v>3793</v>
      </c>
      <c r="W983" s="81"/>
      <c r="X983" s="81"/>
      <c r="Y983" s="87" t="s">
        <v>4957</v>
      </c>
      <c r="Z983" s="81"/>
    </row>
    <row r="984" spans="1:26" x14ac:dyDescent="0.25">
      <c r="A984" s="66" t="s">
        <v>656</v>
      </c>
      <c r="B984" s="66" t="s">
        <v>903</v>
      </c>
      <c r="C984" s="67"/>
      <c r="D984" s="68"/>
      <c r="E984" s="69"/>
      <c r="F984" s="70"/>
      <c r="G984" s="67"/>
      <c r="H984" s="71"/>
      <c r="I984" s="72"/>
      <c r="J984" s="72"/>
      <c r="K984" s="36"/>
      <c r="L984" s="79">
        <v>984</v>
      </c>
      <c r="M9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84" s="74"/>
      <c r="O984" s="81" t="s">
        <v>987</v>
      </c>
      <c r="P984" s="83">
        <v>44149.012326388889</v>
      </c>
      <c r="Q984" s="81" t="s">
        <v>1429</v>
      </c>
      <c r="R984" s="85" t="s">
        <v>2225</v>
      </c>
      <c r="S984" s="81" t="s">
        <v>2667</v>
      </c>
      <c r="T984" s="81" t="s">
        <v>2963</v>
      </c>
      <c r="U984" s="83">
        <v>44149.012326388889</v>
      </c>
      <c r="V984" s="85" t="s">
        <v>3789</v>
      </c>
      <c r="W984" s="81"/>
      <c r="X984" s="81"/>
      <c r="Y984" s="87" t="s">
        <v>4953</v>
      </c>
      <c r="Z984" s="81"/>
    </row>
    <row r="985" spans="1:26" x14ac:dyDescent="0.25">
      <c r="A985" s="66" t="s">
        <v>750</v>
      </c>
      <c r="B985" s="66" t="s">
        <v>750</v>
      </c>
      <c r="C985" s="67"/>
      <c r="D985" s="68"/>
      <c r="E985" s="69"/>
      <c r="F985" s="70"/>
      <c r="G985" s="67"/>
      <c r="H985" s="71"/>
      <c r="I985" s="72"/>
      <c r="J985" s="72"/>
      <c r="K985" s="36"/>
      <c r="L985" s="79">
        <v>985</v>
      </c>
      <c r="M9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85" s="74"/>
      <c r="O985" s="81" t="s">
        <v>177</v>
      </c>
      <c r="P985" s="83">
        <v>44141.875011574077</v>
      </c>
      <c r="Q985" s="81" t="s">
        <v>1684</v>
      </c>
      <c r="R985" s="85" t="s">
        <v>2449</v>
      </c>
      <c r="S985" s="81" t="s">
        <v>2711</v>
      </c>
      <c r="T985" s="81" t="s">
        <v>3062</v>
      </c>
      <c r="U985" s="83">
        <v>44141.875011574077</v>
      </c>
      <c r="V985" s="85" t="s">
        <v>4049</v>
      </c>
      <c r="W985" s="81"/>
      <c r="X985" s="81"/>
      <c r="Y985" s="87" t="s">
        <v>5213</v>
      </c>
      <c r="Z985" s="81"/>
    </row>
    <row r="986" spans="1:26" x14ac:dyDescent="0.25">
      <c r="A986" s="66" t="s">
        <v>750</v>
      </c>
      <c r="B986" s="66" t="s">
        <v>750</v>
      </c>
      <c r="C986" s="67"/>
      <c r="D986" s="68"/>
      <c r="E986" s="69"/>
      <c r="F986" s="70"/>
      <c r="G986" s="67"/>
      <c r="H986" s="71"/>
      <c r="I986" s="72"/>
      <c r="J986" s="72"/>
      <c r="K986" s="36"/>
      <c r="L986" s="79">
        <v>986</v>
      </c>
      <c r="M9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86" s="74"/>
      <c r="O986" s="81" t="s">
        <v>177</v>
      </c>
      <c r="P986" s="83">
        <v>44144.583356481482</v>
      </c>
      <c r="Q986" s="81" t="s">
        <v>1685</v>
      </c>
      <c r="R986" s="85" t="s">
        <v>2450</v>
      </c>
      <c r="S986" s="81" t="s">
        <v>2711</v>
      </c>
      <c r="T986" s="81" t="s">
        <v>3063</v>
      </c>
      <c r="U986" s="83">
        <v>44144.583356481482</v>
      </c>
      <c r="V986" s="85" t="s">
        <v>4050</v>
      </c>
      <c r="W986" s="81"/>
      <c r="X986" s="81"/>
      <c r="Y986" s="87" t="s">
        <v>5214</v>
      </c>
      <c r="Z986" s="81"/>
    </row>
    <row r="987" spans="1:26" x14ac:dyDescent="0.25">
      <c r="A987" s="66" t="s">
        <v>750</v>
      </c>
      <c r="B987" s="66" t="s">
        <v>750</v>
      </c>
      <c r="C987" s="67"/>
      <c r="D987" s="68"/>
      <c r="E987" s="69"/>
      <c r="F987" s="70"/>
      <c r="G987" s="67"/>
      <c r="H987" s="71"/>
      <c r="I987" s="72"/>
      <c r="J987" s="72"/>
      <c r="K987" s="36"/>
      <c r="L987" s="79">
        <v>987</v>
      </c>
      <c r="M9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87" s="74"/>
      <c r="O987" s="81" t="s">
        <v>177</v>
      </c>
      <c r="P987" s="83">
        <v>44145.541689814818</v>
      </c>
      <c r="Q987" s="81" t="s">
        <v>1686</v>
      </c>
      <c r="R987" s="85" t="s">
        <v>2451</v>
      </c>
      <c r="S987" s="81" t="s">
        <v>2711</v>
      </c>
      <c r="T987" s="81" t="s">
        <v>3064</v>
      </c>
      <c r="U987" s="83">
        <v>44145.541689814818</v>
      </c>
      <c r="V987" s="85" t="s">
        <v>4051</v>
      </c>
      <c r="W987" s="81"/>
      <c r="X987" s="81"/>
      <c r="Y987" s="87" t="s">
        <v>5215</v>
      </c>
      <c r="Z987" s="81"/>
    </row>
    <row r="988" spans="1:26" x14ac:dyDescent="0.25">
      <c r="A988" s="66" t="s">
        <v>750</v>
      </c>
      <c r="B988" s="66" t="s">
        <v>750</v>
      </c>
      <c r="C988" s="67"/>
      <c r="D988" s="68"/>
      <c r="E988" s="69"/>
      <c r="F988" s="70"/>
      <c r="G988" s="67"/>
      <c r="H988" s="71"/>
      <c r="I988" s="72"/>
      <c r="J988" s="72"/>
      <c r="K988" s="36"/>
      <c r="L988" s="79">
        <v>988</v>
      </c>
      <c r="M9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88" s="74"/>
      <c r="O988" s="81" t="s">
        <v>177</v>
      </c>
      <c r="P988" s="83">
        <v>44146.666678240741</v>
      </c>
      <c r="Q988" s="81" t="s">
        <v>1687</v>
      </c>
      <c r="R988" s="85" t="s">
        <v>2452</v>
      </c>
      <c r="S988" s="81" t="s">
        <v>2711</v>
      </c>
      <c r="T988" s="81" t="s">
        <v>3065</v>
      </c>
      <c r="U988" s="83">
        <v>44146.666678240741</v>
      </c>
      <c r="V988" s="85" t="s">
        <v>4052</v>
      </c>
      <c r="W988" s="81"/>
      <c r="X988" s="81"/>
      <c r="Y988" s="87" t="s">
        <v>5216</v>
      </c>
      <c r="Z988" s="81"/>
    </row>
    <row r="989" spans="1:26" x14ac:dyDescent="0.25">
      <c r="A989" s="66" t="s">
        <v>750</v>
      </c>
      <c r="B989" s="66" t="s">
        <v>750</v>
      </c>
      <c r="C989" s="67"/>
      <c r="D989" s="68"/>
      <c r="E989" s="69"/>
      <c r="F989" s="70"/>
      <c r="G989" s="67"/>
      <c r="H989" s="71"/>
      <c r="I989" s="72"/>
      <c r="J989" s="72"/>
      <c r="K989" s="36"/>
      <c r="L989" s="79">
        <v>989</v>
      </c>
      <c r="M9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89" s="74"/>
      <c r="O989" s="81" t="s">
        <v>177</v>
      </c>
      <c r="P989" s="83">
        <v>44146.875057870369</v>
      </c>
      <c r="Q989" s="81" t="s">
        <v>1688</v>
      </c>
      <c r="R989" s="85" t="s">
        <v>2453</v>
      </c>
      <c r="S989" s="81" t="s">
        <v>2711</v>
      </c>
      <c r="T989" s="81" t="s">
        <v>3066</v>
      </c>
      <c r="U989" s="83">
        <v>44146.875057870369</v>
      </c>
      <c r="V989" s="85" t="s">
        <v>4053</v>
      </c>
      <c r="W989" s="81"/>
      <c r="X989" s="81"/>
      <c r="Y989" s="87" t="s">
        <v>5217</v>
      </c>
      <c r="Z989" s="81"/>
    </row>
    <row r="990" spans="1:26" x14ac:dyDescent="0.25">
      <c r="A990" s="66" t="s">
        <v>750</v>
      </c>
      <c r="B990" s="66" t="s">
        <v>750</v>
      </c>
      <c r="C990" s="67"/>
      <c r="D990" s="68"/>
      <c r="E990" s="69"/>
      <c r="F990" s="70"/>
      <c r="G990" s="67"/>
      <c r="H990" s="71"/>
      <c r="I990" s="72"/>
      <c r="J990" s="72"/>
      <c r="K990" s="36"/>
      <c r="L990" s="79">
        <v>990</v>
      </c>
      <c r="M9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90" s="74"/>
      <c r="O990" s="81" t="s">
        <v>177</v>
      </c>
      <c r="P990" s="83">
        <v>44147.750011574077</v>
      </c>
      <c r="Q990" s="81" t="s">
        <v>1689</v>
      </c>
      <c r="R990" s="85" t="s">
        <v>2454</v>
      </c>
      <c r="S990" s="81" t="s">
        <v>2711</v>
      </c>
      <c r="T990" s="81" t="s">
        <v>3067</v>
      </c>
      <c r="U990" s="83">
        <v>44147.750011574077</v>
      </c>
      <c r="V990" s="85" t="s">
        <v>4054</v>
      </c>
      <c r="W990" s="81"/>
      <c r="X990" s="81"/>
      <c r="Y990" s="87" t="s">
        <v>5218</v>
      </c>
      <c r="Z990" s="81"/>
    </row>
    <row r="991" spans="1:26" x14ac:dyDescent="0.25">
      <c r="A991" s="66" t="s">
        <v>653</v>
      </c>
      <c r="B991" s="66" t="s">
        <v>655</v>
      </c>
      <c r="C991" s="67"/>
      <c r="D991" s="68"/>
      <c r="E991" s="69"/>
      <c r="F991" s="70"/>
      <c r="G991" s="67"/>
      <c r="H991" s="71"/>
      <c r="I991" s="72"/>
      <c r="J991" s="72"/>
      <c r="K991" s="36"/>
      <c r="L991" s="79">
        <v>991</v>
      </c>
      <c r="M9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91" s="74"/>
      <c r="O991" s="81" t="s">
        <v>986</v>
      </c>
      <c r="P991" s="83">
        <v>44149.010277777779</v>
      </c>
      <c r="Q991" s="81" t="s">
        <v>1427</v>
      </c>
      <c r="R991" s="81"/>
      <c r="S991" s="81"/>
      <c r="T991" s="81" t="s">
        <v>2731</v>
      </c>
      <c r="U991" s="83">
        <v>44149.010277777779</v>
      </c>
      <c r="V991" s="85" t="s">
        <v>3787</v>
      </c>
      <c r="W991" s="81"/>
      <c r="X991" s="81"/>
      <c r="Y991" s="87" t="s">
        <v>4951</v>
      </c>
      <c r="Z991" s="81"/>
    </row>
    <row r="992" spans="1:26" x14ac:dyDescent="0.25">
      <c r="A992" s="66" t="s">
        <v>653</v>
      </c>
      <c r="B992" s="66" t="s">
        <v>900</v>
      </c>
      <c r="C992" s="67"/>
      <c r="D992" s="68"/>
      <c r="E992" s="69"/>
      <c r="F992" s="70"/>
      <c r="G992" s="67"/>
      <c r="H992" s="71"/>
      <c r="I992" s="72"/>
      <c r="J992" s="72"/>
      <c r="K992" s="36"/>
      <c r="L992" s="79">
        <v>992</v>
      </c>
      <c r="M9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92" s="74"/>
      <c r="O992" s="81" t="s">
        <v>986</v>
      </c>
      <c r="P992" s="83">
        <v>44149.009583333333</v>
      </c>
      <c r="Q992" s="81" t="s">
        <v>1424</v>
      </c>
      <c r="R992" s="81"/>
      <c r="S992" s="81"/>
      <c r="T992" s="81" t="s">
        <v>2731</v>
      </c>
      <c r="U992" s="83">
        <v>44149.009583333333</v>
      </c>
      <c r="V992" s="85" t="s">
        <v>3784</v>
      </c>
      <c r="W992" s="81"/>
      <c r="X992" s="81"/>
      <c r="Y992" s="87" t="s">
        <v>4948</v>
      </c>
      <c r="Z992" s="81"/>
    </row>
    <row r="993" spans="1:26" x14ac:dyDescent="0.25">
      <c r="A993" s="66" t="s">
        <v>653</v>
      </c>
      <c r="B993" s="66" t="s">
        <v>901</v>
      </c>
      <c r="C993" s="67"/>
      <c r="D993" s="68"/>
      <c r="E993" s="69"/>
      <c r="F993" s="70"/>
      <c r="G993" s="67"/>
      <c r="H993" s="71"/>
      <c r="I993" s="72"/>
      <c r="J993" s="72"/>
      <c r="K993" s="36"/>
      <c r="L993" s="79">
        <v>993</v>
      </c>
      <c r="M9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93" s="74"/>
      <c r="O993" s="81" t="s">
        <v>986</v>
      </c>
      <c r="P993" s="83">
        <v>44149.009583333333</v>
      </c>
      <c r="Q993" s="81" t="s">
        <v>1424</v>
      </c>
      <c r="R993" s="81"/>
      <c r="S993" s="81"/>
      <c r="T993" s="81" t="s">
        <v>2731</v>
      </c>
      <c r="U993" s="83">
        <v>44149.009583333333</v>
      </c>
      <c r="V993" s="85" t="s">
        <v>3784</v>
      </c>
      <c r="W993" s="81"/>
      <c r="X993" s="81"/>
      <c r="Y993" s="87" t="s">
        <v>4948</v>
      </c>
      <c r="Z993" s="81"/>
    </row>
    <row r="994" spans="1:26" x14ac:dyDescent="0.25">
      <c r="A994" s="66" t="s">
        <v>653</v>
      </c>
      <c r="B994" s="66" t="s">
        <v>654</v>
      </c>
      <c r="C994" s="67"/>
      <c r="D994" s="68"/>
      <c r="E994" s="69"/>
      <c r="F994" s="70"/>
      <c r="G994" s="67"/>
      <c r="H994" s="71"/>
      <c r="I994" s="72"/>
      <c r="J994" s="72"/>
      <c r="K994" s="36"/>
      <c r="L994" s="79">
        <v>994</v>
      </c>
      <c r="M9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94" s="74"/>
      <c r="O994" s="81" t="s">
        <v>986</v>
      </c>
      <c r="P994" s="83">
        <v>44149.009583333333</v>
      </c>
      <c r="Q994" s="81" t="s">
        <v>1424</v>
      </c>
      <c r="R994" s="81"/>
      <c r="S994" s="81"/>
      <c r="T994" s="81" t="s">
        <v>2731</v>
      </c>
      <c r="U994" s="83">
        <v>44149.009583333333</v>
      </c>
      <c r="V994" s="85" t="s">
        <v>3784</v>
      </c>
      <c r="W994" s="81"/>
      <c r="X994" s="81"/>
      <c r="Y994" s="87" t="s">
        <v>4948</v>
      </c>
      <c r="Z994" s="81"/>
    </row>
    <row r="995" spans="1:26" x14ac:dyDescent="0.25">
      <c r="A995" s="66" t="s">
        <v>751</v>
      </c>
      <c r="B995" s="66" t="s">
        <v>751</v>
      </c>
      <c r="C995" s="67"/>
      <c r="D995" s="68"/>
      <c r="E995" s="69"/>
      <c r="F995" s="70"/>
      <c r="G995" s="67"/>
      <c r="H995" s="71"/>
      <c r="I995" s="72"/>
      <c r="J995" s="72"/>
      <c r="K995" s="36"/>
      <c r="L995" s="79">
        <v>995</v>
      </c>
      <c r="M9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95" s="74"/>
      <c r="O995" s="81" t="s">
        <v>177</v>
      </c>
      <c r="P995" s="83">
        <v>44142.007060185184</v>
      </c>
      <c r="Q995" s="81" t="s">
        <v>1694</v>
      </c>
      <c r="R995" s="85" t="s">
        <v>2458</v>
      </c>
      <c r="S995" s="81" t="s">
        <v>2667</v>
      </c>
      <c r="T995" s="81" t="s">
        <v>2731</v>
      </c>
      <c r="U995" s="83">
        <v>44142.007060185184</v>
      </c>
      <c r="V995" s="85" t="s">
        <v>4059</v>
      </c>
      <c r="W995" s="81"/>
      <c r="X995" s="81"/>
      <c r="Y995" s="87" t="s">
        <v>5223</v>
      </c>
      <c r="Z995" s="81"/>
    </row>
    <row r="996" spans="1:26" x14ac:dyDescent="0.25">
      <c r="A996" s="66" t="s">
        <v>751</v>
      </c>
      <c r="B996" s="66" t="s">
        <v>751</v>
      </c>
      <c r="C996" s="67"/>
      <c r="D996" s="68"/>
      <c r="E996" s="69"/>
      <c r="F996" s="70"/>
      <c r="G996" s="67"/>
      <c r="H996" s="71"/>
      <c r="I996" s="72"/>
      <c r="J996" s="72"/>
      <c r="K996" s="36"/>
      <c r="L996" s="79">
        <v>996</v>
      </c>
      <c r="M9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96" s="74"/>
      <c r="O996" s="81" t="s">
        <v>177</v>
      </c>
      <c r="P996" s="83">
        <v>44142.626863425925</v>
      </c>
      <c r="Q996" s="81" t="s">
        <v>1695</v>
      </c>
      <c r="R996" s="85" t="s">
        <v>2459</v>
      </c>
      <c r="S996" s="81" t="s">
        <v>2667</v>
      </c>
      <c r="T996" s="81" t="s">
        <v>2731</v>
      </c>
      <c r="U996" s="83">
        <v>44142.626863425925</v>
      </c>
      <c r="V996" s="85" t="s">
        <v>4060</v>
      </c>
      <c r="W996" s="81"/>
      <c r="X996" s="81"/>
      <c r="Y996" s="87" t="s">
        <v>5224</v>
      </c>
      <c r="Z996" s="81"/>
    </row>
    <row r="997" spans="1:26" x14ac:dyDescent="0.25">
      <c r="A997" s="66" t="s">
        <v>751</v>
      </c>
      <c r="B997" s="66" t="s">
        <v>751</v>
      </c>
      <c r="C997" s="67"/>
      <c r="D997" s="68"/>
      <c r="E997" s="69"/>
      <c r="F997" s="70"/>
      <c r="G997" s="67"/>
      <c r="H997" s="71"/>
      <c r="I997" s="72"/>
      <c r="J997" s="72"/>
      <c r="K997" s="36"/>
      <c r="L997" s="79">
        <v>997</v>
      </c>
      <c r="M9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97" s="74"/>
      <c r="O997" s="81" t="s">
        <v>177</v>
      </c>
      <c r="P997" s="83">
        <v>44144.501979166664</v>
      </c>
      <c r="Q997" s="81" t="s">
        <v>1696</v>
      </c>
      <c r="R997" s="85" t="s">
        <v>2460</v>
      </c>
      <c r="S997" s="81" t="s">
        <v>2667</v>
      </c>
      <c r="T997" s="81" t="s">
        <v>2731</v>
      </c>
      <c r="U997" s="83">
        <v>44144.501979166664</v>
      </c>
      <c r="V997" s="85" t="s">
        <v>4061</v>
      </c>
      <c r="W997" s="81"/>
      <c r="X997" s="81"/>
      <c r="Y997" s="87" t="s">
        <v>5225</v>
      </c>
      <c r="Z997" s="81"/>
    </row>
    <row r="998" spans="1:26" x14ac:dyDescent="0.25">
      <c r="A998" s="66" t="s">
        <v>710</v>
      </c>
      <c r="B998" s="66" t="s">
        <v>710</v>
      </c>
      <c r="C998" s="67"/>
      <c r="D998" s="68"/>
      <c r="E998" s="69"/>
      <c r="F998" s="70"/>
      <c r="G998" s="67"/>
      <c r="H998" s="71"/>
      <c r="I998" s="72"/>
      <c r="J998" s="72"/>
      <c r="K998" s="36"/>
      <c r="L998" s="79">
        <v>998</v>
      </c>
      <c r="M9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98" s="74"/>
      <c r="O998" s="81" t="s">
        <v>177</v>
      </c>
      <c r="P998" s="83">
        <v>44149.000069444446</v>
      </c>
      <c r="Q998" s="81" t="s">
        <v>1534</v>
      </c>
      <c r="R998" s="81" t="s">
        <v>2317</v>
      </c>
      <c r="S998" s="81" t="s">
        <v>2670</v>
      </c>
      <c r="T998" s="81" t="s">
        <v>3017</v>
      </c>
      <c r="U998" s="83">
        <v>44149.000069444446</v>
      </c>
      <c r="V998" s="85" t="s">
        <v>3899</v>
      </c>
      <c r="W998" s="81"/>
      <c r="X998" s="81"/>
      <c r="Y998" s="87" t="s">
        <v>5063</v>
      </c>
      <c r="Z998" s="81"/>
    </row>
    <row r="999" spans="1:26" x14ac:dyDescent="0.25">
      <c r="A999" s="66" t="s">
        <v>654</v>
      </c>
      <c r="B999" s="66" t="s">
        <v>901</v>
      </c>
      <c r="C999" s="67"/>
      <c r="D999" s="68"/>
      <c r="E999" s="69"/>
      <c r="F999" s="70"/>
      <c r="G999" s="67"/>
      <c r="H999" s="71"/>
      <c r="I999" s="72"/>
      <c r="J999" s="72"/>
      <c r="K999" s="36"/>
      <c r="L999" s="79">
        <v>999</v>
      </c>
      <c r="M9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999" s="74"/>
      <c r="O999" s="81" t="s">
        <v>986</v>
      </c>
      <c r="P999" s="83">
        <v>44148.980474537035</v>
      </c>
      <c r="Q999" s="81" t="s">
        <v>1425</v>
      </c>
      <c r="R999" s="85" t="s">
        <v>2222</v>
      </c>
      <c r="S999" s="81" t="s">
        <v>2667</v>
      </c>
      <c r="T999" s="81" t="s">
        <v>2731</v>
      </c>
      <c r="U999" s="83">
        <v>44148.980474537035</v>
      </c>
      <c r="V999" s="85" t="s">
        <v>3785</v>
      </c>
      <c r="W999" s="81"/>
      <c r="X999" s="81"/>
      <c r="Y999" s="87" t="s">
        <v>4949</v>
      </c>
      <c r="Z999" s="81"/>
    </row>
    <row r="1000" spans="1:26" x14ac:dyDescent="0.25">
      <c r="A1000" s="66" t="s">
        <v>752</v>
      </c>
      <c r="B1000" s="66" t="s">
        <v>930</v>
      </c>
      <c r="C1000" s="67"/>
      <c r="D1000" s="68"/>
      <c r="E1000" s="69"/>
      <c r="F1000" s="70"/>
      <c r="G1000" s="67"/>
      <c r="H1000" s="71"/>
      <c r="I1000" s="72"/>
      <c r="J1000" s="72"/>
      <c r="K1000" s="36"/>
      <c r="L1000" s="79">
        <v>1000</v>
      </c>
      <c r="M10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00" s="74"/>
      <c r="O1000" s="81" t="s">
        <v>986</v>
      </c>
      <c r="P1000" s="83">
        <v>44146.660636574074</v>
      </c>
      <c r="Q1000" s="81" t="s">
        <v>1699</v>
      </c>
      <c r="R1000" s="85" t="s">
        <v>2463</v>
      </c>
      <c r="S1000" s="81" t="s">
        <v>2667</v>
      </c>
      <c r="T1000" s="81" t="s">
        <v>3071</v>
      </c>
      <c r="U1000" s="83">
        <v>44146.660636574074</v>
      </c>
      <c r="V1000" s="85" t="s">
        <v>4064</v>
      </c>
      <c r="W1000" s="81"/>
      <c r="X1000" s="81"/>
      <c r="Y1000" s="87" t="s">
        <v>5228</v>
      </c>
      <c r="Z1000" s="81"/>
    </row>
    <row r="1001" spans="1:26" x14ac:dyDescent="0.25">
      <c r="A1001" s="66" t="s">
        <v>752</v>
      </c>
      <c r="B1001" s="66" t="s">
        <v>931</v>
      </c>
      <c r="C1001" s="67"/>
      <c r="D1001" s="68"/>
      <c r="E1001" s="69"/>
      <c r="F1001" s="70"/>
      <c r="G1001" s="67"/>
      <c r="H1001" s="71"/>
      <c r="I1001" s="72"/>
      <c r="J1001" s="72"/>
      <c r="K1001" s="36"/>
      <c r="L1001" s="79">
        <v>1001</v>
      </c>
      <c r="M10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01" s="74"/>
      <c r="O1001" s="81" t="s">
        <v>986</v>
      </c>
      <c r="P1001" s="83">
        <v>44146.665844907409</v>
      </c>
      <c r="Q1001" s="81" t="s">
        <v>1700</v>
      </c>
      <c r="R1001" s="85" t="s">
        <v>2464</v>
      </c>
      <c r="S1001" s="81" t="s">
        <v>2667</v>
      </c>
      <c r="T1001" s="81" t="s">
        <v>3072</v>
      </c>
      <c r="U1001" s="83">
        <v>44146.665844907409</v>
      </c>
      <c r="V1001" s="85" t="s">
        <v>4065</v>
      </c>
      <c r="W1001" s="81"/>
      <c r="X1001" s="81"/>
      <c r="Y1001" s="87" t="s">
        <v>5229</v>
      </c>
      <c r="Z1001" s="81"/>
    </row>
    <row r="1002" spans="1:26" x14ac:dyDescent="0.25">
      <c r="A1002" s="66" t="s">
        <v>752</v>
      </c>
      <c r="B1002" s="66" t="s">
        <v>932</v>
      </c>
      <c r="C1002" s="67"/>
      <c r="D1002" s="68"/>
      <c r="E1002" s="69"/>
      <c r="F1002" s="70"/>
      <c r="G1002" s="67"/>
      <c r="H1002" s="71"/>
      <c r="I1002" s="72"/>
      <c r="J1002" s="72"/>
      <c r="K1002" s="36"/>
      <c r="L1002" s="79">
        <v>1002</v>
      </c>
      <c r="M10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02" s="74"/>
      <c r="O1002" s="81" t="s">
        <v>987</v>
      </c>
      <c r="P1002" s="83">
        <v>44146.665844907409</v>
      </c>
      <c r="Q1002" s="81" t="s">
        <v>1700</v>
      </c>
      <c r="R1002" s="85" t="s">
        <v>2464</v>
      </c>
      <c r="S1002" s="81" t="s">
        <v>2667</v>
      </c>
      <c r="T1002" s="81" t="s">
        <v>3072</v>
      </c>
      <c r="U1002" s="83">
        <v>44146.665844907409</v>
      </c>
      <c r="V1002" s="85" t="s">
        <v>4065</v>
      </c>
      <c r="W1002" s="81"/>
      <c r="X1002" s="81"/>
      <c r="Y1002" s="87" t="s">
        <v>5229</v>
      </c>
      <c r="Z1002" s="81"/>
    </row>
    <row r="1003" spans="1:26" x14ac:dyDescent="0.25">
      <c r="A1003" s="66" t="s">
        <v>752</v>
      </c>
      <c r="B1003" s="66" t="s">
        <v>933</v>
      </c>
      <c r="C1003" s="67"/>
      <c r="D1003" s="68"/>
      <c r="E1003" s="69"/>
      <c r="F1003" s="70"/>
      <c r="G1003" s="67"/>
      <c r="H1003" s="71"/>
      <c r="I1003" s="72"/>
      <c r="J1003" s="72"/>
      <c r="K1003" s="36"/>
      <c r="L1003" s="79">
        <v>1003</v>
      </c>
      <c r="M10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03" s="74"/>
      <c r="O1003" s="81" t="s">
        <v>986</v>
      </c>
      <c r="P1003" s="83">
        <v>44145.604942129627</v>
      </c>
      <c r="Q1003" s="81" t="s">
        <v>1701</v>
      </c>
      <c r="R1003" s="85" t="s">
        <v>2465</v>
      </c>
      <c r="S1003" s="81" t="s">
        <v>2667</v>
      </c>
      <c r="T1003" s="81" t="s">
        <v>3073</v>
      </c>
      <c r="U1003" s="83">
        <v>44145.604942129627</v>
      </c>
      <c r="V1003" s="85" t="s">
        <v>4066</v>
      </c>
      <c r="W1003" s="81"/>
      <c r="X1003" s="81"/>
      <c r="Y1003" s="87" t="s">
        <v>5230</v>
      </c>
      <c r="Z1003" s="81"/>
    </row>
    <row r="1004" spans="1:26" x14ac:dyDescent="0.25">
      <c r="A1004" s="66" t="s">
        <v>654</v>
      </c>
      <c r="B1004" s="66" t="s">
        <v>653</v>
      </c>
      <c r="C1004" s="67"/>
      <c r="D1004" s="68"/>
      <c r="E1004" s="69"/>
      <c r="F1004" s="70"/>
      <c r="G1004" s="67"/>
      <c r="H1004" s="71"/>
      <c r="I1004" s="72"/>
      <c r="J1004" s="72"/>
      <c r="K1004" s="36"/>
      <c r="L1004" s="79">
        <v>1004</v>
      </c>
      <c r="M10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04" s="74"/>
      <c r="O1004" s="81" t="s">
        <v>986</v>
      </c>
      <c r="P1004" s="83">
        <v>44148.980474537035</v>
      </c>
      <c r="Q1004" s="81" t="s">
        <v>1425</v>
      </c>
      <c r="R1004" s="85" t="s">
        <v>2222</v>
      </c>
      <c r="S1004" s="81" t="s">
        <v>2667</v>
      </c>
      <c r="T1004" s="81" t="s">
        <v>2731</v>
      </c>
      <c r="U1004" s="83">
        <v>44148.980474537035</v>
      </c>
      <c r="V1004" s="85" t="s">
        <v>3785</v>
      </c>
      <c r="W1004" s="81"/>
      <c r="X1004" s="81"/>
      <c r="Y1004" s="87" t="s">
        <v>4949</v>
      </c>
      <c r="Z1004" s="81"/>
    </row>
    <row r="1005" spans="1:26" x14ac:dyDescent="0.25">
      <c r="A1005" s="66" t="s">
        <v>709</v>
      </c>
      <c r="B1005" s="66" t="s">
        <v>874</v>
      </c>
      <c r="C1005" s="67"/>
      <c r="D1005" s="68"/>
      <c r="E1005" s="69"/>
      <c r="F1005" s="70"/>
      <c r="G1005" s="67"/>
      <c r="H1005" s="71"/>
      <c r="I1005" s="72"/>
      <c r="J1005" s="72"/>
      <c r="K1005" s="36"/>
      <c r="L1005" s="79">
        <v>1005</v>
      </c>
      <c r="M10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05" s="74"/>
      <c r="O1005" s="81" t="s">
        <v>986</v>
      </c>
      <c r="P1005" s="83">
        <v>44148.958344907405</v>
      </c>
      <c r="Q1005" s="81" t="s">
        <v>1509</v>
      </c>
      <c r="R1005" s="85" t="s">
        <v>2292</v>
      </c>
      <c r="S1005" s="81" t="s">
        <v>2667</v>
      </c>
      <c r="T1005" s="81"/>
      <c r="U1005" s="83">
        <v>44148.958344907405</v>
      </c>
      <c r="V1005" s="85" t="s">
        <v>3874</v>
      </c>
      <c r="W1005" s="81"/>
      <c r="X1005" s="81"/>
      <c r="Y1005" s="87" t="s">
        <v>5038</v>
      </c>
      <c r="Z1005" s="81"/>
    </row>
    <row r="1006" spans="1:26" x14ac:dyDescent="0.25">
      <c r="A1006" s="66" t="s">
        <v>752</v>
      </c>
      <c r="B1006" s="66" t="s">
        <v>935</v>
      </c>
      <c r="C1006" s="67"/>
      <c r="D1006" s="68"/>
      <c r="E1006" s="69"/>
      <c r="F1006" s="70"/>
      <c r="G1006" s="67"/>
      <c r="H1006" s="71"/>
      <c r="I1006" s="72"/>
      <c r="J1006" s="72"/>
      <c r="K1006" s="36"/>
      <c r="L1006" s="79">
        <v>1006</v>
      </c>
      <c r="M10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06" s="74"/>
      <c r="O1006" s="81" t="s">
        <v>987</v>
      </c>
      <c r="P1006" s="83">
        <v>44145.605798611112</v>
      </c>
      <c r="Q1006" s="81" t="s">
        <v>1704</v>
      </c>
      <c r="R1006" s="85" t="s">
        <v>2468</v>
      </c>
      <c r="S1006" s="81" t="s">
        <v>2667</v>
      </c>
      <c r="T1006" s="81" t="s">
        <v>3073</v>
      </c>
      <c r="U1006" s="83">
        <v>44145.605798611112</v>
      </c>
      <c r="V1006" s="85" t="s">
        <v>4069</v>
      </c>
      <c r="W1006" s="81"/>
      <c r="X1006" s="81"/>
      <c r="Y1006" s="87" t="s">
        <v>5233</v>
      </c>
      <c r="Z1006" s="81"/>
    </row>
    <row r="1007" spans="1:26" x14ac:dyDescent="0.25">
      <c r="A1007" s="66" t="s">
        <v>752</v>
      </c>
      <c r="B1007" s="66" t="s">
        <v>935</v>
      </c>
      <c r="C1007" s="67"/>
      <c r="D1007" s="68"/>
      <c r="E1007" s="69"/>
      <c r="F1007" s="70"/>
      <c r="G1007" s="67"/>
      <c r="H1007" s="71"/>
      <c r="I1007" s="72"/>
      <c r="J1007" s="72"/>
      <c r="K1007" s="36"/>
      <c r="L1007" s="79">
        <v>1007</v>
      </c>
      <c r="M10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07" s="74"/>
      <c r="O1007" s="81" t="s">
        <v>986</v>
      </c>
      <c r="P1007" s="83">
        <v>44145.609722222223</v>
      </c>
      <c r="Q1007" s="81" t="s">
        <v>1705</v>
      </c>
      <c r="R1007" s="85" t="s">
        <v>2469</v>
      </c>
      <c r="S1007" s="81" t="s">
        <v>2667</v>
      </c>
      <c r="T1007" s="81" t="s">
        <v>3075</v>
      </c>
      <c r="U1007" s="83">
        <v>44145.609722222223</v>
      </c>
      <c r="V1007" s="85" t="s">
        <v>4070</v>
      </c>
      <c r="W1007" s="81"/>
      <c r="X1007" s="81"/>
      <c r="Y1007" s="87" t="s">
        <v>5234</v>
      </c>
      <c r="Z1007" s="81"/>
    </row>
    <row r="1008" spans="1:26" x14ac:dyDescent="0.25">
      <c r="A1008" s="66" t="s">
        <v>767</v>
      </c>
      <c r="B1008" s="66" t="s">
        <v>767</v>
      </c>
      <c r="C1008" s="67"/>
      <c r="D1008" s="68"/>
      <c r="E1008" s="69"/>
      <c r="F1008" s="70"/>
      <c r="G1008" s="67"/>
      <c r="H1008" s="71"/>
      <c r="I1008" s="72"/>
      <c r="J1008" s="72"/>
      <c r="K1008" s="36"/>
      <c r="L1008" s="79">
        <v>1008</v>
      </c>
      <c r="M10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08" s="74"/>
      <c r="O1008" s="81" t="s">
        <v>177</v>
      </c>
      <c r="P1008" s="83">
        <v>44148.952939814815</v>
      </c>
      <c r="Q1008" s="81" t="s">
        <v>1808</v>
      </c>
      <c r="R1008" s="85" t="s">
        <v>2549</v>
      </c>
      <c r="S1008" s="81" t="s">
        <v>2674</v>
      </c>
      <c r="T1008" s="81" t="s">
        <v>2731</v>
      </c>
      <c r="U1008" s="83">
        <v>44148.952939814815</v>
      </c>
      <c r="V1008" s="85" t="s">
        <v>4178</v>
      </c>
      <c r="W1008" s="81"/>
      <c r="X1008" s="81"/>
      <c r="Y1008" s="87" t="s">
        <v>5342</v>
      </c>
      <c r="Z1008" s="81"/>
    </row>
    <row r="1009" spans="1:26" x14ac:dyDescent="0.25">
      <c r="A1009" s="66" t="s">
        <v>652</v>
      </c>
      <c r="B1009" s="66" t="s">
        <v>652</v>
      </c>
      <c r="C1009" s="67"/>
      <c r="D1009" s="68"/>
      <c r="E1009" s="69"/>
      <c r="F1009" s="70"/>
      <c r="G1009" s="67"/>
      <c r="H1009" s="71"/>
      <c r="I1009" s="72"/>
      <c r="J1009" s="72"/>
      <c r="K1009" s="36"/>
      <c r="L1009" s="79">
        <v>1009</v>
      </c>
      <c r="M10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09" s="74"/>
      <c r="O1009" s="81" t="s">
        <v>177</v>
      </c>
      <c r="P1009" s="83">
        <v>44148.939837962964</v>
      </c>
      <c r="Q1009" s="81" t="s">
        <v>1423</v>
      </c>
      <c r="R1009" s="85" t="s">
        <v>2221</v>
      </c>
      <c r="S1009" s="81" t="s">
        <v>2667</v>
      </c>
      <c r="T1009" s="81" t="s">
        <v>2961</v>
      </c>
      <c r="U1009" s="83">
        <v>44148.939837962964</v>
      </c>
      <c r="V1009" s="85" t="s">
        <v>3783</v>
      </c>
      <c r="W1009" s="81"/>
      <c r="X1009" s="81"/>
      <c r="Y1009" s="87" t="s">
        <v>4947</v>
      </c>
      <c r="Z1009" s="81"/>
    </row>
    <row r="1010" spans="1:26" x14ac:dyDescent="0.25">
      <c r="A1010" s="66" t="s">
        <v>651</v>
      </c>
      <c r="B1010" s="66" t="s">
        <v>898</v>
      </c>
      <c r="C1010" s="67"/>
      <c r="D1010" s="68"/>
      <c r="E1010" s="69"/>
      <c r="F1010" s="70"/>
      <c r="G1010" s="67"/>
      <c r="H1010" s="71"/>
      <c r="I1010" s="72"/>
      <c r="J1010" s="72"/>
      <c r="K1010" s="36"/>
      <c r="L1010" s="79">
        <v>1010</v>
      </c>
      <c r="M10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10" s="74"/>
      <c r="O1010" s="81" t="s">
        <v>986</v>
      </c>
      <c r="P1010" s="83">
        <v>44148.92696759259</v>
      </c>
      <c r="Q1010" s="81" t="s">
        <v>1415</v>
      </c>
      <c r="R1010" s="81"/>
      <c r="S1010" s="81"/>
      <c r="T1010" s="81"/>
      <c r="U1010" s="83">
        <v>44148.92696759259</v>
      </c>
      <c r="V1010" s="85" t="s">
        <v>3781</v>
      </c>
      <c r="W1010" s="81"/>
      <c r="X1010" s="81"/>
      <c r="Y1010" s="87" t="s">
        <v>4945</v>
      </c>
      <c r="Z1010" s="81"/>
    </row>
    <row r="1011" spans="1:26" x14ac:dyDescent="0.25">
      <c r="A1011" s="66" t="s">
        <v>752</v>
      </c>
      <c r="B1011" s="66" t="s">
        <v>752</v>
      </c>
      <c r="C1011" s="67"/>
      <c r="D1011" s="68"/>
      <c r="E1011" s="69"/>
      <c r="F1011" s="70"/>
      <c r="G1011" s="67"/>
      <c r="H1011" s="71"/>
      <c r="I1011" s="72"/>
      <c r="J1011" s="72"/>
      <c r="K1011" s="36"/>
      <c r="L1011" s="79">
        <v>1011</v>
      </c>
      <c r="M10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11" s="74"/>
      <c r="O1011" s="81" t="s">
        <v>177</v>
      </c>
      <c r="P1011" s="83">
        <v>44145.596736111111</v>
      </c>
      <c r="Q1011" s="81" t="s">
        <v>1707</v>
      </c>
      <c r="R1011" s="85" t="s">
        <v>2471</v>
      </c>
      <c r="S1011" s="81" t="s">
        <v>2667</v>
      </c>
      <c r="T1011" s="81" t="s">
        <v>3073</v>
      </c>
      <c r="U1011" s="83">
        <v>44145.596736111111</v>
      </c>
      <c r="V1011" s="85" t="s">
        <v>4072</v>
      </c>
      <c r="W1011" s="81"/>
      <c r="X1011" s="81"/>
      <c r="Y1011" s="87" t="s">
        <v>5236</v>
      </c>
      <c r="Z1011" s="81"/>
    </row>
    <row r="1012" spans="1:26" x14ac:dyDescent="0.25">
      <c r="A1012" s="66" t="s">
        <v>752</v>
      </c>
      <c r="B1012" s="66" t="s">
        <v>752</v>
      </c>
      <c r="C1012" s="67"/>
      <c r="D1012" s="68"/>
      <c r="E1012" s="69"/>
      <c r="F1012" s="70"/>
      <c r="G1012" s="67"/>
      <c r="H1012" s="71"/>
      <c r="I1012" s="72"/>
      <c r="J1012" s="72"/>
      <c r="K1012" s="36"/>
      <c r="L1012" s="79">
        <v>1012</v>
      </c>
      <c r="M10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12" s="74"/>
      <c r="O1012" s="81" t="s">
        <v>177</v>
      </c>
      <c r="P1012" s="83">
        <v>44145.608553240738</v>
      </c>
      <c r="Q1012" s="81" t="s">
        <v>1708</v>
      </c>
      <c r="R1012" s="85" t="s">
        <v>2472</v>
      </c>
      <c r="S1012" s="81" t="s">
        <v>2667</v>
      </c>
      <c r="T1012" s="81" t="s">
        <v>3076</v>
      </c>
      <c r="U1012" s="83">
        <v>44145.608553240738</v>
      </c>
      <c r="V1012" s="85" t="s">
        <v>4073</v>
      </c>
      <c r="W1012" s="81"/>
      <c r="X1012" s="81"/>
      <c r="Y1012" s="87" t="s">
        <v>5237</v>
      </c>
      <c r="Z1012" s="81"/>
    </row>
    <row r="1013" spans="1:26" x14ac:dyDescent="0.25">
      <c r="A1013" s="66" t="s">
        <v>752</v>
      </c>
      <c r="B1013" s="66" t="s">
        <v>752</v>
      </c>
      <c r="C1013" s="67"/>
      <c r="D1013" s="68"/>
      <c r="E1013" s="69"/>
      <c r="F1013" s="70"/>
      <c r="G1013" s="67"/>
      <c r="H1013" s="71"/>
      <c r="I1013" s="72"/>
      <c r="J1013" s="72"/>
      <c r="K1013" s="36"/>
      <c r="L1013" s="79">
        <v>1013</v>
      </c>
      <c r="M10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13" s="74"/>
      <c r="O1013" s="81" t="s">
        <v>177</v>
      </c>
      <c r="P1013" s="83">
        <v>44146.664305555554</v>
      </c>
      <c r="Q1013" s="81" t="s">
        <v>1709</v>
      </c>
      <c r="R1013" s="85" t="s">
        <v>2473</v>
      </c>
      <c r="S1013" s="81" t="s">
        <v>2667</v>
      </c>
      <c r="T1013" s="81" t="s">
        <v>3077</v>
      </c>
      <c r="U1013" s="83">
        <v>44146.664305555554</v>
      </c>
      <c r="V1013" s="85" t="s">
        <v>4074</v>
      </c>
      <c r="W1013" s="81"/>
      <c r="X1013" s="81"/>
      <c r="Y1013" s="87" t="s">
        <v>5238</v>
      </c>
      <c r="Z1013" s="81"/>
    </row>
    <row r="1014" spans="1:26" x14ac:dyDescent="0.25">
      <c r="A1014" s="66" t="s">
        <v>651</v>
      </c>
      <c r="B1014" s="66" t="s">
        <v>644</v>
      </c>
      <c r="C1014" s="67"/>
      <c r="D1014" s="68"/>
      <c r="E1014" s="69"/>
      <c r="F1014" s="70"/>
      <c r="G1014" s="67"/>
      <c r="H1014" s="71"/>
      <c r="I1014" s="72"/>
      <c r="J1014" s="72"/>
      <c r="K1014" s="36"/>
      <c r="L1014" s="79">
        <v>1014</v>
      </c>
      <c r="M10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14" s="74"/>
      <c r="O1014" s="81" t="s">
        <v>986</v>
      </c>
      <c r="P1014" s="83">
        <v>44148.92696759259</v>
      </c>
      <c r="Q1014" s="81" t="s">
        <v>1415</v>
      </c>
      <c r="R1014" s="81"/>
      <c r="S1014" s="81"/>
      <c r="T1014" s="81"/>
      <c r="U1014" s="83">
        <v>44148.92696759259</v>
      </c>
      <c r="V1014" s="85" t="s">
        <v>3781</v>
      </c>
      <c r="W1014" s="81"/>
      <c r="X1014" s="81"/>
      <c r="Y1014" s="87" t="s">
        <v>4945</v>
      </c>
      <c r="Z1014" s="81"/>
    </row>
    <row r="1015" spans="1:26" x14ac:dyDescent="0.25">
      <c r="A1015" s="66" t="s">
        <v>650</v>
      </c>
      <c r="B1015" s="66" t="s">
        <v>650</v>
      </c>
      <c r="C1015" s="67"/>
      <c r="D1015" s="68"/>
      <c r="E1015" s="69"/>
      <c r="F1015" s="70"/>
      <c r="G1015" s="67"/>
      <c r="H1015" s="71"/>
      <c r="I1015" s="72"/>
      <c r="J1015" s="72"/>
      <c r="K1015" s="36"/>
      <c r="L1015" s="79">
        <v>1015</v>
      </c>
      <c r="M10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15" s="74"/>
      <c r="O1015" s="81" t="s">
        <v>177</v>
      </c>
      <c r="P1015" s="83">
        <v>44148.91878472222</v>
      </c>
      <c r="Q1015" s="81" t="s">
        <v>1420</v>
      </c>
      <c r="R1015" s="85" t="s">
        <v>2218</v>
      </c>
      <c r="S1015" s="81" t="s">
        <v>2667</v>
      </c>
      <c r="T1015" s="81"/>
      <c r="U1015" s="83">
        <v>44148.91878472222</v>
      </c>
      <c r="V1015" s="85" t="s">
        <v>3779</v>
      </c>
      <c r="W1015" s="81"/>
      <c r="X1015" s="81"/>
      <c r="Y1015" s="87" t="s">
        <v>4943</v>
      </c>
      <c r="Z1015" s="81"/>
    </row>
    <row r="1016" spans="1:26" x14ac:dyDescent="0.25">
      <c r="A1016" s="66" t="s">
        <v>753</v>
      </c>
      <c r="B1016" s="66" t="s">
        <v>753</v>
      </c>
      <c r="C1016" s="67"/>
      <c r="D1016" s="68"/>
      <c r="E1016" s="69"/>
      <c r="F1016" s="70"/>
      <c r="G1016" s="67"/>
      <c r="H1016" s="71"/>
      <c r="I1016" s="72"/>
      <c r="J1016" s="72"/>
      <c r="K1016" s="36"/>
      <c r="L1016" s="79">
        <v>1016</v>
      </c>
      <c r="M10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16" s="74"/>
      <c r="O1016" s="81" t="s">
        <v>177</v>
      </c>
      <c r="P1016" s="83">
        <v>44142.615208333336</v>
      </c>
      <c r="Q1016" s="81" t="s">
        <v>1712</v>
      </c>
      <c r="R1016" s="85" t="s">
        <v>2476</v>
      </c>
      <c r="S1016" s="81" t="s">
        <v>2667</v>
      </c>
      <c r="T1016" s="81" t="s">
        <v>3078</v>
      </c>
      <c r="U1016" s="83">
        <v>44142.615208333336</v>
      </c>
      <c r="V1016" s="85" t="s">
        <v>4077</v>
      </c>
      <c r="W1016" s="81"/>
      <c r="X1016" s="81"/>
      <c r="Y1016" s="87" t="s">
        <v>5241</v>
      </c>
      <c r="Z1016" s="81"/>
    </row>
    <row r="1017" spans="1:26" x14ac:dyDescent="0.25">
      <c r="A1017" s="66" t="s">
        <v>753</v>
      </c>
      <c r="B1017" s="66" t="s">
        <v>753</v>
      </c>
      <c r="C1017" s="67"/>
      <c r="D1017" s="68"/>
      <c r="E1017" s="69"/>
      <c r="F1017" s="70"/>
      <c r="G1017" s="67"/>
      <c r="H1017" s="71"/>
      <c r="I1017" s="72"/>
      <c r="J1017" s="72"/>
      <c r="K1017" s="36"/>
      <c r="L1017" s="79">
        <v>1017</v>
      </c>
      <c r="M10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17" s="74"/>
      <c r="O1017" s="81" t="s">
        <v>177</v>
      </c>
      <c r="P1017" s="83">
        <v>44142.624745370369</v>
      </c>
      <c r="Q1017" s="81" t="s">
        <v>1713</v>
      </c>
      <c r="R1017" s="85" t="s">
        <v>2477</v>
      </c>
      <c r="S1017" s="81" t="s">
        <v>2667</v>
      </c>
      <c r="T1017" s="81" t="s">
        <v>3079</v>
      </c>
      <c r="U1017" s="83">
        <v>44142.624745370369</v>
      </c>
      <c r="V1017" s="85" t="s">
        <v>4078</v>
      </c>
      <c r="W1017" s="81"/>
      <c r="X1017" s="81"/>
      <c r="Y1017" s="87" t="s">
        <v>5242</v>
      </c>
      <c r="Z1017" s="81"/>
    </row>
    <row r="1018" spans="1:26" x14ac:dyDescent="0.25">
      <c r="A1018" s="66" t="s">
        <v>753</v>
      </c>
      <c r="B1018" s="66" t="s">
        <v>753</v>
      </c>
      <c r="C1018" s="67"/>
      <c r="D1018" s="68"/>
      <c r="E1018" s="69"/>
      <c r="F1018" s="70"/>
      <c r="G1018" s="67"/>
      <c r="H1018" s="71"/>
      <c r="I1018" s="72"/>
      <c r="J1018" s="72"/>
      <c r="K1018" s="36"/>
      <c r="L1018" s="79">
        <v>1018</v>
      </c>
      <c r="M10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18" s="74"/>
      <c r="O1018" s="81" t="s">
        <v>177</v>
      </c>
      <c r="P1018" s="83">
        <v>44143.599791666667</v>
      </c>
      <c r="Q1018" s="81" t="s">
        <v>1714</v>
      </c>
      <c r="R1018" s="85" t="s">
        <v>2478</v>
      </c>
      <c r="S1018" s="81" t="s">
        <v>2667</v>
      </c>
      <c r="T1018" s="81" t="s">
        <v>3078</v>
      </c>
      <c r="U1018" s="83">
        <v>44143.599791666667</v>
      </c>
      <c r="V1018" s="85" t="s">
        <v>4079</v>
      </c>
      <c r="W1018" s="81"/>
      <c r="X1018" s="81"/>
      <c r="Y1018" s="87" t="s">
        <v>5243</v>
      </c>
      <c r="Z1018" s="81"/>
    </row>
    <row r="1019" spans="1:26" x14ac:dyDescent="0.25">
      <c r="A1019" s="66" t="s">
        <v>753</v>
      </c>
      <c r="B1019" s="66" t="s">
        <v>753</v>
      </c>
      <c r="C1019" s="67"/>
      <c r="D1019" s="68"/>
      <c r="E1019" s="69"/>
      <c r="F1019" s="70"/>
      <c r="G1019" s="67"/>
      <c r="H1019" s="71"/>
      <c r="I1019" s="72"/>
      <c r="J1019" s="72"/>
      <c r="K1019" s="36"/>
      <c r="L1019" s="79">
        <v>1019</v>
      </c>
      <c r="M10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19" s="74"/>
      <c r="O1019" s="81" t="s">
        <v>177</v>
      </c>
      <c r="P1019" s="83">
        <v>44143.613645833335</v>
      </c>
      <c r="Q1019" s="81" t="s">
        <v>1715</v>
      </c>
      <c r="R1019" s="85" t="s">
        <v>2479</v>
      </c>
      <c r="S1019" s="81" t="s">
        <v>2667</v>
      </c>
      <c r="T1019" s="81" t="s">
        <v>3080</v>
      </c>
      <c r="U1019" s="83">
        <v>44143.613645833335</v>
      </c>
      <c r="V1019" s="85" t="s">
        <v>4080</v>
      </c>
      <c r="W1019" s="81"/>
      <c r="X1019" s="81"/>
      <c r="Y1019" s="87" t="s">
        <v>5244</v>
      </c>
      <c r="Z1019" s="81"/>
    </row>
    <row r="1020" spans="1:26" x14ac:dyDescent="0.25">
      <c r="A1020" s="66" t="s">
        <v>753</v>
      </c>
      <c r="B1020" s="66" t="s">
        <v>753</v>
      </c>
      <c r="C1020" s="67"/>
      <c r="D1020" s="68"/>
      <c r="E1020" s="69"/>
      <c r="F1020" s="70"/>
      <c r="G1020" s="67"/>
      <c r="H1020" s="71"/>
      <c r="I1020" s="72"/>
      <c r="J1020" s="72"/>
      <c r="K1020" s="36"/>
      <c r="L1020" s="79">
        <v>1020</v>
      </c>
      <c r="M10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20" s="74"/>
      <c r="O1020" s="81" t="s">
        <v>177</v>
      </c>
      <c r="P1020" s="83">
        <v>44144.418240740742</v>
      </c>
      <c r="Q1020" s="81" t="s">
        <v>1716</v>
      </c>
      <c r="R1020" s="85" t="s">
        <v>2480</v>
      </c>
      <c r="S1020" s="81" t="s">
        <v>2667</v>
      </c>
      <c r="T1020" s="81" t="s">
        <v>3078</v>
      </c>
      <c r="U1020" s="83">
        <v>44144.418240740742</v>
      </c>
      <c r="V1020" s="85" t="s">
        <v>4081</v>
      </c>
      <c r="W1020" s="81"/>
      <c r="X1020" s="81"/>
      <c r="Y1020" s="87" t="s">
        <v>5245</v>
      </c>
      <c r="Z1020" s="81"/>
    </row>
    <row r="1021" spans="1:26" x14ac:dyDescent="0.25">
      <c r="A1021" s="66" t="s">
        <v>753</v>
      </c>
      <c r="B1021" s="66" t="s">
        <v>753</v>
      </c>
      <c r="C1021" s="67"/>
      <c r="D1021" s="68"/>
      <c r="E1021" s="69"/>
      <c r="F1021" s="70"/>
      <c r="G1021" s="67"/>
      <c r="H1021" s="71"/>
      <c r="I1021" s="72"/>
      <c r="J1021" s="72"/>
      <c r="K1021" s="36"/>
      <c r="L1021" s="79">
        <v>1021</v>
      </c>
      <c r="M10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21" s="74"/>
      <c r="O1021" s="81" t="s">
        <v>177</v>
      </c>
      <c r="P1021" s="83">
        <v>44144.428726851853</v>
      </c>
      <c r="Q1021" s="81" t="s">
        <v>1717</v>
      </c>
      <c r="R1021" s="85" t="s">
        <v>2481</v>
      </c>
      <c r="S1021" s="81" t="s">
        <v>2667</v>
      </c>
      <c r="T1021" s="81" t="s">
        <v>3081</v>
      </c>
      <c r="U1021" s="83">
        <v>44144.428726851853</v>
      </c>
      <c r="V1021" s="85" t="s">
        <v>4082</v>
      </c>
      <c r="W1021" s="81"/>
      <c r="X1021" s="81"/>
      <c r="Y1021" s="87" t="s">
        <v>5246</v>
      </c>
      <c r="Z1021" s="81"/>
    </row>
    <row r="1022" spans="1:26" x14ac:dyDescent="0.25">
      <c r="A1022" s="66" t="s">
        <v>753</v>
      </c>
      <c r="B1022" s="66" t="s">
        <v>753</v>
      </c>
      <c r="C1022" s="67"/>
      <c r="D1022" s="68"/>
      <c r="E1022" s="69"/>
      <c r="F1022" s="70"/>
      <c r="G1022" s="67"/>
      <c r="H1022" s="71"/>
      <c r="I1022" s="72"/>
      <c r="J1022" s="72"/>
      <c r="K1022" s="36"/>
      <c r="L1022" s="79">
        <v>1022</v>
      </c>
      <c r="M10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22" s="74"/>
      <c r="O1022" s="81" t="s">
        <v>177</v>
      </c>
      <c r="P1022" s="83">
        <v>44145.577835648146</v>
      </c>
      <c r="Q1022" s="81" t="s">
        <v>1718</v>
      </c>
      <c r="R1022" s="85" t="s">
        <v>2482</v>
      </c>
      <c r="S1022" s="81" t="s">
        <v>2667</v>
      </c>
      <c r="T1022" s="81" t="s">
        <v>3078</v>
      </c>
      <c r="U1022" s="83">
        <v>44145.577835648146</v>
      </c>
      <c r="V1022" s="85" t="s">
        <v>4083</v>
      </c>
      <c r="W1022" s="81"/>
      <c r="X1022" s="81"/>
      <c r="Y1022" s="87" t="s">
        <v>5247</v>
      </c>
      <c r="Z1022" s="81"/>
    </row>
    <row r="1023" spans="1:26" x14ac:dyDescent="0.25">
      <c r="A1023" s="66" t="s">
        <v>753</v>
      </c>
      <c r="B1023" s="66" t="s">
        <v>753</v>
      </c>
      <c r="C1023" s="67"/>
      <c r="D1023" s="68"/>
      <c r="E1023" s="69"/>
      <c r="F1023" s="70"/>
      <c r="G1023" s="67"/>
      <c r="H1023" s="71"/>
      <c r="I1023" s="72"/>
      <c r="J1023" s="72"/>
      <c r="K1023" s="36"/>
      <c r="L1023" s="79">
        <v>1023</v>
      </c>
      <c r="M10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23" s="74"/>
      <c r="O1023" s="81" t="s">
        <v>177</v>
      </c>
      <c r="P1023" s="83">
        <v>44145.588113425925</v>
      </c>
      <c r="Q1023" s="81" t="s">
        <v>1719</v>
      </c>
      <c r="R1023" s="85" t="s">
        <v>2483</v>
      </c>
      <c r="S1023" s="81" t="s">
        <v>2667</v>
      </c>
      <c r="T1023" s="81" t="s">
        <v>3082</v>
      </c>
      <c r="U1023" s="83">
        <v>44145.588113425925</v>
      </c>
      <c r="V1023" s="85" t="s">
        <v>4084</v>
      </c>
      <c r="W1023" s="81"/>
      <c r="X1023" s="81"/>
      <c r="Y1023" s="87" t="s">
        <v>5248</v>
      </c>
      <c r="Z1023" s="81"/>
    </row>
    <row r="1024" spans="1:26" x14ac:dyDescent="0.25">
      <c r="A1024" s="66" t="s">
        <v>753</v>
      </c>
      <c r="B1024" s="66" t="s">
        <v>753</v>
      </c>
      <c r="C1024" s="67"/>
      <c r="D1024" s="68"/>
      <c r="E1024" s="69"/>
      <c r="F1024" s="70"/>
      <c r="G1024" s="67"/>
      <c r="H1024" s="71"/>
      <c r="I1024" s="72"/>
      <c r="J1024" s="72"/>
      <c r="K1024" s="36"/>
      <c r="L1024" s="79">
        <v>1024</v>
      </c>
      <c r="M10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24" s="74"/>
      <c r="O1024" s="81" t="s">
        <v>177</v>
      </c>
      <c r="P1024" s="83">
        <v>44146.44767361111</v>
      </c>
      <c r="Q1024" s="81" t="s">
        <v>1720</v>
      </c>
      <c r="R1024" s="85" t="s">
        <v>2484</v>
      </c>
      <c r="S1024" s="81" t="s">
        <v>2667</v>
      </c>
      <c r="T1024" s="81" t="s">
        <v>3078</v>
      </c>
      <c r="U1024" s="83">
        <v>44146.44767361111</v>
      </c>
      <c r="V1024" s="85" t="s">
        <v>4085</v>
      </c>
      <c r="W1024" s="81"/>
      <c r="X1024" s="81"/>
      <c r="Y1024" s="87" t="s">
        <v>5249</v>
      </c>
      <c r="Z1024" s="81"/>
    </row>
    <row r="1025" spans="1:26" x14ac:dyDescent="0.25">
      <c r="A1025" s="66" t="s">
        <v>753</v>
      </c>
      <c r="B1025" s="66" t="s">
        <v>753</v>
      </c>
      <c r="C1025" s="67"/>
      <c r="D1025" s="68"/>
      <c r="E1025" s="69"/>
      <c r="F1025" s="70"/>
      <c r="G1025" s="67"/>
      <c r="H1025" s="71"/>
      <c r="I1025" s="72"/>
      <c r="J1025" s="72"/>
      <c r="K1025" s="36"/>
      <c r="L1025" s="79">
        <v>1025</v>
      </c>
      <c r="M10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25" s="74"/>
      <c r="O1025" s="81" t="s">
        <v>177</v>
      </c>
      <c r="P1025" s="83">
        <v>44146.457280092596</v>
      </c>
      <c r="Q1025" s="81" t="s">
        <v>1721</v>
      </c>
      <c r="R1025" s="85" t="s">
        <v>2485</v>
      </c>
      <c r="S1025" s="81" t="s">
        <v>2667</v>
      </c>
      <c r="T1025" s="81" t="s">
        <v>3083</v>
      </c>
      <c r="U1025" s="83">
        <v>44146.457280092596</v>
      </c>
      <c r="V1025" s="85" t="s">
        <v>4086</v>
      </c>
      <c r="W1025" s="81"/>
      <c r="X1025" s="81"/>
      <c r="Y1025" s="87" t="s">
        <v>5250</v>
      </c>
      <c r="Z1025" s="81"/>
    </row>
    <row r="1026" spans="1:26" x14ac:dyDescent="0.25">
      <c r="A1026" s="66" t="s">
        <v>753</v>
      </c>
      <c r="B1026" s="66" t="s">
        <v>753</v>
      </c>
      <c r="C1026" s="67"/>
      <c r="D1026" s="68"/>
      <c r="E1026" s="69"/>
      <c r="F1026" s="70"/>
      <c r="G1026" s="67"/>
      <c r="H1026" s="71"/>
      <c r="I1026" s="72"/>
      <c r="J1026" s="72"/>
      <c r="K1026" s="36"/>
      <c r="L1026" s="79">
        <v>1026</v>
      </c>
      <c r="M10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26" s="74"/>
      <c r="O1026" s="81" t="s">
        <v>177</v>
      </c>
      <c r="P1026" s="83">
        <v>44147.512592592589</v>
      </c>
      <c r="Q1026" s="81" t="s">
        <v>1722</v>
      </c>
      <c r="R1026" s="85" t="s">
        <v>2486</v>
      </c>
      <c r="S1026" s="81" t="s">
        <v>2667</v>
      </c>
      <c r="T1026" s="81" t="s">
        <v>3078</v>
      </c>
      <c r="U1026" s="83">
        <v>44147.512592592589</v>
      </c>
      <c r="V1026" s="85" t="s">
        <v>4087</v>
      </c>
      <c r="W1026" s="81"/>
      <c r="X1026" s="81"/>
      <c r="Y1026" s="87" t="s">
        <v>5251</v>
      </c>
      <c r="Z1026" s="81"/>
    </row>
    <row r="1027" spans="1:26" x14ac:dyDescent="0.25">
      <c r="A1027" s="66" t="s">
        <v>753</v>
      </c>
      <c r="B1027" s="66" t="s">
        <v>753</v>
      </c>
      <c r="C1027" s="67"/>
      <c r="D1027" s="68"/>
      <c r="E1027" s="69"/>
      <c r="F1027" s="70"/>
      <c r="G1027" s="67"/>
      <c r="H1027" s="71"/>
      <c r="I1027" s="72"/>
      <c r="J1027" s="72"/>
      <c r="K1027" s="36"/>
      <c r="L1027" s="79">
        <v>1027</v>
      </c>
      <c r="M10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27" s="74"/>
      <c r="O1027" s="81" t="s">
        <v>177</v>
      </c>
      <c r="P1027" s="83">
        <v>44147.521817129629</v>
      </c>
      <c r="Q1027" s="81" t="s">
        <v>1723</v>
      </c>
      <c r="R1027" s="85" t="s">
        <v>2487</v>
      </c>
      <c r="S1027" s="81" t="s">
        <v>2667</v>
      </c>
      <c r="T1027" s="81" t="s">
        <v>3084</v>
      </c>
      <c r="U1027" s="83">
        <v>44147.521817129629</v>
      </c>
      <c r="V1027" s="85" t="s">
        <v>4088</v>
      </c>
      <c r="W1027" s="81"/>
      <c r="X1027" s="81"/>
      <c r="Y1027" s="87" t="s">
        <v>5252</v>
      </c>
      <c r="Z1027" s="81"/>
    </row>
    <row r="1028" spans="1:26" x14ac:dyDescent="0.25">
      <c r="A1028" s="66" t="s">
        <v>794</v>
      </c>
      <c r="B1028" s="66" t="s">
        <v>975</v>
      </c>
      <c r="C1028" s="67"/>
      <c r="D1028" s="68"/>
      <c r="E1028" s="69"/>
      <c r="F1028" s="70"/>
      <c r="G1028" s="67"/>
      <c r="H1028" s="71"/>
      <c r="I1028" s="72"/>
      <c r="J1028" s="72"/>
      <c r="K1028" s="36"/>
      <c r="L1028" s="79">
        <v>1028</v>
      </c>
      <c r="M10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28" s="74"/>
      <c r="O1028" s="81" t="s">
        <v>987</v>
      </c>
      <c r="P1028" s="83">
        <v>44148.895983796298</v>
      </c>
      <c r="Q1028" s="81" t="s">
        <v>1885</v>
      </c>
      <c r="R1028" s="81"/>
      <c r="S1028" s="81"/>
      <c r="T1028" s="81" t="s">
        <v>3140</v>
      </c>
      <c r="U1028" s="83">
        <v>44148.895983796298</v>
      </c>
      <c r="V1028" s="85" t="s">
        <v>4271</v>
      </c>
      <c r="W1028" s="81"/>
      <c r="X1028" s="81"/>
      <c r="Y1028" s="87" t="s">
        <v>5435</v>
      </c>
      <c r="Z1028" s="81"/>
    </row>
    <row r="1029" spans="1:26" x14ac:dyDescent="0.25">
      <c r="A1029" s="66" t="s">
        <v>649</v>
      </c>
      <c r="B1029" s="66" t="s">
        <v>898</v>
      </c>
      <c r="C1029" s="67"/>
      <c r="D1029" s="68"/>
      <c r="E1029" s="69"/>
      <c r="F1029" s="70"/>
      <c r="G1029" s="67"/>
      <c r="H1029" s="71"/>
      <c r="I1029" s="72"/>
      <c r="J1029" s="72"/>
      <c r="K1029" s="36"/>
      <c r="L1029" s="79">
        <v>1029</v>
      </c>
      <c r="M10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29" s="74"/>
      <c r="O1029" s="81" t="s">
        <v>986</v>
      </c>
      <c r="P1029" s="83">
        <v>44148.894120370373</v>
      </c>
      <c r="Q1029" s="81" t="s">
        <v>1415</v>
      </c>
      <c r="R1029" s="81"/>
      <c r="S1029" s="81"/>
      <c r="T1029" s="81"/>
      <c r="U1029" s="83">
        <v>44148.894120370373</v>
      </c>
      <c r="V1029" s="85" t="s">
        <v>3777</v>
      </c>
      <c r="W1029" s="81"/>
      <c r="X1029" s="81"/>
      <c r="Y1029" s="87" t="s">
        <v>4941</v>
      </c>
      <c r="Z1029" s="81"/>
    </row>
    <row r="1030" spans="1:26" x14ac:dyDescent="0.25">
      <c r="A1030" s="66" t="s">
        <v>649</v>
      </c>
      <c r="B1030" s="66" t="s">
        <v>644</v>
      </c>
      <c r="C1030" s="67"/>
      <c r="D1030" s="68"/>
      <c r="E1030" s="69"/>
      <c r="F1030" s="70"/>
      <c r="G1030" s="67"/>
      <c r="H1030" s="71"/>
      <c r="I1030" s="72"/>
      <c r="J1030" s="72"/>
      <c r="K1030" s="36"/>
      <c r="L1030" s="79">
        <v>1030</v>
      </c>
      <c r="M10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30" s="74"/>
      <c r="O1030" s="81" t="s">
        <v>986</v>
      </c>
      <c r="P1030" s="83">
        <v>44148.894120370373</v>
      </c>
      <c r="Q1030" s="81" t="s">
        <v>1415</v>
      </c>
      <c r="R1030" s="81"/>
      <c r="S1030" s="81"/>
      <c r="T1030" s="81"/>
      <c r="U1030" s="83">
        <v>44148.894120370373</v>
      </c>
      <c r="V1030" s="85" t="s">
        <v>3777</v>
      </c>
      <c r="W1030" s="81"/>
      <c r="X1030" s="81"/>
      <c r="Y1030" s="87" t="s">
        <v>4941</v>
      </c>
      <c r="Z1030" s="81"/>
    </row>
    <row r="1031" spans="1:26" x14ac:dyDescent="0.25">
      <c r="A1031" s="66" t="s">
        <v>694</v>
      </c>
      <c r="B1031" s="66" t="s">
        <v>891</v>
      </c>
      <c r="C1031" s="67"/>
      <c r="D1031" s="68"/>
      <c r="E1031" s="69"/>
      <c r="F1031" s="70"/>
      <c r="G1031" s="67"/>
      <c r="H1031" s="71"/>
      <c r="I1031" s="72"/>
      <c r="J1031" s="72"/>
      <c r="K1031" s="36"/>
      <c r="L1031" s="79">
        <v>1031</v>
      </c>
      <c r="M10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31" s="74"/>
      <c r="O1031" s="81" t="s">
        <v>986</v>
      </c>
      <c r="P1031" s="83">
        <v>44148.889768518522</v>
      </c>
      <c r="Q1031" s="81" t="s">
        <v>1480</v>
      </c>
      <c r="R1031" s="81"/>
      <c r="S1031" s="81"/>
      <c r="T1031" s="81" t="s">
        <v>2997</v>
      </c>
      <c r="U1031" s="83">
        <v>44148.889768518522</v>
      </c>
      <c r="V1031" s="85" t="s">
        <v>3845</v>
      </c>
      <c r="W1031" s="81"/>
      <c r="X1031" s="81"/>
      <c r="Y1031" s="87" t="s">
        <v>5009</v>
      </c>
      <c r="Z1031" s="81"/>
    </row>
    <row r="1032" spans="1:26" x14ac:dyDescent="0.25">
      <c r="A1032" s="66" t="s">
        <v>694</v>
      </c>
      <c r="B1032" s="66" t="s">
        <v>695</v>
      </c>
      <c r="C1032" s="67"/>
      <c r="D1032" s="68"/>
      <c r="E1032" s="69"/>
      <c r="F1032" s="70"/>
      <c r="G1032" s="67"/>
      <c r="H1032" s="71"/>
      <c r="I1032" s="72"/>
      <c r="J1032" s="72"/>
      <c r="K1032" s="36"/>
      <c r="L1032" s="79">
        <v>1032</v>
      </c>
      <c r="M10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32" s="74"/>
      <c r="O1032" s="81" t="s">
        <v>986</v>
      </c>
      <c r="P1032" s="83">
        <v>44148.889768518522</v>
      </c>
      <c r="Q1032" s="81" t="s">
        <v>1480</v>
      </c>
      <c r="R1032" s="81"/>
      <c r="S1032" s="81"/>
      <c r="T1032" s="81" t="s">
        <v>2997</v>
      </c>
      <c r="U1032" s="83">
        <v>44148.889768518522</v>
      </c>
      <c r="V1032" s="85" t="s">
        <v>3845</v>
      </c>
      <c r="W1032" s="81"/>
      <c r="X1032" s="81"/>
      <c r="Y1032" s="87" t="s">
        <v>5009</v>
      </c>
      <c r="Z1032" s="81"/>
    </row>
    <row r="1033" spans="1:26" x14ac:dyDescent="0.25">
      <c r="A1033" s="66" t="s">
        <v>648</v>
      </c>
      <c r="B1033" s="66" t="s">
        <v>898</v>
      </c>
      <c r="C1033" s="67"/>
      <c r="D1033" s="68"/>
      <c r="E1033" s="69"/>
      <c r="F1033" s="70"/>
      <c r="G1033" s="67"/>
      <c r="H1033" s="71"/>
      <c r="I1033" s="72"/>
      <c r="J1033" s="72"/>
      <c r="K1033" s="36"/>
      <c r="L1033" s="79">
        <v>1033</v>
      </c>
      <c r="M10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33" s="74"/>
      <c r="O1033" s="81" t="s">
        <v>986</v>
      </c>
      <c r="P1033" s="83">
        <v>44148.888611111113</v>
      </c>
      <c r="Q1033" s="81" t="s">
        <v>1415</v>
      </c>
      <c r="R1033" s="81"/>
      <c r="S1033" s="81"/>
      <c r="T1033" s="81"/>
      <c r="U1033" s="83">
        <v>44148.888611111113</v>
      </c>
      <c r="V1033" s="85" t="s">
        <v>3775</v>
      </c>
      <c r="W1033" s="81"/>
      <c r="X1033" s="81"/>
      <c r="Y1033" s="87" t="s">
        <v>4939</v>
      </c>
      <c r="Z1033" s="81"/>
    </row>
    <row r="1034" spans="1:26" x14ac:dyDescent="0.25">
      <c r="A1034" s="66" t="s">
        <v>648</v>
      </c>
      <c r="B1034" s="66" t="s">
        <v>644</v>
      </c>
      <c r="C1034" s="67"/>
      <c r="D1034" s="68"/>
      <c r="E1034" s="69"/>
      <c r="F1034" s="70"/>
      <c r="G1034" s="67"/>
      <c r="H1034" s="71"/>
      <c r="I1034" s="72"/>
      <c r="J1034" s="72"/>
      <c r="K1034" s="36"/>
      <c r="L1034" s="79">
        <v>1034</v>
      </c>
      <c r="M10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34" s="74"/>
      <c r="O1034" s="81" t="s">
        <v>986</v>
      </c>
      <c r="P1034" s="83">
        <v>44148.888611111113</v>
      </c>
      <c r="Q1034" s="81" t="s">
        <v>1415</v>
      </c>
      <c r="R1034" s="81"/>
      <c r="S1034" s="81"/>
      <c r="T1034" s="81"/>
      <c r="U1034" s="83">
        <v>44148.888611111113</v>
      </c>
      <c r="V1034" s="85" t="s">
        <v>3775</v>
      </c>
      <c r="W1034" s="81"/>
      <c r="X1034" s="81"/>
      <c r="Y1034" s="87" t="s">
        <v>4939</v>
      </c>
      <c r="Z1034" s="81"/>
    </row>
    <row r="1035" spans="1:26" x14ac:dyDescent="0.25">
      <c r="A1035" s="66" t="s">
        <v>755</v>
      </c>
      <c r="B1035" s="66" t="s">
        <v>937</v>
      </c>
      <c r="C1035" s="67"/>
      <c r="D1035" s="68"/>
      <c r="E1035" s="69"/>
      <c r="F1035" s="70"/>
      <c r="G1035" s="67"/>
      <c r="H1035" s="71"/>
      <c r="I1035" s="72"/>
      <c r="J1035" s="72"/>
      <c r="K1035" s="36"/>
      <c r="L1035" s="79">
        <v>1035</v>
      </c>
      <c r="M10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35" s="74"/>
      <c r="O1035" s="81" t="s">
        <v>986</v>
      </c>
      <c r="P1035" s="83">
        <v>44142.659120370372</v>
      </c>
      <c r="Q1035" s="81" t="s">
        <v>1731</v>
      </c>
      <c r="R1035" s="85" t="s">
        <v>2495</v>
      </c>
      <c r="S1035" s="81" t="s">
        <v>2667</v>
      </c>
      <c r="T1035" s="81" t="s">
        <v>3087</v>
      </c>
      <c r="U1035" s="83">
        <v>44142.659120370372</v>
      </c>
      <c r="V1035" s="85" t="s">
        <v>4096</v>
      </c>
      <c r="W1035" s="81">
        <v>40.754930899999998</v>
      </c>
      <c r="X1035" s="81">
        <v>-73.984019500000002</v>
      </c>
      <c r="Y1035" s="87" t="s">
        <v>5260</v>
      </c>
      <c r="Z1035" s="81"/>
    </row>
    <row r="1036" spans="1:26" x14ac:dyDescent="0.25">
      <c r="A1036" s="66" t="s">
        <v>756</v>
      </c>
      <c r="B1036" s="66" t="s">
        <v>937</v>
      </c>
      <c r="C1036" s="67"/>
      <c r="D1036" s="68"/>
      <c r="E1036" s="69"/>
      <c r="F1036" s="70"/>
      <c r="G1036" s="67"/>
      <c r="H1036" s="71"/>
      <c r="I1036" s="72"/>
      <c r="J1036" s="72"/>
      <c r="K1036" s="36"/>
      <c r="L1036" s="79">
        <v>1036</v>
      </c>
      <c r="M10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36" s="74"/>
      <c r="O1036" s="81" t="s">
        <v>986</v>
      </c>
      <c r="P1036" s="83">
        <v>44142.698564814818</v>
      </c>
      <c r="Q1036" s="81" t="s">
        <v>1732</v>
      </c>
      <c r="R1036" s="85" t="s">
        <v>2496</v>
      </c>
      <c r="S1036" s="81" t="s">
        <v>2673</v>
      </c>
      <c r="T1036" s="81" t="s">
        <v>3088</v>
      </c>
      <c r="U1036" s="83">
        <v>44142.698564814818</v>
      </c>
      <c r="V1036" s="85" t="s">
        <v>4097</v>
      </c>
      <c r="W1036" s="81"/>
      <c r="X1036" s="81"/>
      <c r="Y1036" s="87" t="s">
        <v>5261</v>
      </c>
      <c r="Z1036" s="81"/>
    </row>
    <row r="1037" spans="1:26" x14ac:dyDescent="0.25">
      <c r="A1037" s="66" t="s">
        <v>756</v>
      </c>
      <c r="B1037" s="66" t="s">
        <v>938</v>
      </c>
      <c r="C1037" s="67"/>
      <c r="D1037" s="68"/>
      <c r="E1037" s="69"/>
      <c r="F1037" s="70"/>
      <c r="G1037" s="67"/>
      <c r="H1037" s="71"/>
      <c r="I1037" s="72"/>
      <c r="J1037" s="72"/>
      <c r="K1037" s="36"/>
      <c r="L1037" s="79">
        <v>1037</v>
      </c>
      <c r="M10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37" s="74"/>
      <c r="O1037" s="81" t="s">
        <v>986</v>
      </c>
      <c r="P1037" s="83">
        <v>44143.75403935185</v>
      </c>
      <c r="Q1037" s="81" t="s">
        <v>1733</v>
      </c>
      <c r="R1037" s="85" t="s">
        <v>2497</v>
      </c>
      <c r="S1037" s="81" t="s">
        <v>2667</v>
      </c>
      <c r="T1037" s="81" t="s">
        <v>2731</v>
      </c>
      <c r="U1037" s="83">
        <v>44143.75403935185</v>
      </c>
      <c r="V1037" s="85" t="s">
        <v>4098</v>
      </c>
      <c r="W1037" s="81"/>
      <c r="X1037" s="81"/>
      <c r="Y1037" s="87" t="s">
        <v>5262</v>
      </c>
      <c r="Z1037" s="81"/>
    </row>
    <row r="1038" spans="1:26" x14ac:dyDescent="0.25">
      <c r="A1038" s="66" t="s">
        <v>757</v>
      </c>
      <c r="B1038" s="66" t="s">
        <v>757</v>
      </c>
      <c r="C1038" s="67"/>
      <c r="D1038" s="68"/>
      <c r="E1038" s="69"/>
      <c r="F1038" s="70"/>
      <c r="G1038" s="67"/>
      <c r="H1038" s="71"/>
      <c r="I1038" s="72"/>
      <c r="J1038" s="72"/>
      <c r="K1038" s="36"/>
      <c r="L1038" s="79">
        <v>1038</v>
      </c>
      <c r="M10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38" s="74"/>
      <c r="O1038" s="81" t="s">
        <v>177</v>
      </c>
      <c r="P1038" s="83">
        <v>44145.079780092594</v>
      </c>
      <c r="Q1038" s="81" t="s">
        <v>1734</v>
      </c>
      <c r="R1038" s="81"/>
      <c r="S1038" s="81"/>
      <c r="T1038" s="81" t="s">
        <v>3089</v>
      </c>
      <c r="U1038" s="83">
        <v>44145.079780092594</v>
      </c>
      <c r="V1038" s="85" t="s">
        <v>4099</v>
      </c>
      <c r="W1038" s="81"/>
      <c r="X1038" s="81"/>
      <c r="Y1038" s="87" t="s">
        <v>5263</v>
      </c>
      <c r="Z1038" s="81"/>
    </row>
    <row r="1039" spans="1:26" x14ac:dyDescent="0.25">
      <c r="A1039" s="66" t="s">
        <v>756</v>
      </c>
      <c r="B1039" s="66" t="s">
        <v>757</v>
      </c>
      <c r="C1039" s="67"/>
      <c r="D1039" s="68"/>
      <c r="E1039" s="69"/>
      <c r="F1039" s="70"/>
      <c r="G1039" s="67"/>
      <c r="H1039" s="71"/>
      <c r="I1039" s="72"/>
      <c r="J1039" s="72"/>
      <c r="K1039" s="36"/>
      <c r="L1039" s="79">
        <v>1039</v>
      </c>
      <c r="M10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39" s="74"/>
      <c r="O1039" s="81" t="s">
        <v>986</v>
      </c>
      <c r="P1039" s="83">
        <v>44143.75403935185</v>
      </c>
      <c r="Q1039" s="81" t="s">
        <v>1733</v>
      </c>
      <c r="R1039" s="85" t="s">
        <v>2497</v>
      </c>
      <c r="S1039" s="81" t="s">
        <v>2667</v>
      </c>
      <c r="T1039" s="81" t="s">
        <v>2731</v>
      </c>
      <c r="U1039" s="83">
        <v>44143.75403935185</v>
      </c>
      <c r="V1039" s="85" t="s">
        <v>4098</v>
      </c>
      <c r="W1039" s="81"/>
      <c r="X1039" s="81"/>
      <c r="Y1039" s="87" t="s">
        <v>5262</v>
      </c>
      <c r="Z1039" s="81"/>
    </row>
    <row r="1040" spans="1:26" x14ac:dyDescent="0.25">
      <c r="A1040" s="66" t="s">
        <v>756</v>
      </c>
      <c r="B1040" s="66" t="s">
        <v>939</v>
      </c>
      <c r="C1040" s="67"/>
      <c r="D1040" s="68"/>
      <c r="E1040" s="69"/>
      <c r="F1040" s="70"/>
      <c r="G1040" s="67"/>
      <c r="H1040" s="71"/>
      <c r="I1040" s="72"/>
      <c r="J1040" s="72"/>
      <c r="K1040" s="36"/>
      <c r="L1040" s="79">
        <v>1040</v>
      </c>
      <c r="M10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40" s="74"/>
      <c r="O1040" s="81" t="s">
        <v>986</v>
      </c>
      <c r="P1040" s="83">
        <v>44144.691446759258</v>
      </c>
      <c r="Q1040" s="81" t="s">
        <v>1735</v>
      </c>
      <c r="R1040" s="85" t="s">
        <v>2498</v>
      </c>
      <c r="S1040" s="81" t="s">
        <v>2673</v>
      </c>
      <c r="T1040" s="81" t="s">
        <v>3090</v>
      </c>
      <c r="U1040" s="83">
        <v>44144.691446759258</v>
      </c>
      <c r="V1040" s="85" t="s">
        <v>4100</v>
      </c>
      <c r="W1040" s="81"/>
      <c r="X1040" s="81"/>
      <c r="Y1040" s="87" t="s">
        <v>5264</v>
      </c>
      <c r="Z1040" s="81"/>
    </row>
    <row r="1041" spans="1:26" x14ac:dyDescent="0.25">
      <c r="A1041" s="66" t="s">
        <v>756</v>
      </c>
      <c r="B1041" s="66" t="s">
        <v>755</v>
      </c>
      <c r="C1041" s="67"/>
      <c r="D1041" s="68"/>
      <c r="E1041" s="69"/>
      <c r="F1041" s="70"/>
      <c r="G1041" s="67"/>
      <c r="H1041" s="71"/>
      <c r="I1041" s="72"/>
      <c r="J1041" s="72"/>
      <c r="K1041" s="36"/>
      <c r="L1041" s="79">
        <v>1041</v>
      </c>
      <c r="M10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41" s="74"/>
      <c r="O1041" s="81" t="s">
        <v>987</v>
      </c>
      <c r="P1041" s="83">
        <v>44142.698564814818</v>
      </c>
      <c r="Q1041" s="81" t="s">
        <v>1732</v>
      </c>
      <c r="R1041" s="85" t="s">
        <v>2496</v>
      </c>
      <c r="S1041" s="81" t="s">
        <v>2673</v>
      </c>
      <c r="T1041" s="81" t="s">
        <v>3088</v>
      </c>
      <c r="U1041" s="83">
        <v>44142.698564814818</v>
      </c>
      <c r="V1041" s="85" t="s">
        <v>4097</v>
      </c>
      <c r="W1041" s="81"/>
      <c r="X1041" s="81"/>
      <c r="Y1041" s="87" t="s">
        <v>5261</v>
      </c>
      <c r="Z1041" s="81"/>
    </row>
    <row r="1042" spans="1:26" x14ac:dyDescent="0.25">
      <c r="A1042" s="66" t="s">
        <v>756</v>
      </c>
      <c r="B1042" s="66" t="s">
        <v>755</v>
      </c>
      <c r="C1042" s="67"/>
      <c r="D1042" s="68"/>
      <c r="E1042" s="69"/>
      <c r="F1042" s="70"/>
      <c r="G1042" s="67"/>
      <c r="H1042" s="71"/>
      <c r="I1042" s="72"/>
      <c r="J1042" s="72"/>
      <c r="K1042" s="36"/>
      <c r="L1042" s="79">
        <v>1042</v>
      </c>
      <c r="M10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42" s="74"/>
      <c r="O1042" s="81" t="s">
        <v>987</v>
      </c>
      <c r="P1042" s="83">
        <v>44144.691446759258</v>
      </c>
      <c r="Q1042" s="81" t="s">
        <v>1735</v>
      </c>
      <c r="R1042" s="85" t="s">
        <v>2498</v>
      </c>
      <c r="S1042" s="81" t="s">
        <v>2673</v>
      </c>
      <c r="T1042" s="81" t="s">
        <v>3090</v>
      </c>
      <c r="U1042" s="83">
        <v>44144.691446759258</v>
      </c>
      <c r="V1042" s="85" t="s">
        <v>4100</v>
      </c>
      <c r="W1042" s="81"/>
      <c r="X1042" s="81"/>
      <c r="Y1042" s="87" t="s">
        <v>5264</v>
      </c>
      <c r="Z1042" s="81"/>
    </row>
    <row r="1043" spans="1:26" x14ac:dyDescent="0.25">
      <c r="A1043" s="66" t="s">
        <v>756</v>
      </c>
      <c r="B1043" s="66" t="s">
        <v>917</v>
      </c>
      <c r="C1043" s="67"/>
      <c r="D1043" s="68"/>
      <c r="E1043" s="69"/>
      <c r="F1043" s="70"/>
      <c r="G1043" s="67"/>
      <c r="H1043" s="71"/>
      <c r="I1043" s="72"/>
      <c r="J1043" s="72"/>
      <c r="K1043" s="36"/>
      <c r="L1043" s="79">
        <v>1043</v>
      </c>
      <c r="M10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43" s="74"/>
      <c r="O1043" s="81" t="s">
        <v>986</v>
      </c>
      <c r="P1043" s="83">
        <v>44146.748472222222</v>
      </c>
      <c r="Q1043" s="81" t="s">
        <v>1736</v>
      </c>
      <c r="R1043" s="85" t="s">
        <v>2499</v>
      </c>
      <c r="S1043" s="81" t="s">
        <v>2667</v>
      </c>
      <c r="T1043" s="81" t="s">
        <v>2775</v>
      </c>
      <c r="U1043" s="83">
        <v>44146.748472222222</v>
      </c>
      <c r="V1043" s="85" t="s">
        <v>4101</v>
      </c>
      <c r="W1043" s="81"/>
      <c r="X1043" s="81"/>
      <c r="Y1043" s="87" t="s">
        <v>5265</v>
      </c>
      <c r="Z1043" s="81"/>
    </row>
    <row r="1044" spans="1:26" x14ac:dyDescent="0.25">
      <c r="A1044" s="66" t="s">
        <v>756</v>
      </c>
      <c r="B1044" s="66" t="s">
        <v>940</v>
      </c>
      <c r="C1044" s="67"/>
      <c r="D1044" s="68"/>
      <c r="E1044" s="69"/>
      <c r="F1044" s="70"/>
      <c r="G1044" s="67"/>
      <c r="H1044" s="71"/>
      <c r="I1044" s="72"/>
      <c r="J1044" s="72"/>
      <c r="K1044" s="36"/>
      <c r="L1044" s="79">
        <v>1044</v>
      </c>
      <c r="M10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44" s="74"/>
      <c r="O1044" s="81" t="s">
        <v>986</v>
      </c>
      <c r="P1044" s="83">
        <v>44146.748472222222</v>
      </c>
      <c r="Q1044" s="81" t="s">
        <v>1736</v>
      </c>
      <c r="R1044" s="85" t="s">
        <v>2499</v>
      </c>
      <c r="S1044" s="81" t="s">
        <v>2667</v>
      </c>
      <c r="T1044" s="81" t="s">
        <v>2775</v>
      </c>
      <c r="U1044" s="83">
        <v>44146.748472222222</v>
      </c>
      <c r="V1044" s="85" t="s">
        <v>4101</v>
      </c>
      <c r="W1044" s="81"/>
      <c r="X1044" s="81"/>
      <c r="Y1044" s="87" t="s">
        <v>5265</v>
      </c>
      <c r="Z1044" s="81"/>
    </row>
    <row r="1045" spans="1:26" x14ac:dyDescent="0.25">
      <c r="A1045" s="66" t="s">
        <v>647</v>
      </c>
      <c r="B1045" s="66" t="s">
        <v>813</v>
      </c>
      <c r="C1045" s="67"/>
      <c r="D1045" s="68"/>
      <c r="E1045" s="69"/>
      <c r="F1045" s="70"/>
      <c r="G1045" s="67"/>
      <c r="H1045" s="71"/>
      <c r="I1045" s="72"/>
      <c r="J1045" s="72"/>
      <c r="K1045" s="36"/>
      <c r="L1045" s="79">
        <v>1045</v>
      </c>
      <c r="M10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45" s="74"/>
      <c r="O1045" s="81" t="s">
        <v>986</v>
      </c>
      <c r="P1045" s="83">
        <v>44148.886701388888</v>
      </c>
      <c r="Q1045" s="81" t="s">
        <v>1418</v>
      </c>
      <c r="R1045" s="85" t="s">
        <v>2216</v>
      </c>
      <c r="S1045" s="81" t="s">
        <v>2686</v>
      </c>
      <c r="T1045" s="81" t="s">
        <v>2960</v>
      </c>
      <c r="U1045" s="83">
        <v>44148.886701388888</v>
      </c>
      <c r="V1045" s="85" t="s">
        <v>3773</v>
      </c>
      <c r="W1045" s="81"/>
      <c r="X1045" s="81"/>
      <c r="Y1045" s="87" t="s">
        <v>4937</v>
      </c>
      <c r="Z1045" s="81"/>
    </row>
    <row r="1046" spans="1:26" x14ac:dyDescent="0.25">
      <c r="A1046" s="66" t="s">
        <v>646</v>
      </c>
      <c r="B1046" s="66" t="s">
        <v>898</v>
      </c>
      <c r="C1046" s="67"/>
      <c r="D1046" s="68"/>
      <c r="E1046" s="69"/>
      <c r="F1046" s="70"/>
      <c r="G1046" s="67"/>
      <c r="H1046" s="71"/>
      <c r="I1046" s="72"/>
      <c r="J1046" s="72"/>
      <c r="K1046" s="36"/>
      <c r="L1046" s="79">
        <v>1046</v>
      </c>
      <c r="M10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46" s="74"/>
      <c r="O1046" s="81" t="s">
        <v>986</v>
      </c>
      <c r="P1046" s="83">
        <v>44148.864340277774</v>
      </c>
      <c r="Q1046" s="81" t="s">
        <v>1415</v>
      </c>
      <c r="R1046" s="81"/>
      <c r="S1046" s="81"/>
      <c r="T1046" s="81"/>
      <c r="U1046" s="83">
        <v>44148.864340277774</v>
      </c>
      <c r="V1046" s="85" t="s">
        <v>3770</v>
      </c>
      <c r="W1046" s="81"/>
      <c r="X1046" s="81"/>
      <c r="Y1046" s="87" t="s">
        <v>4934</v>
      </c>
      <c r="Z1046" s="81"/>
    </row>
    <row r="1047" spans="1:26" x14ac:dyDescent="0.25">
      <c r="A1047" s="66" t="s">
        <v>646</v>
      </c>
      <c r="B1047" s="66" t="s">
        <v>644</v>
      </c>
      <c r="C1047" s="67"/>
      <c r="D1047" s="68"/>
      <c r="E1047" s="69"/>
      <c r="F1047" s="70"/>
      <c r="G1047" s="67"/>
      <c r="H1047" s="71"/>
      <c r="I1047" s="72"/>
      <c r="J1047" s="72"/>
      <c r="K1047" s="36"/>
      <c r="L1047" s="79">
        <v>1047</v>
      </c>
      <c r="M10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47" s="74"/>
      <c r="O1047" s="81" t="s">
        <v>986</v>
      </c>
      <c r="P1047" s="83">
        <v>44148.864340277774</v>
      </c>
      <c r="Q1047" s="81" t="s">
        <v>1415</v>
      </c>
      <c r="R1047" s="81"/>
      <c r="S1047" s="81"/>
      <c r="T1047" s="81"/>
      <c r="U1047" s="83">
        <v>44148.864340277774</v>
      </c>
      <c r="V1047" s="85" t="s">
        <v>3770</v>
      </c>
      <c r="W1047" s="81"/>
      <c r="X1047" s="81"/>
      <c r="Y1047" s="87" t="s">
        <v>4934</v>
      </c>
      <c r="Z1047" s="81"/>
    </row>
    <row r="1048" spans="1:26" x14ac:dyDescent="0.25">
      <c r="A1048" s="66" t="s">
        <v>645</v>
      </c>
      <c r="B1048" s="66" t="s">
        <v>898</v>
      </c>
      <c r="C1048" s="67"/>
      <c r="D1048" s="68"/>
      <c r="E1048" s="69"/>
      <c r="F1048" s="70"/>
      <c r="G1048" s="67"/>
      <c r="H1048" s="71"/>
      <c r="I1048" s="72"/>
      <c r="J1048" s="72"/>
      <c r="K1048" s="36"/>
      <c r="L1048" s="79">
        <v>1048</v>
      </c>
      <c r="M10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48" s="74"/>
      <c r="O1048" s="81" t="s">
        <v>986</v>
      </c>
      <c r="P1048" s="83">
        <v>44148.863252314812</v>
      </c>
      <c r="Q1048" s="81" t="s">
        <v>1415</v>
      </c>
      <c r="R1048" s="81"/>
      <c r="S1048" s="81"/>
      <c r="T1048" s="81"/>
      <c r="U1048" s="83">
        <v>44148.863252314812</v>
      </c>
      <c r="V1048" s="85" t="s">
        <v>3769</v>
      </c>
      <c r="W1048" s="81"/>
      <c r="X1048" s="81"/>
      <c r="Y1048" s="87" t="s">
        <v>4933</v>
      </c>
      <c r="Z1048" s="81"/>
    </row>
    <row r="1049" spans="1:26" x14ac:dyDescent="0.25">
      <c r="A1049" s="66" t="s">
        <v>756</v>
      </c>
      <c r="B1049" s="66" t="s">
        <v>944</v>
      </c>
      <c r="C1049" s="67"/>
      <c r="D1049" s="68"/>
      <c r="E1049" s="69"/>
      <c r="F1049" s="70"/>
      <c r="G1049" s="67"/>
      <c r="H1049" s="71"/>
      <c r="I1049" s="72"/>
      <c r="J1049" s="72"/>
      <c r="K1049" s="36"/>
      <c r="L1049" s="79">
        <v>1049</v>
      </c>
      <c r="M10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49" s="74"/>
      <c r="O1049" s="81" t="s">
        <v>986</v>
      </c>
      <c r="P1049" s="83">
        <v>44145.715856481482</v>
      </c>
      <c r="Q1049" s="81" t="s">
        <v>1740</v>
      </c>
      <c r="R1049" s="85" t="s">
        <v>2503</v>
      </c>
      <c r="S1049" s="81" t="s">
        <v>2667</v>
      </c>
      <c r="T1049" s="81" t="s">
        <v>3093</v>
      </c>
      <c r="U1049" s="83">
        <v>44145.715856481482</v>
      </c>
      <c r="V1049" s="85" t="s">
        <v>4105</v>
      </c>
      <c r="W1049" s="81"/>
      <c r="X1049" s="81"/>
      <c r="Y1049" s="87" t="s">
        <v>5269</v>
      </c>
      <c r="Z1049" s="81"/>
    </row>
    <row r="1050" spans="1:26" x14ac:dyDescent="0.25">
      <c r="A1050" s="66" t="s">
        <v>645</v>
      </c>
      <c r="B1050" s="66" t="s">
        <v>644</v>
      </c>
      <c r="C1050" s="67"/>
      <c r="D1050" s="68"/>
      <c r="E1050" s="69"/>
      <c r="F1050" s="70"/>
      <c r="G1050" s="67"/>
      <c r="H1050" s="71"/>
      <c r="I1050" s="72"/>
      <c r="J1050" s="72"/>
      <c r="K1050" s="36"/>
      <c r="L1050" s="79">
        <v>1050</v>
      </c>
      <c r="M10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50" s="74"/>
      <c r="O1050" s="81" t="s">
        <v>986</v>
      </c>
      <c r="P1050" s="83">
        <v>44148.863252314812</v>
      </c>
      <c r="Q1050" s="81" t="s">
        <v>1415</v>
      </c>
      <c r="R1050" s="81"/>
      <c r="S1050" s="81"/>
      <c r="T1050" s="81"/>
      <c r="U1050" s="83">
        <v>44148.863252314812</v>
      </c>
      <c r="V1050" s="85" t="s">
        <v>3769</v>
      </c>
      <c r="W1050" s="81"/>
      <c r="X1050" s="81"/>
      <c r="Y1050" s="87" t="s">
        <v>4933</v>
      </c>
      <c r="Z1050" s="81"/>
    </row>
    <row r="1051" spans="1:26" x14ac:dyDescent="0.25">
      <c r="A1051" s="66" t="s">
        <v>644</v>
      </c>
      <c r="B1051" s="66" t="s">
        <v>898</v>
      </c>
      <c r="C1051" s="67"/>
      <c r="D1051" s="68"/>
      <c r="E1051" s="69"/>
      <c r="F1051" s="70"/>
      <c r="G1051" s="67"/>
      <c r="H1051" s="71"/>
      <c r="I1051" s="72"/>
      <c r="J1051" s="72"/>
      <c r="K1051" s="36"/>
      <c r="L1051" s="79">
        <v>1051</v>
      </c>
      <c r="M10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51" s="74"/>
      <c r="O1051" s="81" t="s">
        <v>986</v>
      </c>
      <c r="P1051" s="83">
        <v>44148.862997685188</v>
      </c>
      <c r="Q1051" s="81" t="s">
        <v>1421</v>
      </c>
      <c r="R1051" s="85" t="s">
        <v>2219</v>
      </c>
      <c r="S1051" s="81" t="s">
        <v>2667</v>
      </c>
      <c r="T1051" s="81" t="s">
        <v>2731</v>
      </c>
      <c r="U1051" s="83">
        <v>44148.862997685188</v>
      </c>
      <c r="V1051" s="85" t="s">
        <v>3780</v>
      </c>
      <c r="W1051" s="81"/>
      <c r="X1051" s="81"/>
      <c r="Y1051" s="87" t="s">
        <v>4944</v>
      </c>
      <c r="Z1051" s="81"/>
    </row>
    <row r="1052" spans="1:26" x14ac:dyDescent="0.25">
      <c r="A1052" s="66" t="s">
        <v>767</v>
      </c>
      <c r="B1052" s="66" t="s">
        <v>767</v>
      </c>
      <c r="C1052" s="67"/>
      <c r="D1052" s="68"/>
      <c r="E1052" s="69"/>
      <c r="F1052" s="70"/>
      <c r="G1052" s="67"/>
      <c r="H1052" s="71"/>
      <c r="I1052" s="72"/>
      <c r="J1052" s="72"/>
      <c r="K1052" s="36"/>
      <c r="L1052" s="79">
        <v>1052</v>
      </c>
      <c r="M10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52" s="74"/>
      <c r="O1052" s="81" t="s">
        <v>177</v>
      </c>
      <c r="P1052" s="83">
        <v>44148.861631944441</v>
      </c>
      <c r="Q1052" s="81" t="s">
        <v>1807</v>
      </c>
      <c r="R1052" s="85" t="s">
        <v>2548</v>
      </c>
      <c r="S1052" s="81" t="s">
        <v>2674</v>
      </c>
      <c r="T1052" s="81" t="s">
        <v>2731</v>
      </c>
      <c r="U1052" s="83">
        <v>44148.861631944441</v>
      </c>
      <c r="V1052" s="85" t="s">
        <v>4177</v>
      </c>
      <c r="W1052" s="81"/>
      <c r="X1052" s="81"/>
      <c r="Y1052" s="87" t="s">
        <v>5341</v>
      </c>
      <c r="Z1052" s="81"/>
    </row>
    <row r="1053" spans="1:26" x14ac:dyDescent="0.25">
      <c r="A1053" s="66" t="s">
        <v>703</v>
      </c>
      <c r="B1053" s="66" t="s">
        <v>703</v>
      </c>
      <c r="C1053" s="67"/>
      <c r="D1053" s="68"/>
      <c r="E1053" s="69"/>
      <c r="F1053" s="70"/>
      <c r="G1053" s="67"/>
      <c r="H1053" s="71"/>
      <c r="I1053" s="72"/>
      <c r="J1053" s="72"/>
      <c r="K1053" s="36"/>
      <c r="L1053" s="79">
        <v>1053</v>
      </c>
      <c r="M10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53" s="74"/>
      <c r="O1053" s="81" t="s">
        <v>177</v>
      </c>
      <c r="P1053" s="83">
        <v>44146.95</v>
      </c>
      <c r="Q1053" s="81" t="s">
        <v>1742</v>
      </c>
      <c r="R1053" s="81"/>
      <c r="S1053" s="81"/>
      <c r="T1053" s="81" t="s">
        <v>3094</v>
      </c>
      <c r="U1053" s="83">
        <v>44146.95</v>
      </c>
      <c r="V1053" s="85" t="s">
        <v>4107</v>
      </c>
      <c r="W1053" s="81"/>
      <c r="X1053" s="81"/>
      <c r="Y1053" s="87" t="s">
        <v>5271</v>
      </c>
      <c r="Z1053" s="81"/>
    </row>
    <row r="1054" spans="1:26" x14ac:dyDescent="0.25">
      <c r="A1054" s="66" t="s">
        <v>703</v>
      </c>
      <c r="B1054" s="66" t="s">
        <v>703</v>
      </c>
      <c r="C1054" s="67"/>
      <c r="D1054" s="68"/>
      <c r="E1054" s="69"/>
      <c r="F1054" s="70"/>
      <c r="G1054" s="67"/>
      <c r="H1054" s="71"/>
      <c r="I1054" s="72"/>
      <c r="J1054" s="72"/>
      <c r="K1054" s="36"/>
      <c r="L1054" s="79">
        <v>1054</v>
      </c>
      <c r="M10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54" s="74"/>
      <c r="O1054" s="81" t="s">
        <v>177</v>
      </c>
      <c r="P1054" s="83">
        <v>44147.832974537036</v>
      </c>
      <c r="Q1054" s="81" t="s">
        <v>1743</v>
      </c>
      <c r="R1054" s="81"/>
      <c r="S1054" s="81"/>
      <c r="T1054" s="81" t="s">
        <v>3007</v>
      </c>
      <c r="U1054" s="83">
        <v>44147.832974537036</v>
      </c>
      <c r="V1054" s="85" t="s">
        <v>4108</v>
      </c>
      <c r="W1054" s="81"/>
      <c r="X1054" s="81"/>
      <c r="Y1054" s="87" t="s">
        <v>5272</v>
      </c>
      <c r="Z1054" s="81"/>
    </row>
    <row r="1055" spans="1:26" x14ac:dyDescent="0.25">
      <c r="A1055" s="66" t="s">
        <v>643</v>
      </c>
      <c r="B1055" s="66" t="s">
        <v>643</v>
      </c>
      <c r="C1055" s="67"/>
      <c r="D1055" s="68"/>
      <c r="E1055" s="69"/>
      <c r="F1055" s="70"/>
      <c r="G1055" s="67"/>
      <c r="H1055" s="71"/>
      <c r="I1055" s="72"/>
      <c r="J1055" s="72"/>
      <c r="K1055" s="36"/>
      <c r="L1055" s="79">
        <v>1055</v>
      </c>
      <c r="M10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55" s="74"/>
      <c r="O1055" s="81" t="s">
        <v>177</v>
      </c>
      <c r="P1055" s="83">
        <v>44148.84615740741</v>
      </c>
      <c r="Q1055" s="81" t="s">
        <v>1411</v>
      </c>
      <c r="R1055" s="85" t="s">
        <v>2211</v>
      </c>
      <c r="S1055" s="81" t="s">
        <v>2695</v>
      </c>
      <c r="T1055" s="81" t="s">
        <v>2731</v>
      </c>
      <c r="U1055" s="83">
        <v>44148.84615740741</v>
      </c>
      <c r="V1055" s="85" t="s">
        <v>3765</v>
      </c>
      <c r="W1055" s="81"/>
      <c r="X1055" s="81"/>
      <c r="Y1055" s="87" t="s">
        <v>4929</v>
      </c>
      <c r="Z1055" s="81"/>
    </row>
    <row r="1056" spans="1:26" x14ac:dyDescent="0.25">
      <c r="A1056" s="66" t="s">
        <v>642</v>
      </c>
      <c r="B1056" s="66" t="s">
        <v>642</v>
      </c>
      <c r="C1056" s="67"/>
      <c r="D1056" s="68"/>
      <c r="E1056" s="69"/>
      <c r="F1056" s="70"/>
      <c r="G1056" s="67"/>
      <c r="H1056" s="71"/>
      <c r="I1056" s="72"/>
      <c r="J1056" s="72"/>
      <c r="K1056" s="36"/>
      <c r="L1056" s="79">
        <v>1056</v>
      </c>
      <c r="M10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56" s="74"/>
      <c r="O1056" s="81" t="s">
        <v>177</v>
      </c>
      <c r="P1056" s="83">
        <v>44148.84097222222</v>
      </c>
      <c r="Q1056" s="81" t="s">
        <v>1410</v>
      </c>
      <c r="R1056" s="85" t="s">
        <v>2210</v>
      </c>
      <c r="S1056" s="81" t="s">
        <v>2667</v>
      </c>
      <c r="T1056" s="81" t="s">
        <v>2958</v>
      </c>
      <c r="U1056" s="83">
        <v>44148.84097222222</v>
      </c>
      <c r="V1056" s="85" t="s">
        <v>3764</v>
      </c>
      <c r="W1056" s="81"/>
      <c r="X1056" s="81"/>
      <c r="Y1056" s="87" t="s">
        <v>4928</v>
      </c>
      <c r="Z1056" s="81"/>
    </row>
    <row r="1057" spans="1:26" x14ac:dyDescent="0.25">
      <c r="A1057" s="66" t="s">
        <v>760</v>
      </c>
      <c r="B1057" s="66" t="s">
        <v>760</v>
      </c>
      <c r="C1057" s="67"/>
      <c r="D1057" s="68"/>
      <c r="E1057" s="69"/>
      <c r="F1057" s="70"/>
      <c r="G1057" s="67"/>
      <c r="H1057" s="71"/>
      <c r="I1057" s="72"/>
      <c r="J1057" s="72"/>
      <c r="K1057" s="36"/>
      <c r="L1057" s="79">
        <v>1057</v>
      </c>
      <c r="M10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57" s="74"/>
      <c r="O1057" s="81" t="s">
        <v>177</v>
      </c>
      <c r="P1057" s="83">
        <v>44144.276909722219</v>
      </c>
      <c r="Q1057" s="81" t="s">
        <v>1746</v>
      </c>
      <c r="R1057" s="81" t="s">
        <v>2506</v>
      </c>
      <c r="S1057" s="81" t="s">
        <v>2721</v>
      </c>
      <c r="T1057" s="81" t="s">
        <v>2731</v>
      </c>
      <c r="U1057" s="83">
        <v>44144.276909722219</v>
      </c>
      <c r="V1057" s="85" t="s">
        <v>4111</v>
      </c>
      <c r="W1057" s="81"/>
      <c r="X1057" s="81"/>
      <c r="Y1057" s="87" t="s">
        <v>5275</v>
      </c>
      <c r="Z1057" s="81"/>
    </row>
    <row r="1058" spans="1:26" x14ac:dyDescent="0.25">
      <c r="A1058" s="66" t="s">
        <v>761</v>
      </c>
      <c r="B1058" s="66" t="s">
        <v>760</v>
      </c>
      <c r="C1058" s="67"/>
      <c r="D1058" s="68"/>
      <c r="E1058" s="69"/>
      <c r="F1058" s="70"/>
      <c r="G1058" s="67"/>
      <c r="H1058" s="71"/>
      <c r="I1058" s="72"/>
      <c r="J1058" s="72"/>
      <c r="K1058" s="36"/>
      <c r="L1058" s="79">
        <v>1058</v>
      </c>
      <c r="M10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58" s="74"/>
      <c r="O1058" s="81" t="s">
        <v>986</v>
      </c>
      <c r="P1058" s="83">
        <v>44144.305694444447</v>
      </c>
      <c r="Q1058" s="81" t="s">
        <v>1336</v>
      </c>
      <c r="R1058" s="85" t="s">
        <v>2160</v>
      </c>
      <c r="S1058" s="81" t="s">
        <v>2701</v>
      </c>
      <c r="T1058" s="81" t="s">
        <v>2731</v>
      </c>
      <c r="U1058" s="83">
        <v>44144.305694444447</v>
      </c>
      <c r="V1058" s="85" t="s">
        <v>4112</v>
      </c>
      <c r="W1058" s="81"/>
      <c r="X1058" s="81"/>
      <c r="Y1058" s="87" t="s">
        <v>5276</v>
      </c>
      <c r="Z1058" s="81"/>
    </row>
    <row r="1059" spans="1:26" x14ac:dyDescent="0.25">
      <c r="A1059" s="66" t="s">
        <v>762</v>
      </c>
      <c r="B1059" s="66" t="s">
        <v>762</v>
      </c>
      <c r="C1059" s="67"/>
      <c r="D1059" s="68"/>
      <c r="E1059" s="69"/>
      <c r="F1059" s="70"/>
      <c r="G1059" s="67"/>
      <c r="H1059" s="71"/>
      <c r="I1059" s="72"/>
      <c r="J1059" s="72"/>
      <c r="K1059" s="36"/>
      <c r="L1059" s="79">
        <v>1059</v>
      </c>
      <c r="M10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59" s="74"/>
      <c r="O1059" s="81" t="s">
        <v>177</v>
      </c>
      <c r="P1059" s="83">
        <v>44145.070335648146</v>
      </c>
      <c r="Q1059" s="81" t="s">
        <v>1747</v>
      </c>
      <c r="R1059" s="85" t="s">
        <v>2507</v>
      </c>
      <c r="S1059" s="81" t="s">
        <v>2667</v>
      </c>
      <c r="T1059" s="81" t="s">
        <v>3095</v>
      </c>
      <c r="U1059" s="83">
        <v>44145.070335648146</v>
      </c>
      <c r="V1059" s="85" t="s">
        <v>4113</v>
      </c>
      <c r="W1059" s="81"/>
      <c r="X1059" s="81"/>
      <c r="Y1059" s="87" t="s">
        <v>5277</v>
      </c>
      <c r="Z1059" s="81"/>
    </row>
    <row r="1060" spans="1:26" x14ac:dyDescent="0.25">
      <c r="A1060" s="66" t="s">
        <v>761</v>
      </c>
      <c r="B1060" s="66" t="s">
        <v>762</v>
      </c>
      <c r="C1060" s="67"/>
      <c r="D1060" s="68"/>
      <c r="E1060" s="69"/>
      <c r="F1060" s="70"/>
      <c r="G1060" s="67"/>
      <c r="H1060" s="71"/>
      <c r="I1060" s="72"/>
      <c r="J1060" s="72"/>
      <c r="K1060" s="36"/>
      <c r="L1060" s="79">
        <v>1060</v>
      </c>
      <c r="M10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60" s="74"/>
      <c r="O1060" s="81" t="s">
        <v>986</v>
      </c>
      <c r="P1060" s="83">
        <v>44145.097442129627</v>
      </c>
      <c r="Q1060" s="81" t="s">
        <v>1748</v>
      </c>
      <c r="R1060" s="81"/>
      <c r="S1060" s="81"/>
      <c r="T1060" s="81" t="s">
        <v>3095</v>
      </c>
      <c r="U1060" s="83">
        <v>44145.097442129627</v>
      </c>
      <c r="V1060" s="85" t="s">
        <v>4114</v>
      </c>
      <c r="W1060" s="81"/>
      <c r="X1060" s="81"/>
      <c r="Y1060" s="87" t="s">
        <v>5278</v>
      </c>
      <c r="Z1060" s="81"/>
    </row>
    <row r="1061" spans="1:26" x14ac:dyDescent="0.25">
      <c r="A1061" s="66" t="s">
        <v>763</v>
      </c>
      <c r="B1061" s="66" t="s">
        <v>763</v>
      </c>
      <c r="C1061" s="67"/>
      <c r="D1061" s="68"/>
      <c r="E1061" s="69"/>
      <c r="F1061" s="70"/>
      <c r="G1061" s="67"/>
      <c r="H1061" s="71"/>
      <c r="I1061" s="72"/>
      <c r="J1061" s="72"/>
      <c r="K1061" s="36"/>
      <c r="L1061" s="79">
        <v>1061</v>
      </c>
      <c r="M10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61" s="74"/>
      <c r="O1061" s="81" t="s">
        <v>177</v>
      </c>
      <c r="P1061" s="83">
        <v>44145.178518518522</v>
      </c>
      <c r="Q1061" s="81" t="s">
        <v>1749</v>
      </c>
      <c r="R1061" s="85" t="s">
        <v>2508</v>
      </c>
      <c r="S1061" s="81" t="s">
        <v>2667</v>
      </c>
      <c r="T1061" s="81" t="s">
        <v>3096</v>
      </c>
      <c r="U1061" s="83">
        <v>44145.178518518522</v>
      </c>
      <c r="V1061" s="85" t="s">
        <v>4115</v>
      </c>
      <c r="W1061" s="81"/>
      <c r="X1061" s="81"/>
      <c r="Y1061" s="87" t="s">
        <v>5279</v>
      </c>
      <c r="Z1061" s="81"/>
    </row>
    <row r="1062" spans="1:26" x14ac:dyDescent="0.25">
      <c r="A1062" s="66" t="s">
        <v>763</v>
      </c>
      <c r="B1062" s="66" t="s">
        <v>763</v>
      </c>
      <c r="C1062" s="67"/>
      <c r="D1062" s="68"/>
      <c r="E1062" s="69"/>
      <c r="F1062" s="70"/>
      <c r="G1062" s="67"/>
      <c r="H1062" s="71"/>
      <c r="I1062" s="72"/>
      <c r="J1062" s="72"/>
      <c r="K1062" s="36"/>
      <c r="L1062" s="79">
        <v>1062</v>
      </c>
      <c r="M10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62" s="74"/>
      <c r="O1062" s="81" t="s">
        <v>177</v>
      </c>
      <c r="P1062" s="83">
        <v>44146.166354166664</v>
      </c>
      <c r="Q1062" s="81" t="s">
        <v>1750</v>
      </c>
      <c r="R1062" s="85" t="s">
        <v>2509</v>
      </c>
      <c r="S1062" s="81" t="s">
        <v>2667</v>
      </c>
      <c r="T1062" s="81" t="s">
        <v>3097</v>
      </c>
      <c r="U1062" s="83">
        <v>44146.166354166664</v>
      </c>
      <c r="V1062" s="85" t="s">
        <v>4116</v>
      </c>
      <c r="W1062" s="81"/>
      <c r="X1062" s="81"/>
      <c r="Y1062" s="87" t="s">
        <v>5280</v>
      </c>
      <c r="Z1062" s="81"/>
    </row>
    <row r="1063" spans="1:26" x14ac:dyDescent="0.25">
      <c r="A1063" s="66" t="s">
        <v>763</v>
      </c>
      <c r="B1063" s="66" t="s">
        <v>763</v>
      </c>
      <c r="C1063" s="67"/>
      <c r="D1063" s="68"/>
      <c r="E1063" s="69"/>
      <c r="F1063" s="70"/>
      <c r="G1063" s="67"/>
      <c r="H1063" s="71"/>
      <c r="I1063" s="72"/>
      <c r="J1063" s="72"/>
      <c r="K1063" s="36"/>
      <c r="L1063" s="79">
        <v>1063</v>
      </c>
      <c r="M10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63" s="74"/>
      <c r="O1063" s="81" t="s">
        <v>177</v>
      </c>
      <c r="P1063" s="83">
        <v>44147.16646990741</v>
      </c>
      <c r="Q1063" s="81" t="s">
        <v>1751</v>
      </c>
      <c r="R1063" s="85" t="s">
        <v>2510</v>
      </c>
      <c r="S1063" s="81" t="s">
        <v>2667</v>
      </c>
      <c r="T1063" s="81" t="s">
        <v>3098</v>
      </c>
      <c r="U1063" s="83">
        <v>44147.16646990741</v>
      </c>
      <c r="V1063" s="85" t="s">
        <v>4117</v>
      </c>
      <c r="W1063" s="81"/>
      <c r="X1063" s="81"/>
      <c r="Y1063" s="87" t="s">
        <v>5281</v>
      </c>
      <c r="Z1063" s="81"/>
    </row>
    <row r="1064" spans="1:26" x14ac:dyDescent="0.25">
      <c r="A1064" s="66" t="s">
        <v>709</v>
      </c>
      <c r="B1064" s="66" t="s">
        <v>709</v>
      </c>
      <c r="C1064" s="67"/>
      <c r="D1064" s="68"/>
      <c r="E1064" s="69"/>
      <c r="F1064" s="70"/>
      <c r="G1064" s="67"/>
      <c r="H1064" s="71"/>
      <c r="I1064" s="72"/>
      <c r="J1064" s="72"/>
      <c r="K1064" s="36"/>
      <c r="L1064" s="79">
        <v>1064</v>
      </c>
      <c r="M10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64" s="74"/>
      <c r="O1064" s="81" t="s">
        <v>177</v>
      </c>
      <c r="P1064" s="83">
        <v>44148.833344907405</v>
      </c>
      <c r="Q1064" s="81" t="s">
        <v>1512</v>
      </c>
      <c r="R1064" s="85" t="s">
        <v>2295</v>
      </c>
      <c r="S1064" s="81" t="s">
        <v>2667</v>
      </c>
      <c r="T1064" s="81" t="s">
        <v>3013</v>
      </c>
      <c r="U1064" s="83">
        <v>44148.833344907405</v>
      </c>
      <c r="V1064" s="85" t="s">
        <v>3877</v>
      </c>
      <c r="W1064" s="81"/>
      <c r="X1064" s="81"/>
      <c r="Y1064" s="87" t="s">
        <v>5041</v>
      </c>
      <c r="Z1064" s="81"/>
    </row>
    <row r="1065" spans="1:26" x14ac:dyDescent="0.25">
      <c r="A1065" s="66" t="s">
        <v>761</v>
      </c>
      <c r="B1065" s="66" t="s">
        <v>763</v>
      </c>
      <c r="C1065" s="67"/>
      <c r="D1065" s="68"/>
      <c r="E1065" s="69"/>
      <c r="F1065" s="70"/>
      <c r="G1065" s="67"/>
      <c r="H1065" s="71"/>
      <c r="I1065" s="72"/>
      <c r="J1065" s="72"/>
      <c r="K1065" s="36"/>
      <c r="L1065" s="79">
        <v>1065</v>
      </c>
      <c r="M10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65" s="74"/>
      <c r="O1065" s="81" t="s">
        <v>986</v>
      </c>
      <c r="P1065" s="83">
        <v>44145.180960648147</v>
      </c>
      <c r="Q1065" s="81" t="s">
        <v>1141</v>
      </c>
      <c r="R1065" s="81"/>
      <c r="S1065" s="81"/>
      <c r="T1065" s="81" t="s">
        <v>2820</v>
      </c>
      <c r="U1065" s="83">
        <v>44145.180960648147</v>
      </c>
      <c r="V1065" s="85" t="s">
        <v>4119</v>
      </c>
      <c r="W1065" s="81"/>
      <c r="X1065" s="81"/>
      <c r="Y1065" s="87" t="s">
        <v>5283</v>
      </c>
      <c r="Z1065" s="81"/>
    </row>
    <row r="1066" spans="1:26" x14ac:dyDescent="0.25">
      <c r="A1066" s="66" t="s">
        <v>761</v>
      </c>
      <c r="B1066" s="66" t="s">
        <v>763</v>
      </c>
      <c r="C1066" s="67"/>
      <c r="D1066" s="68"/>
      <c r="E1066" s="69"/>
      <c r="F1066" s="70"/>
      <c r="G1066" s="67"/>
      <c r="H1066" s="71"/>
      <c r="I1066" s="72"/>
      <c r="J1066" s="72"/>
      <c r="K1066" s="36"/>
      <c r="L1066" s="79">
        <v>1066</v>
      </c>
      <c r="M10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66" s="74"/>
      <c r="O1066" s="81" t="s">
        <v>986</v>
      </c>
      <c r="P1066" s="83">
        <v>44146.181006944447</v>
      </c>
      <c r="Q1066" s="81" t="s">
        <v>1753</v>
      </c>
      <c r="R1066" s="81"/>
      <c r="S1066" s="81"/>
      <c r="T1066" s="81" t="s">
        <v>3097</v>
      </c>
      <c r="U1066" s="83">
        <v>44146.181006944447</v>
      </c>
      <c r="V1066" s="85" t="s">
        <v>4120</v>
      </c>
      <c r="W1066" s="81"/>
      <c r="X1066" s="81"/>
      <c r="Y1066" s="87" t="s">
        <v>5284</v>
      </c>
      <c r="Z1066" s="81"/>
    </row>
    <row r="1067" spans="1:26" x14ac:dyDescent="0.25">
      <c r="A1067" s="66" t="s">
        <v>761</v>
      </c>
      <c r="B1067" s="66" t="s">
        <v>763</v>
      </c>
      <c r="C1067" s="67"/>
      <c r="D1067" s="68"/>
      <c r="E1067" s="69"/>
      <c r="F1067" s="70"/>
      <c r="G1067" s="67"/>
      <c r="H1067" s="71"/>
      <c r="I1067" s="72"/>
      <c r="J1067" s="72"/>
      <c r="K1067" s="36"/>
      <c r="L1067" s="79">
        <v>1067</v>
      </c>
      <c r="M10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67" s="74"/>
      <c r="O1067" s="81" t="s">
        <v>986</v>
      </c>
      <c r="P1067" s="83">
        <v>44147.180868055555</v>
      </c>
      <c r="Q1067" s="81" t="s">
        <v>1754</v>
      </c>
      <c r="R1067" s="81"/>
      <c r="S1067" s="81"/>
      <c r="T1067" s="81" t="s">
        <v>3098</v>
      </c>
      <c r="U1067" s="83">
        <v>44147.180868055555</v>
      </c>
      <c r="V1067" s="85" t="s">
        <v>4121</v>
      </c>
      <c r="W1067" s="81"/>
      <c r="X1067" s="81"/>
      <c r="Y1067" s="87" t="s">
        <v>5285</v>
      </c>
      <c r="Z1067" s="81"/>
    </row>
    <row r="1068" spans="1:26" x14ac:dyDescent="0.25">
      <c r="A1068" s="66" t="s">
        <v>696</v>
      </c>
      <c r="B1068" s="66" t="s">
        <v>696</v>
      </c>
      <c r="C1068" s="67"/>
      <c r="D1068" s="68"/>
      <c r="E1068" s="69"/>
      <c r="F1068" s="70"/>
      <c r="G1068" s="67"/>
      <c r="H1068" s="71"/>
      <c r="I1068" s="72"/>
      <c r="J1068" s="72"/>
      <c r="K1068" s="36"/>
      <c r="L1068" s="79">
        <v>1068</v>
      </c>
      <c r="M10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68" s="74"/>
      <c r="O1068" s="81" t="s">
        <v>177</v>
      </c>
      <c r="P1068" s="83">
        <v>44148.818506944444</v>
      </c>
      <c r="Q1068" s="81" t="s">
        <v>1679</v>
      </c>
      <c r="R1068" s="85" t="s">
        <v>2446</v>
      </c>
      <c r="S1068" s="81" t="s">
        <v>2667</v>
      </c>
      <c r="T1068" s="81"/>
      <c r="U1068" s="83">
        <v>44148.818506944444</v>
      </c>
      <c r="V1068" s="85" t="s">
        <v>4044</v>
      </c>
      <c r="W1068" s="81"/>
      <c r="X1068" s="81"/>
      <c r="Y1068" s="87" t="s">
        <v>5208</v>
      </c>
      <c r="Z1068" s="81"/>
    </row>
    <row r="1069" spans="1:26" x14ac:dyDescent="0.25">
      <c r="A1069" s="66" t="s">
        <v>761</v>
      </c>
      <c r="B1069" s="66" t="s">
        <v>773</v>
      </c>
      <c r="C1069" s="67"/>
      <c r="D1069" s="68"/>
      <c r="E1069" s="69"/>
      <c r="F1069" s="70"/>
      <c r="G1069" s="67"/>
      <c r="H1069" s="71"/>
      <c r="I1069" s="72"/>
      <c r="J1069" s="72"/>
      <c r="K1069" s="36"/>
      <c r="L1069" s="79">
        <v>1069</v>
      </c>
      <c r="M10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69" s="74"/>
      <c r="O1069" s="81" t="s">
        <v>986</v>
      </c>
      <c r="P1069" s="83">
        <v>44143.680694444447</v>
      </c>
      <c r="Q1069" s="81" t="s">
        <v>1756</v>
      </c>
      <c r="R1069" s="81"/>
      <c r="S1069" s="81"/>
      <c r="T1069" s="81" t="s">
        <v>3100</v>
      </c>
      <c r="U1069" s="83">
        <v>44143.680694444447</v>
      </c>
      <c r="V1069" s="85" t="s">
        <v>4123</v>
      </c>
      <c r="W1069" s="81"/>
      <c r="X1069" s="81"/>
      <c r="Y1069" s="87" t="s">
        <v>5287</v>
      </c>
      <c r="Z1069" s="81"/>
    </row>
    <row r="1070" spans="1:26" x14ac:dyDescent="0.25">
      <c r="A1070" s="66" t="s">
        <v>761</v>
      </c>
      <c r="B1070" s="66" t="s">
        <v>772</v>
      </c>
      <c r="C1070" s="67"/>
      <c r="D1070" s="68"/>
      <c r="E1070" s="69"/>
      <c r="F1070" s="70"/>
      <c r="G1070" s="67"/>
      <c r="H1070" s="71"/>
      <c r="I1070" s="72"/>
      <c r="J1070" s="72"/>
      <c r="K1070" s="36"/>
      <c r="L1070" s="79">
        <v>1070</v>
      </c>
      <c r="M10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70" s="74"/>
      <c r="O1070" s="81" t="s">
        <v>986</v>
      </c>
      <c r="P1070" s="83">
        <v>44143.680798611109</v>
      </c>
      <c r="Q1070" s="81" t="s">
        <v>1757</v>
      </c>
      <c r="R1070" s="81"/>
      <c r="S1070" s="81"/>
      <c r="T1070" s="81" t="s">
        <v>3100</v>
      </c>
      <c r="U1070" s="83">
        <v>44143.680798611109</v>
      </c>
      <c r="V1070" s="85" t="s">
        <v>4124</v>
      </c>
      <c r="W1070" s="81"/>
      <c r="X1070" s="81"/>
      <c r="Y1070" s="87" t="s">
        <v>5288</v>
      </c>
      <c r="Z1070" s="81"/>
    </row>
    <row r="1071" spans="1:26" x14ac:dyDescent="0.25">
      <c r="A1071" s="66" t="s">
        <v>641</v>
      </c>
      <c r="B1071" s="66" t="s">
        <v>896</v>
      </c>
      <c r="C1071" s="67"/>
      <c r="D1071" s="68"/>
      <c r="E1071" s="69"/>
      <c r="F1071" s="70"/>
      <c r="G1071" s="67"/>
      <c r="H1071" s="71"/>
      <c r="I1071" s="72"/>
      <c r="J1071" s="72"/>
      <c r="K1071" s="36"/>
      <c r="L1071" s="79">
        <v>1071</v>
      </c>
      <c r="M10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71" s="74"/>
      <c r="O1071" s="81" t="s">
        <v>986</v>
      </c>
      <c r="P1071" s="83">
        <v>44148.798564814817</v>
      </c>
      <c r="Q1071" s="81" t="s">
        <v>1409</v>
      </c>
      <c r="R1071" s="85" t="s">
        <v>2209</v>
      </c>
      <c r="S1071" s="81" t="s">
        <v>2673</v>
      </c>
      <c r="T1071" s="81" t="s">
        <v>2957</v>
      </c>
      <c r="U1071" s="83">
        <v>44148.798564814817</v>
      </c>
      <c r="V1071" s="85" t="s">
        <v>3763</v>
      </c>
      <c r="W1071" s="81"/>
      <c r="X1071" s="81"/>
      <c r="Y1071" s="87" t="s">
        <v>4927</v>
      </c>
      <c r="Z1071" s="81"/>
    </row>
    <row r="1072" spans="1:26" x14ac:dyDescent="0.25">
      <c r="A1072" s="66" t="s">
        <v>640</v>
      </c>
      <c r="B1072" s="66" t="s">
        <v>894</v>
      </c>
      <c r="C1072" s="67"/>
      <c r="D1072" s="68"/>
      <c r="E1072" s="69"/>
      <c r="F1072" s="70"/>
      <c r="G1072" s="67"/>
      <c r="H1072" s="71"/>
      <c r="I1072" s="72"/>
      <c r="J1072" s="72"/>
      <c r="K1072" s="36"/>
      <c r="L1072" s="79">
        <v>1072</v>
      </c>
      <c r="M10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72" s="74"/>
      <c r="O1072" s="81" t="s">
        <v>986</v>
      </c>
      <c r="P1072" s="83">
        <v>44148.79483796296</v>
      </c>
      <c r="Q1072" s="81" t="s">
        <v>1408</v>
      </c>
      <c r="R1072" s="81"/>
      <c r="S1072" s="81"/>
      <c r="T1072" s="81" t="s">
        <v>2731</v>
      </c>
      <c r="U1072" s="83">
        <v>44148.79483796296</v>
      </c>
      <c r="V1072" s="85" t="s">
        <v>3762</v>
      </c>
      <c r="W1072" s="81"/>
      <c r="X1072" s="81"/>
      <c r="Y1072" s="87" t="s">
        <v>4926</v>
      </c>
      <c r="Z1072" s="81"/>
    </row>
    <row r="1073" spans="1:26" x14ac:dyDescent="0.25">
      <c r="A1073" s="66" t="s">
        <v>640</v>
      </c>
      <c r="B1073" s="66" t="s">
        <v>639</v>
      </c>
      <c r="C1073" s="67"/>
      <c r="D1073" s="68"/>
      <c r="E1073" s="69"/>
      <c r="F1073" s="70"/>
      <c r="G1073" s="67"/>
      <c r="H1073" s="71"/>
      <c r="I1073" s="72"/>
      <c r="J1073" s="72"/>
      <c r="K1073" s="36"/>
      <c r="L1073" s="79">
        <v>1073</v>
      </c>
      <c r="M10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73" s="74"/>
      <c r="O1073" s="81" t="s">
        <v>986</v>
      </c>
      <c r="P1073" s="83">
        <v>44148.79483796296</v>
      </c>
      <c r="Q1073" s="81" t="s">
        <v>1408</v>
      </c>
      <c r="R1073" s="81"/>
      <c r="S1073" s="81"/>
      <c r="T1073" s="81" t="s">
        <v>2731</v>
      </c>
      <c r="U1073" s="83">
        <v>44148.79483796296</v>
      </c>
      <c r="V1073" s="85" t="s">
        <v>3762</v>
      </c>
      <c r="W1073" s="81"/>
      <c r="X1073" s="81"/>
      <c r="Y1073" s="87" t="s">
        <v>4926</v>
      </c>
      <c r="Z1073" s="81"/>
    </row>
    <row r="1074" spans="1:26" x14ac:dyDescent="0.25">
      <c r="A1074" s="66" t="s">
        <v>640</v>
      </c>
      <c r="B1074" s="66" t="s">
        <v>895</v>
      </c>
      <c r="C1074" s="67"/>
      <c r="D1074" s="68"/>
      <c r="E1074" s="69"/>
      <c r="F1074" s="70"/>
      <c r="G1074" s="67"/>
      <c r="H1074" s="71"/>
      <c r="I1074" s="72"/>
      <c r="J1074" s="72"/>
      <c r="K1074" s="36"/>
      <c r="L1074" s="79">
        <v>1074</v>
      </c>
      <c r="M10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74" s="74"/>
      <c r="O1074" s="81" t="s">
        <v>986</v>
      </c>
      <c r="P1074" s="83">
        <v>44148.79483796296</v>
      </c>
      <c r="Q1074" s="81" t="s">
        <v>1408</v>
      </c>
      <c r="R1074" s="81"/>
      <c r="S1074" s="81"/>
      <c r="T1074" s="81" t="s">
        <v>2731</v>
      </c>
      <c r="U1074" s="83">
        <v>44148.79483796296</v>
      </c>
      <c r="V1074" s="85" t="s">
        <v>3762</v>
      </c>
      <c r="W1074" s="81"/>
      <c r="X1074" s="81"/>
      <c r="Y1074" s="87" t="s">
        <v>4926</v>
      </c>
      <c r="Z1074" s="81"/>
    </row>
    <row r="1075" spans="1:26" x14ac:dyDescent="0.25">
      <c r="A1075" s="66" t="s">
        <v>638</v>
      </c>
      <c r="B1075" s="66" t="s">
        <v>709</v>
      </c>
      <c r="C1075" s="67"/>
      <c r="D1075" s="68"/>
      <c r="E1075" s="69"/>
      <c r="F1075" s="70"/>
      <c r="G1075" s="67"/>
      <c r="H1075" s="71"/>
      <c r="I1075" s="72"/>
      <c r="J1075" s="72"/>
      <c r="K1075" s="36"/>
      <c r="L1075" s="79">
        <v>1075</v>
      </c>
      <c r="M10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75" s="74"/>
      <c r="O1075" s="81" t="s">
        <v>986</v>
      </c>
      <c r="P1075" s="83">
        <v>44148.784375000003</v>
      </c>
      <c r="Q1075" s="81" t="s">
        <v>1407</v>
      </c>
      <c r="R1075" s="81"/>
      <c r="S1075" s="81"/>
      <c r="T1075" s="81" t="s">
        <v>2956</v>
      </c>
      <c r="U1075" s="83">
        <v>44148.784375000003</v>
      </c>
      <c r="V1075" s="85" t="s">
        <v>3760</v>
      </c>
      <c r="W1075" s="81"/>
      <c r="X1075" s="81"/>
      <c r="Y1075" s="87" t="s">
        <v>4924</v>
      </c>
      <c r="Z1075" s="81"/>
    </row>
    <row r="1076" spans="1:26" x14ac:dyDescent="0.25">
      <c r="A1076" s="66" t="s">
        <v>572</v>
      </c>
      <c r="B1076" s="66" t="s">
        <v>572</v>
      </c>
      <c r="C1076" s="67"/>
      <c r="D1076" s="68"/>
      <c r="E1076" s="69"/>
      <c r="F1076" s="70"/>
      <c r="G1076" s="67"/>
      <c r="H1076" s="71"/>
      <c r="I1076" s="72"/>
      <c r="J1076" s="72"/>
      <c r="K1076" s="36"/>
      <c r="L1076" s="79">
        <v>1076</v>
      </c>
      <c r="M10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76" s="74"/>
      <c r="O1076" s="81" t="s">
        <v>177</v>
      </c>
      <c r="P1076" s="83">
        <v>44142.708333333336</v>
      </c>
      <c r="Q1076" s="81" t="s">
        <v>1762</v>
      </c>
      <c r="R1076" s="85" t="s">
        <v>2514</v>
      </c>
      <c r="S1076" s="81" t="s">
        <v>2667</v>
      </c>
      <c r="T1076" s="81" t="s">
        <v>3105</v>
      </c>
      <c r="U1076" s="83">
        <v>44142.708333333336</v>
      </c>
      <c r="V1076" s="85" t="s">
        <v>4130</v>
      </c>
      <c r="W1076" s="81"/>
      <c r="X1076" s="81"/>
      <c r="Y1076" s="87" t="s">
        <v>5294</v>
      </c>
      <c r="Z1076" s="81"/>
    </row>
    <row r="1077" spans="1:26" x14ac:dyDescent="0.25">
      <c r="A1077" s="66" t="s">
        <v>572</v>
      </c>
      <c r="B1077" s="66" t="s">
        <v>572</v>
      </c>
      <c r="C1077" s="67"/>
      <c r="D1077" s="68"/>
      <c r="E1077" s="69"/>
      <c r="F1077" s="70"/>
      <c r="G1077" s="67"/>
      <c r="H1077" s="71"/>
      <c r="I1077" s="72"/>
      <c r="J1077" s="72"/>
      <c r="K1077" s="36"/>
      <c r="L1077" s="79">
        <v>1077</v>
      </c>
      <c r="M10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77" s="74"/>
      <c r="O1077" s="81" t="s">
        <v>177</v>
      </c>
      <c r="P1077" s="83">
        <v>44142.833333333336</v>
      </c>
      <c r="Q1077" s="81" t="s">
        <v>1763</v>
      </c>
      <c r="R1077" s="85" t="s">
        <v>2515</v>
      </c>
      <c r="S1077" s="81" t="s">
        <v>2667</v>
      </c>
      <c r="T1077" s="81" t="s">
        <v>2755</v>
      </c>
      <c r="U1077" s="83">
        <v>44142.833333333336</v>
      </c>
      <c r="V1077" s="85" t="s">
        <v>4131</v>
      </c>
      <c r="W1077" s="81"/>
      <c r="X1077" s="81"/>
      <c r="Y1077" s="87" t="s">
        <v>5295</v>
      </c>
      <c r="Z1077" s="81"/>
    </row>
    <row r="1078" spans="1:26" x14ac:dyDescent="0.25">
      <c r="A1078" s="66" t="s">
        <v>572</v>
      </c>
      <c r="B1078" s="66" t="s">
        <v>572</v>
      </c>
      <c r="C1078" s="67"/>
      <c r="D1078" s="68"/>
      <c r="E1078" s="69"/>
      <c r="F1078" s="70"/>
      <c r="G1078" s="67"/>
      <c r="H1078" s="71"/>
      <c r="I1078" s="72"/>
      <c r="J1078" s="72"/>
      <c r="K1078" s="36"/>
      <c r="L1078" s="79">
        <v>1078</v>
      </c>
      <c r="M10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78" s="74"/>
      <c r="O1078" s="81" t="s">
        <v>177</v>
      </c>
      <c r="P1078" s="83">
        <v>44144.083333333336</v>
      </c>
      <c r="Q1078" s="81" t="s">
        <v>1764</v>
      </c>
      <c r="R1078" s="81"/>
      <c r="S1078" s="81"/>
      <c r="T1078" s="81" t="s">
        <v>2784</v>
      </c>
      <c r="U1078" s="83">
        <v>44144.083333333336</v>
      </c>
      <c r="V1078" s="85" t="s">
        <v>4132</v>
      </c>
      <c r="W1078" s="81"/>
      <c r="X1078" s="81"/>
      <c r="Y1078" s="87" t="s">
        <v>5296</v>
      </c>
      <c r="Z1078" s="81"/>
    </row>
    <row r="1079" spans="1:26" x14ac:dyDescent="0.25">
      <c r="A1079" s="66" t="s">
        <v>572</v>
      </c>
      <c r="B1079" s="66" t="s">
        <v>572</v>
      </c>
      <c r="C1079" s="67"/>
      <c r="D1079" s="68"/>
      <c r="E1079" s="69"/>
      <c r="F1079" s="70"/>
      <c r="G1079" s="67"/>
      <c r="H1079" s="71"/>
      <c r="I1079" s="72"/>
      <c r="J1079" s="72"/>
      <c r="K1079" s="36"/>
      <c r="L1079" s="79">
        <v>1079</v>
      </c>
      <c r="M10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79" s="74"/>
      <c r="O1079" s="81" t="s">
        <v>177</v>
      </c>
      <c r="P1079" s="83">
        <v>44144.706956018519</v>
      </c>
      <c r="Q1079" s="81" t="s">
        <v>1765</v>
      </c>
      <c r="R1079" s="85" t="s">
        <v>2516</v>
      </c>
      <c r="S1079" s="81" t="s">
        <v>2667</v>
      </c>
      <c r="T1079" s="81"/>
      <c r="U1079" s="83">
        <v>44144.706956018519</v>
      </c>
      <c r="V1079" s="85" t="s">
        <v>4133</v>
      </c>
      <c r="W1079" s="81"/>
      <c r="X1079" s="81"/>
      <c r="Y1079" s="87" t="s">
        <v>5297</v>
      </c>
      <c r="Z1079" s="81"/>
    </row>
    <row r="1080" spans="1:26" x14ac:dyDescent="0.25">
      <c r="A1080" s="66" t="s">
        <v>572</v>
      </c>
      <c r="B1080" s="66" t="s">
        <v>572</v>
      </c>
      <c r="C1080" s="67"/>
      <c r="D1080" s="68"/>
      <c r="E1080" s="69"/>
      <c r="F1080" s="70"/>
      <c r="G1080" s="67"/>
      <c r="H1080" s="71"/>
      <c r="I1080" s="72"/>
      <c r="J1080" s="72"/>
      <c r="K1080" s="36"/>
      <c r="L1080" s="79">
        <v>1080</v>
      </c>
      <c r="M10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80" s="74"/>
      <c r="O1080" s="81" t="s">
        <v>177</v>
      </c>
      <c r="P1080" s="83">
        <v>44145.833344907405</v>
      </c>
      <c r="Q1080" s="81" t="s">
        <v>1766</v>
      </c>
      <c r="R1080" s="85" t="s">
        <v>2517</v>
      </c>
      <c r="S1080" s="81" t="s">
        <v>2667</v>
      </c>
      <c r="T1080" s="81" t="s">
        <v>2846</v>
      </c>
      <c r="U1080" s="83">
        <v>44145.833344907405</v>
      </c>
      <c r="V1080" s="85" t="s">
        <v>4134</v>
      </c>
      <c r="W1080" s="81"/>
      <c r="X1080" s="81"/>
      <c r="Y1080" s="87" t="s">
        <v>5298</v>
      </c>
      <c r="Z1080" s="81"/>
    </row>
    <row r="1081" spans="1:26" x14ac:dyDescent="0.25">
      <c r="A1081" s="66" t="s">
        <v>572</v>
      </c>
      <c r="B1081" s="66" t="s">
        <v>572</v>
      </c>
      <c r="C1081" s="67"/>
      <c r="D1081" s="68"/>
      <c r="E1081" s="69"/>
      <c r="F1081" s="70"/>
      <c r="G1081" s="67"/>
      <c r="H1081" s="71"/>
      <c r="I1081" s="72"/>
      <c r="J1081" s="72"/>
      <c r="K1081" s="36"/>
      <c r="L1081" s="79">
        <v>1081</v>
      </c>
      <c r="M10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81" s="74"/>
      <c r="O1081" s="81" t="s">
        <v>177</v>
      </c>
      <c r="P1081" s="83">
        <v>44146.083333333336</v>
      </c>
      <c r="Q1081" s="81" t="s">
        <v>1767</v>
      </c>
      <c r="R1081" s="81"/>
      <c r="S1081" s="81"/>
      <c r="T1081" s="81" t="s">
        <v>2852</v>
      </c>
      <c r="U1081" s="83">
        <v>44146.083333333336</v>
      </c>
      <c r="V1081" s="85" t="s">
        <v>4135</v>
      </c>
      <c r="W1081" s="81"/>
      <c r="X1081" s="81"/>
      <c r="Y1081" s="87" t="s">
        <v>5299</v>
      </c>
      <c r="Z1081" s="81"/>
    </row>
    <row r="1082" spans="1:26" x14ac:dyDescent="0.25">
      <c r="A1082" s="66" t="s">
        <v>572</v>
      </c>
      <c r="B1082" s="66" t="s">
        <v>572</v>
      </c>
      <c r="C1082" s="67"/>
      <c r="D1082" s="68"/>
      <c r="E1082" s="69"/>
      <c r="F1082" s="70"/>
      <c r="G1082" s="67"/>
      <c r="H1082" s="71"/>
      <c r="I1082" s="72"/>
      <c r="J1082" s="72"/>
      <c r="K1082" s="36"/>
      <c r="L1082" s="79">
        <v>1082</v>
      </c>
      <c r="M10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82" s="74"/>
      <c r="O1082" s="81" t="s">
        <v>177</v>
      </c>
      <c r="P1082" s="83">
        <v>44147.842361111114</v>
      </c>
      <c r="Q1082" s="81" t="s">
        <v>1768</v>
      </c>
      <c r="R1082" s="81"/>
      <c r="S1082" s="81"/>
      <c r="T1082" s="81" t="s">
        <v>2920</v>
      </c>
      <c r="U1082" s="83">
        <v>44147.842361111114</v>
      </c>
      <c r="V1082" s="85" t="s">
        <v>4136</v>
      </c>
      <c r="W1082" s="81"/>
      <c r="X1082" s="81"/>
      <c r="Y1082" s="87" t="s">
        <v>5300</v>
      </c>
      <c r="Z1082" s="81"/>
    </row>
    <row r="1083" spans="1:26" x14ac:dyDescent="0.25">
      <c r="A1083" s="66" t="s">
        <v>765</v>
      </c>
      <c r="B1083" s="66" t="s">
        <v>572</v>
      </c>
      <c r="C1083" s="67"/>
      <c r="D1083" s="68"/>
      <c r="E1083" s="69"/>
      <c r="F1083" s="70"/>
      <c r="G1083" s="67"/>
      <c r="H1083" s="71"/>
      <c r="I1083" s="72"/>
      <c r="J1083" s="72"/>
      <c r="K1083" s="36"/>
      <c r="L1083" s="79">
        <v>1083</v>
      </c>
      <c r="M10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83" s="74"/>
      <c r="O1083" s="81" t="s">
        <v>986</v>
      </c>
      <c r="P1083" s="83">
        <v>44146.084722222222</v>
      </c>
      <c r="Q1083" s="81" t="s">
        <v>1202</v>
      </c>
      <c r="R1083" s="81"/>
      <c r="S1083" s="81"/>
      <c r="T1083" s="81" t="s">
        <v>2852</v>
      </c>
      <c r="U1083" s="83">
        <v>44146.084722222222</v>
      </c>
      <c r="V1083" s="85" t="s">
        <v>4137</v>
      </c>
      <c r="W1083" s="81"/>
      <c r="X1083" s="81"/>
      <c r="Y1083" s="87" t="s">
        <v>5301</v>
      </c>
      <c r="Z1083" s="81"/>
    </row>
    <row r="1084" spans="1:26" x14ac:dyDescent="0.25">
      <c r="A1084" s="66" t="s">
        <v>766</v>
      </c>
      <c r="B1084" s="66" t="s">
        <v>766</v>
      </c>
      <c r="C1084" s="67"/>
      <c r="D1084" s="68"/>
      <c r="E1084" s="69"/>
      <c r="F1084" s="70"/>
      <c r="G1084" s="67"/>
      <c r="H1084" s="71"/>
      <c r="I1084" s="72"/>
      <c r="J1084" s="72"/>
      <c r="K1084" s="36"/>
      <c r="L1084" s="79">
        <v>1084</v>
      </c>
      <c r="M10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84" s="74"/>
      <c r="O1084" s="81" t="s">
        <v>177</v>
      </c>
      <c r="P1084" s="83">
        <v>44144.534675925926</v>
      </c>
      <c r="Q1084" s="81" t="s">
        <v>1769</v>
      </c>
      <c r="R1084" s="81"/>
      <c r="S1084" s="81"/>
      <c r="T1084" s="81" t="s">
        <v>2731</v>
      </c>
      <c r="U1084" s="83">
        <v>44144.534675925926</v>
      </c>
      <c r="V1084" s="85" t="s">
        <v>4138</v>
      </c>
      <c r="W1084" s="81"/>
      <c r="X1084" s="81"/>
      <c r="Y1084" s="87" t="s">
        <v>5302</v>
      </c>
      <c r="Z1084" s="81"/>
    </row>
    <row r="1085" spans="1:26" x14ac:dyDescent="0.25">
      <c r="A1085" s="66" t="s">
        <v>766</v>
      </c>
      <c r="B1085" s="66" t="s">
        <v>766</v>
      </c>
      <c r="C1085" s="67"/>
      <c r="D1085" s="68"/>
      <c r="E1085" s="69"/>
      <c r="F1085" s="70"/>
      <c r="G1085" s="67"/>
      <c r="H1085" s="71"/>
      <c r="I1085" s="72"/>
      <c r="J1085" s="72"/>
      <c r="K1085" s="36"/>
      <c r="L1085" s="79">
        <v>1085</v>
      </c>
      <c r="M10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85" s="74"/>
      <c r="O1085" s="81" t="s">
        <v>177</v>
      </c>
      <c r="P1085" s="83">
        <v>44144.535011574073</v>
      </c>
      <c r="Q1085" s="81" t="s">
        <v>1770</v>
      </c>
      <c r="R1085" s="81"/>
      <c r="S1085" s="81"/>
      <c r="T1085" s="81" t="s">
        <v>2731</v>
      </c>
      <c r="U1085" s="83">
        <v>44144.535011574073</v>
      </c>
      <c r="V1085" s="85" t="s">
        <v>4139</v>
      </c>
      <c r="W1085" s="81"/>
      <c r="X1085" s="81"/>
      <c r="Y1085" s="87" t="s">
        <v>5303</v>
      </c>
      <c r="Z1085" s="81"/>
    </row>
    <row r="1086" spans="1:26" x14ac:dyDescent="0.25">
      <c r="A1086" s="66" t="s">
        <v>766</v>
      </c>
      <c r="B1086" s="66" t="s">
        <v>766</v>
      </c>
      <c r="C1086" s="67"/>
      <c r="D1086" s="68"/>
      <c r="E1086" s="69"/>
      <c r="F1086" s="70"/>
      <c r="G1086" s="67"/>
      <c r="H1086" s="71"/>
      <c r="I1086" s="72"/>
      <c r="J1086" s="72"/>
      <c r="K1086" s="36"/>
      <c r="L1086" s="79">
        <v>1086</v>
      </c>
      <c r="M10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86" s="74"/>
      <c r="O1086" s="81" t="s">
        <v>177</v>
      </c>
      <c r="P1086" s="83">
        <v>44145.614953703705</v>
      </c>
      <c r="Q1086" s="81" t="s">
        <v>1771</v>
      </c>
      <c r="R1086" s="81"/>
      <c r="S1086" s="81"/>
      <c r="T1086" s="81" t="s">
        <v>2731</v>
      </c>
      <c r="U1086" s="83">
        <v>44145.614953703705</v>
      </c>
      <c r="V1086" s="85" t="s">
        <v>4140</v>
      </c>
      <c r="W1086" s="81"/>
      <c r="X1086" s="81"/>
      <c r="Y1086" s="87" t="s">
        <v>5304</v>
      </c>
      <c r="Z1086" s="81"/>
    </row>
    <row r="1087" spans="1:26" x14ac:dyDescent="0.25">
      <c r="A1087" s="66" t="s">
        <v>766</v>
      </c>
      <c r="B1087" s="66" t="s">
        <v>766</v>
      </c>
      <c r="C1087" s="67"/>
      <c r="D1087" s="68"/>
      <c r="E1087" s="69"/>
      <c r="F1087" s="70"/>
      <c r="G1087" s="67"/>
      <c r="H1087" s="71"/>
      <c r="I1087" s="72"/>
      <c r="J1087" s="72"/>
      <c r="K1087" s="36"/>
      <c r="L1087" s="79">
        <v>1087</v>
      </c>
      <c r="M10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87" s="74"/>
      <c r="O1087" s="81" t="s">
        <v>177</v>
      </c>
      <c r="P1087" s="83">
        <v>44147.548217592594</v>
      </c>
      <c r="Q1087" s="81" t="s">
        <v>1772</v>
      </c>
      <c r="R1087" s="81"/>
      <c r="S1087" s="81"/>
      <c r="T1087" s="81" t="s">
        <v>2731</v>
      </c>
      <c r="U1087" s="83">
        <v>44147.548217592594</v>
      </c>
      <c r="V1087" s="85" t="s">
        <v>4141</v>
      </c>
      <c r="W1087" s="81"/>
      <c r="X1087" s="81"/>
      <c r="Y1087" s="87" t="s">
        <v>5305</v>
      </c>
      <c r="Z1087" s="81"/>
    </row>
    <row r="1088" spans="1:26" x14ac:dyDescent="0.25">
      <c r="A1088" s="66" t="s">
        <v>766</v>
      </c>
      <c r="B1088" s="66" t="s">
        <v>766</v>
      </c>
      <c r="C1088" s="67"/>
      <c r="D1088" s="68"/>
      <c r="E1088" s="69"/>
      <c r="F1088" s="70"/>
      <c r="G1088" s="67"/>
      <c r="H1088" s="71"/>
      <c r="I1088" s="72"/>
      <c r="J1088" s="72"/>
      <c r="K1088" s="36"/>
      <c r="L1088" s="79">
        <v>1088</v>
      </c>
      <c r="M10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88" s="74"/>
      <c r="O1088" s="81" t="s">
        <v>177</v>
      </c>
      <c r="P1088" s="83">
        <v>44147.551736111112</v>
      </c>
      <c r="Q1088" s="81" t="s">
        <v>1773</v>
      </c>
      <c r="R1088" s="81"/>
      <c r="S1088" s="81"/>
      <c r="T1088" s="81" t="s">
        <v>2731</v>
      </c>
      <c r="U1088" s="83">
        <v>44147.551736111112</v>
      </c>
      <c r="V1088" s="85" t="s">
        <v>4142</v>
      </c>
      <c r="W1088" s="81"/>
      <c r="X1088" s="81"/>
      <c r="Y1088" s="87" t="s">
        <v>5306</v>
      </c>
      <c r="Z1088" s="81"/>
    </row>
    <row r="1089" spans="1:26" x14ac:dyDescent="0.25">
      <c r="A1089" s="66" t="s">
        <v>637</v>
      </c>
      <c r="B1089" s="66" t="s">
        <v>637</v>
      </c>
      <c r="C1089" s="67"/>
      <c r="D1089" s="68"/>
      <c r="E1089" s="69"/>
      <c r="F1089" s="70"/>
      <c r="G1089" s="67"/>
      <c r="H1089" s="71"/>
      <c r="I1089" s="72"/>
      <c r="J1089" s="72"/>
      <c r="K1089" s="36"/>
      <c r="L1089" s="79">
        <v>1089</v>
      </c>
      <c r="M10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89" s="74"/>
      <c r="O1089" s="81" t="s">
        <v>177</v>
      </c>
      <c r="P1089" s="83">
        <v>44148.781608796293</v>
      </c>
      <c r="Q1089" s="81" t="s">
        <v>1406</v>
      </c>
      <c r="R1089" s="85" t="s">
        <v>2208</v>
      </c>
      <c r="S1089" s="81" t="s">
        <v>2667</v>
      </c>
      <c r="T1089" s="81" t="s">
        <v>2955</v>
      </c>
      <c r="U1089" s="83">
        <v>44148.781608796293</v>
      </c>
      <c r="V1089" s="85" t="s">
        <v>3759</v>
      </c>
      <c r="W1089" s="81"/>
      <c r="X1089" s="81"/>
      <c r="Y1089" s="87" t="s">
        <v>4923</v>
      </c>
      <c r="Z1089" s="87" t="s">
        <v>5509</v>
      </c>
    </row>
    <row r="1090" spans="1:26" x14ac:dyDescent="0.25">
      <c r="A1090" s="66" t="s">
        <v>767</v>
      </c>
      <c r="B1090" s="66" t="s">
        <v>946</v>
      </c>
      <c r="C1090" s="67"/>
      <c r="D1090" s="68"/>
      <c r="E1090" s="69"/>
      <c r="F1090" s="70"/>
      <c r="G1090" s="67"/>
      <c r="H1090" s="71"/>
      <c r="I1090" s="72"/>
      <c r="J1090" s="72"/>
      <c r="K1090" s="36"/>
      <c r="L1090" s="79">
        <v>1090</v>
      </c>
      <c r="M10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90" s="74"/>
      <c r="O1090" s="81" t="s">
        <v>986</v>
      </c>
      <c r="P1090" s="83">
        <v>44141.986770833333</v>
      </c>
      <c r="Q1090" s="81" t="s">
        <v>1774</v>
      </c>
      <c r="R1090" s="85" t="s">
        <v>2518</v>
      </c>
      <c r="S1090" s="81" t="s">
        <v>2674</v>
      </c>
      <c r="T1090" s="81" t="s">
        <v>3106</v>
      </c>
      <c r="U1090" s="83">
        <v>44141.986770833333</v>
      </c>
      <c r="V1090" s="85" t="s">
        <v>4144</v>
      </c>
      <c r="W1090" s="81"/>
      <c r="X1090" s="81"/>
      <c r="Y1090" s="87" t="s">
        <v>5308</v>
      </c>
      <c r="Z1090" s="81"/>
    </row>
    <row r="1091" spans="1:26" x14ac:dyDescent="0.25">
      <c r="A1091" s="66" t="s">
        <v>767</v>
      </c>
      <c r="B1091" s="66" t="s">
        <v>947</v>
      </c>
      <c r="C1091" s="67"/>
      <c r="D1091" s="68"/>
      <c r="E1091" s="69"/>
      <c r="F1091" s="70"/>
      <c r="G1091" s="67"/>
      <c r="H1091" s="71"/>
      <c r="I1091" s="72"/>
      <c r="J1091" s="72"/>
      <c r="K1091" s="36"/>
      <c r="L1091" s="79">
        <v>1091</v>
      </c>
      <c r="M10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91" s="74"/>
      <c r="O1091" s="81" t="s">
        <v>986</v>
      </c>
      <c r="P1091" s="83">
        <v>44141.98741898148</v>
      </c>
      <c r="Q1091" s="81" t="s">
        <v>1775</v>
      </c>
      <c r="R1091" s="85" t="s">
        <v>2519</v>
      </c>
      <c r="S1091" s="81" t="s">
        <v>2674</v>
      </c>
      <c r="T1091" s="81" t="s">
        <v>3107</v>
      </c>
      <c r="U1091" s="83">
        <v>44141.98741898148</v>
      </c>
      <c r="V1091" s="85" t="s">
        <v>4145</v>
      </c>
      <c r="W1091" s="81"/>
      <c r="X1091" s="81"/>
      <c r="Y1091" s="87" t="s">
        <v>5309</v>
      </c>
      <c r="Z1091" s="81"/>
    </row>
    <row r="1092" spans="1:26" x14ac:dyDescent="0.25">
      <c r="A1092" s="66" t="s">
        <v>767</v>
      </c>
      <c r="B1092" s="66" t="s">
        <v>948</v>
      </c>
      <c r="C1092" s="67"/>
      <c r="D1092" s="68"/>
      <c r="E1092" s="69"/>
      <c r="F1092" s="70"/>
      <c r="G1092" s="67"/>
      <c r="H1092" s="71"/>
      <c r="I1092" s="72"/>
      <c r="J1092" s="72"/>
      <c r="K1092" s="36"/>
      <c r="L1092" s="79">
        <v>1092</v>
      </c>
      <c r="M10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92" s="74"/>
      <c r="O1092" s="81" t="s">
        <v>986</v>
      </c>
      <c r="P1092" s="83">
        <v>44142.688425925924</v>
      </c>
      <c r="Q1092" s="81" t="s">
        <v>1776</v>
      </c>
      <c r="R1092" s="85" t="s">
        <v>2520</v>
      </c>
      <c r="S1092" s="81" t="s">
        <v>2674</v>
      </c>
      <c r="T1092" s="81" t="s">
        <v>2731</v>
      </c>
      <c r="U1092" s="83">
        <v>44142.688425925924</v>
      </c>
      <c r="V1092" s="85" t="s">
        <v>4146</v>
      </c>
      <c r="W1092" s="81"/>
      <c r="X1092" s="81"/>
      <c r="Y1092" s="87" t="s">
        <v>5310</v>
      </c>
      <c r="Z1092" s="81"/>
    </row>
    <row r="1093" spans="1:26" x14ac:dyDescent="0.25">
      <c r="A1093" s="66" t="s">
        <v>767</v>
      </c>
      <c r="B1093" s="66" t="s">
        <v>815</v>
      </c>
      <c r="C1093" s="67"/>
      <c r="D1093" s="68"/>
      <c r="E1093" s="69"/>
      <c r="F1093" s="70"/>
      <c r="G1093" s="67"/>
      <c r="H1093" s="71"/>
      <c r="I1093" s="72"/>
      <c r="J1093" s="72"/>
      <c r="K1093" s="36"/>
      <c r="L1093" s="79">
        <v>1093</v>
      </c>
      <c r="M10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93" s="74"/>
      <c r="O1093" s="81" t="s">
        <v>986</v>
      </c>
      <c r="P1093" s="83">
        <v>44142.688425925924</v>
      </c>
      <c r="Q1093" s="81" t="s">
        <v>1776</v>
      </c>
      <c r="R1093" s="85" t="s">
        <v>2520</v>
      </c>
      <c r="S1093" s="81" t="s">
        <v>2674</v>
      </c>
      <c r="T1093" s="81" t="s">
        <v>2731</v>
      </c>
      <c r="U1093" s="83">
        <v>44142.688425925924</v>
      </c>
      <c r="V1093" s="85" t="s">
        <v>4146</v>
      </c>
      <c r="W1093" s="81"/>
      <c r="X1093" s="81"/>
      <c r="Y1093" s="87" t="s">
        <v>5310</v>
      </c>
      <c r="Z1093" s="81"/>
    </row>
    <row r="1094" spans="1:26" x14ac:dyDescent="0.25">
      <c r="A1094" s="66" t="s">
        <v>767</v>
      </c>
      <c r="B1094" s="66" t="s">
        <v>949</v>
      </c>
      <c r="C1094" s="67"/>
      <c r="D1094" s="68"/>
      <c r="E1094" s="69"/>
      <c r="F1094" s="70"/>
      <c r="G1094" s="67"/>
      <c r="H1094" s="71"/>
      <c r="I1094" s="72"/>
      <c r="J1094" s="72"/>
      <c r="K1094" s="36"/>
      <c r="L1094" s="79">
        <v>1094</v>
      </c>
      <c r="M10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94" s="74"/>
      <c r="O1094" s="81" t="s">
        <v>986</v>
      </c>
      <c r="P1094" s="83">
        <v>44146.653703703705</v>
      </c>
      <c r="Q1094" s="81" t="s">
        <v>1777</v>
      </c>
      <c r="R1094" s="85" t="s">
        <v>2521</v>
      </c>
      <c r="S1094" s="81" t="s">
        <v>2674</v>
      </c>
      <c r="T1094" s="81" t="s">
        <v>2731</v>
      </c>
      <c r="U1094" s="83">
        <v>44146.653703703705</v>
      </c>
      <c r="V1094" s="85" t="s">
        <v>4147</v>
      </c>
      <c r="W1094" s="81"/>
      <c r="X1094" s="81"/>
      <c r="Y1094" s="87" t="s">
        <v>5311</v>
      </c>
      <c r="Z1094" s="81"/>
    </row>
    <row r="1095" spans="1:26" x14ac:dyDescent="0.25">
      <c r="A1095" s="66" t="s">
        <v>767</v>
      </c>
      <c r="B1095" s="66" t="s">
        <v>950</v>
      </c>
      <c r="C1095" s="67"/>
      <c r="D1095" s="68"/>
      <c r="E1095" s="69"/>
      <c r="F1095" s="70"/>
      <c r="G1095" s="67"/>
      <c r="H1095" s="71"/>
      <c r="I1095" s="72"/>
      <c r="J1095" s="72"/>
      <c r="K1095" s="36"/>
      <c r="L1095" s="79">
        <v>1095</v>
      </c>
      <c r="M10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95" s="74"/>
      <c r="O1095" s="81" t="s">
        <v>986</v>
      </c>
      <c r="P1095" s="83">
        <v>44146.907488425924</v>
      </c>
      <c r="Q1095" s="81" t="s">
        <v>1778</v>
      </c>
      <c r="R1095" s="85" t="s">
        <v>2522</v>
      </c>
      <c r="S1095" s="81" t="s">
        <v>2674</v>
      </c>
      <c r="T1095" s="81" t="s">
        <v>2731</v>
      </c>
      <c r="U1095" s="83">
        <v>44146.907488425924</v>
      </c>
      <c r="V1095" s="85" t="s">
        <v>4148</v>
      </c>
      <c r="W1095" s="81"/>
      <c r="X1095" s="81"/>
      <c r="Y1095" s="87" t="s">
        <v>5312</v>
      </c>
      <c r="Z1095" s="81"/>
    </row>
    <row r="1096" spans="1:26" x14ac:dyDescent="0.25">
      <c r="A1096" s="66" t="s">
        <v>802</v>
      </c>
      <c r="B1096" s="66" t="s">
        <v>802</v>
      </c>
      <c r="C1096" s="67"/>
      <c r="D1096" s="68"/>
      <c r="E1096" s="69"/>
      <c r="F1096" s="70"/>
      <c r="G1096" s="67"/>
      <c r="H1096" s="71"/>
      <c r="I1096" s="72"/>
      <c r="J1096" s="72"/>
      <c r="K1096" s="36"/>
      <c r="L1096" s="79">
        <v>1096</v>
      </c>
      <c r="M10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96" s="74"/>
      <c r="O1096" s="81" t="s">
        <v>177</v>
      </c>
      <c r="P1096" s="83">
        <v>44148.780960648146</v>
      </c>
      <c r="Q1096" s="81" t="s">
        <v>1937</v>
      </c>
      <c r="R1096" s="85" t="s">
        <v>2653</v>
      </c>
      <c r="S1096" s="81" t="s">
        <v>2667</v>
      </c>
      <c r="T1096" s="81" t="s">
        <v>3161</v>
      </c>
      <c r="U1096" s="83">
        <v>44148.780960648146</v>
      </c>
      <c r="V1096" s="85" t="s">
        <v>4324</v>
      </c>
      <c r="W1096" s="81"/>
      <c r="X1096" s="81"/>
      <c r="Y1096" s="87" t="s">
        <v>5488</v>
      </c>
      <c r="Z1096" s="81"/>
    </row>
    <row r="1097" spans="1:26" x14ac:dyDescent="0.25">
      <c r="A1097" s="66" t="s">
        <v>767</v>
      </c>
      <c r="B1097" s="66" t="s">
        <v>860</v>
      </c>
      <c r="C1097" s="67"/>
      <c r="D1097" s="68"/>
      <c r="E1097" s="69"/>
      <c r="F1097" s="70"/>
      <c r="G1097" s="67"/>
      <c r="H1097" s="71"/>
      <c r="I1097" s="72"/>
      <c r="J1097" s="72"/>
      <c r="K1097" s="36"/>
      <c r="L1097" s="79">
        <v>1097</v>
      </c>
      <c r="M10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97" s="74"/>
      <c r="O1097" s="81" t="s">
        <v>986</v>
      </c>
      <c r="P1097" s="83">
        <v>44148.75408564815</v>
      </c>
      <c r="Q1097" s="81" t="s">
        <v>1806</v>
      </c>
      <c r="R1097" s="81" t="s">
        <v>2547</v>
      </c>
      <c r="S1097" s="81" t="s">
        <v>2722</v>
      </c>
      <c r="T1097" s="81"/>
      <c r="U1097" s="83">
        <v>44148.75408564815</v>
      </c>
      <c r="V1097" s="85" t="s">
        <v>4176</v>
      </c>
      <c r="W1097" s="81"/>
      <c r="X1097" s="81"/>
      <c r="Y1097" s="87" t="s">
        <v>5340</v>
      </c>
      <c r="Z1097" s="81"/>
    </row>
    <row r="1098" spans="1:26" x14ac:dyDescent="0.25">
      <c r="A1098" s="66" t="s">
        <v>636</v>
      </c>
      <c r="B1098" s="66" t="s">
        <v>769</v>
      </c>
      <c r="C1098" s="67"/>
      <c r="D1098" s="68"/>
      <c r="E1098" s="69"/>
      <c r="F1098" s="70"/>
      <c r="G1098" s="67"/>
      <c r="H1098" s="71"/>
      <c r="I1098" s="72"/>
      <c r="J1098" s="72"/>
      <c r="K1098" s="36"/>
      <c r="L1098" s="79">
        <v>1098</v>
      </c>
      <c r="M10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98" s="74"/>
      <c r="O1098" s="81" t="s">
        <v>986</v>
      </c>
      <c r="P1098" s="83">
        <v>44148.750462962962</v>
      </c>
      <c r="Q1098" s="81" t="s">
        <v>1405</v>
      </c>
      <c r="R1098" s="85" t="s">
        <v>2207</v>
      </c>
      <c r="S1098" s="81" t="s">
        <v>2667</v>
      </c>
      <c r="T1098" s="81"/>
      <c r="U1098" s="83">
        <v>44148.750462962962</v>
      </c>
      <c r="V1098" s="85" t="s">
        <v>3758</v>
      </c>
      <c r="W1098" s="81"/>
      <c r="X1098" s="81"/>
      <c r="Y1098" s="87" t="s">
        <v>4922</v>
      </c>
      <c r="Z1098" s="81"/>
    </row>
    <row r="1099" spans="1:26" x14ac:dyDescent="0.25">
      <c r="A1099" s="66" t="s">
        <v>767</v>
      </c>
      <c r="B1099" s="66" t="s">
        <v>694</v>
      </c>
      <c r="C1099" s="67"/>
      <c r="D1099" s="68"/>
      <c r="E1099" s="69"/>
      <c r="F1099" s="70"/>
      <c r="G1099" s="67"/>
      <c r="H1099" s="71"/>
      <c r="I1099" s="72"/>
      <c r="J1099" s="72"/>
      <c r="K1099" s="36"/>
      <c r="L1099" s="79">
        <v>1099</v>
      </c>
      <c r="M10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099" s="74"/>
      <c r="O1099" s="81" t="s">
        <v>986</v>
      </c>
      <c r="P1099" s="83">
        <v>44147.679212962961</v>
      </c>
      <c r="Q1099" s="81" t="s">
        <v>1780</v>
      </c>
      <c r="R1099" s="85" t="s">
        <v>2524</v>
      </c>
      <c r="S1099" s="81" t="s">
        <v>2674</v>
      </c>
      <c r="T1099" s="81" t="s">
        <v>3108</v>
      </c>
      <c r="U1099" s="83">
        <v>44147.679212962961</v>
      </c>
      <c r="V1099" s="85" t="s">
        <v>4150</v>
      </c>
      <c r="W1099" s="81"/>
      <c r="X1099" s="81"/>
      <c r="Y1099" s="87" t="s">
        <v>5314</v>
      </c>
      <c r="Z1099" s="81"/>
    </row>
    <row r="1100" spans="1:26" x14ac:dyDescent="0.25">
      <c r="A1100" s="66" t="s">
        <v>767</v>
      </c>
      <c r="B1100" s="66" t="s">
        <v>624</v>
      </c>
      <c r="C1100" s="67"/>
      <c r="D1100" s="68"/>
      <c r="E1100" s="69"/>
      <c r="F1100" s="70"/>
      <c r="G1100" s="67"/>
      <c r="H1100" s="71"/>
      <c r="I1100" s="72"/>
      <c r="J1100" s="72"/>
      <c r="K1100" s="36"/>
      <c r="L1100" s="79">
        <v>1100</v>
      </c>
      <c r="M11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00" s="74"/>
      <c r="O1100" s="81" t="s">
        <v>986</v>
      </c>
      <c r="P1100" s="83">
        <v>44147.679212962961</v>
      </c>
      <c r="Q1100" s="81" t="s">
        <v>1780</v>
      </c>
      <c r="R1100" s="85" t="s">
        <v>2524</v>
      </c>
      <c r="S1100" s="81" t="s">
        <v>2674</v>
      </c>
      <c r="T1100" s="81" t="s">
        <v>3108</v>
      </c>
      <c r="U1100" s="83">
        <v>44147.679212962961</v>
      </c>
      <c r="V1100" s="85" t="s">
        <v>4150</v>
      </c>
      <c r="W1100" s="81"/>
      <c r="X1100" s="81"/>
      <c r="Y1100" s="87" t="s">
        <v>5314</v>
      </c>
      <c r="Z1100" s="81"/>
    </row>
    <row r="1101" spans="1:26" x14ac:dyDescent="0.25">
      <c r="A1101" s="66" t="s">
        <v>767</v>
      </c>
      <c r="B1101" s="66" t="s">
        <v>827</v>
      </c>
      <c r="C1101" s="67"/>
      <c r="D1101" s="68"/>
      <c r="E1101" s="69"/>
      <c r="F1101" s="70"/>
      <c r="G1101" s="67"/>
      <c r="H1101" s="71"/>
      <c r="I1101" s="72"/>
      <c r="J1101" s="72"/>
      <c r="K1101" s="36"/>
      <c r="L1101" s="79">
        <v>1101</v>
      </c>
      <c r="M11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01" s="74"/>
      <c r="O1101" s="81" t="s">
        <v>986</v>
      </c>
      <c r="P1101" s="83">
        <v>44144.777106481481</v>
      </c>
      <c r="Q1101" s="81" t="s">
        <v>1781</v>
      </c>
      <c r="R1101" s="85" t="s">
        <v>2021</v>
      </c>
      <c r="S1101" s="81" t="s">
        <v>2674</v>
      </c>
      <c r="T1101" s="81" t="s">
        <v>2731</v>
      </c>
      <c r="U1101" s="83">
        <v>44144.777106481481</v>
      </c>
      <c r="V1101" s="85" t="s">
        <v>4151</v>
      </c>
      <c r="W1101" s="81"/>
      <c r="X1101" s="81"/>
      <c r="Y1101" s="87" t="s">
        <v>5315</v>
      </c>
      <c r="Z1101" s="81"/>
    </row>
    <row r="1102" spans="1:26" x14ac:dyDescent="0.25">
      <c r="A1102" s="66" t="s">
        <v>767</v>
      </c>
      <c r="B1102" s="66" t="s">
        <v>827</v>
      </c>
      <c r="C1102" s="67"/>
      <c r="D1102" s="68"/>
      <c r="E1102" s="69"/>
      <c r="F1102" s="70"/>
      <c r="G1102" s="67"/>
      <c r="H1102" s="71"/>
      <c r="I1102" s="72"/>
      <c r="J1102" s="72"/>
      <c r="K1102" s="36"/>
      <c r="L1102" s="79">
        <v>1102</v>
      </c>
      <c r="M11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02" s="74"/>
      <c r="O1102" s="81" t="s">
        <v>986</v>
      </c>
      <c r="P1102" s="83">
        <v>44147.680034722223</v>
      </c>
      <c r="Q1102" s="81" t="s">
        <v>1782</v>
      </c>
      <c r="R1102" s="85" t="s">
        <v>2525</v>
      </c>
      <c r="S1102" s="81" t="s">
        <v>2674</v>
      </c>
      <c r="T1102" s="81" t="s">
        <v>3109</v>
      </c>
      <c r="U1102" s="83">
        <v>44147.680034722223</v>
      </c>
      <c r="V1102" s="85" t="s">
        <v>4152</v>
      </c>
      <c r="W1102" s="81"/>
      <c r="X1102" s="81"/>
      <c r="Y1102" s="87" t="s">
        <v>5316</v>
      </c>
      <c r="Z1102" s="81"/>
    </row>
    <row r="1103" spans="1:26" x14ac:dyDescent="0.25">
      <c r="A1103" s="66" t="s">
        <v>767</v>
      </c>
      <c r="B1103" s="66" t="s">
        <v>880</v>
      </c>
      <c r="C1103" s="67"/>
      <c r="D1103" s="68"/>
      <c r="E1103" s="69"/>
      <c r="F1103" s="70"/>
      <c r="G1103" s="67"/>
      <c r="H1103" s="71"/>
      <c r="I1103" s="72"/>
      <c r="J1103" s="72"/>
      <c r="K1103" s="36"/>
      <c r="L1103" s="79">
        <v>1103</v>
      </c>
      <c r="M11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03" s="74"/>
      <c r="O1103" s="81" t="s">
        <v>986</v>
      </c>
      <c r="P1103" s="83">
        <v>44144.720729166664</v>
      </c>
      <c r="Q1103" s="81" t="s">
        <v>1783</v>
      </c>
      <c r="R1103" s="85" t="s">
        <v>2526</v>
      </c>
      <c r="S1103" s="81" t="s">
        <v>2674</v>
      </c>
      <c r="T1103" s="81" t="s">
        <v>2731</v>
      </c>
      <c r="U1103" s="83">
        <v>44144.720729166664</v>
      </c>
      <c r="V1103" s="85" t="s">
        <v>4153</v>
      </c>
      <c r="W1103" s="81"/>
      <c r="X1103" s="81"/>
      <c r="Y1103" s="87" t="s">
        <v>5317</v>
      </c>
      <c r="Z1103" s="81"/>
    </row>
    <row r="1104" spans="1:26" x14ac:dyDescent="0.25">
      <c r="A1104" s="66" t="s">
        <v>767</v>
      </c>
      <c r="B1104" s="66" t="s">
        <v>880</v>
      </c>
      <c r="C1104" s="67"/>
      <c r="D1104" s="68"/>
      <c r="E1104" s="69"/>
      <c r="F1104" s="70"/>
      <c r="G1104" s="67"/>
      <c r="H1104" s="71"/>
      <c r="I1104" s="72"/>
      <c r="J1104" s="72"/>
      <c r="K1104" s="36"/>
      <c r="L1104" s="79">
        <v>1104</v>
      </c>
      <c r="M11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04" s="74"/>
      <c r="O1104" s="81" t="s">
        <v>986</v>
      </c>
      <c r="P1104" s="83">
        <v>44145.109050925923</v>
      </c>
      <c r="Q1104" s="81" t="s">
        <v>1784</v>
      </c>
      <c r="R1104" s="85" t="s">
        <v>2527</v>
      </c>
      <c r="S1104" s="81" t="s">
        <v>2674</v>
      </c>
      <c r="T1104" s="81" t="s">
        <v>3110</v>
      </c>
      <c r="U1104" s="83">
        <v>44145.109050925923</v>
      </c>
      <c r="V1104" s="85" t="s">
        <v>4154</v>
      </c>
      <c r="W1104" s="81"/>
      <c r="X1104" s="81"/>
      <c r="Y1104" s="87" t="s">
        <v>5318</v>
      </c>
      <c r="Z1104" s="81"/>
    </row>
    <row r="1105" spans="1:26" x14ac:dyDescent="0.25">
      <c r="A1105" s="66" t="s">
        <v>767</v>
      </c>
      <c r="B1105" s="66" t="s">
        <v>768</v>
      </c>
      <c r="C1105" s="67"/>
      <c r="D1105" s="68"/>
      <c r="E1105" s="69"/>
      <c r="F1105" s="70"/>
      <c r="G1105" s="67"/>
      <c r="H1105" s="71"/>
      <c r="I1105" s="72"/>
      <c r="J1105" s="72"/>
      <c r="K1105" s="36"/>
      <c r="L1105" s="79">
        <v>1105</v>
      </c>
      <c r="M11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05" s="74"/>
      <c r="O1105" s="81" t="s">
        <v>986</v>
      </c>
      <c r="P1105" s="83">
        <v>44148.750196759262</v>
      </c>
      <c r="Q1105" s="81" t="s">
        <v>1788</v>
      </c>
      <c r="R1105" s="85" t="s">
        <v>2530</v>
      </c>
      <c r="S1105" s="81" t="s">
        <v>2674</v>
      </c>
      <c r="T1105" s="81" t="s">
        <v>2731</v>
      </c>
      <c r="U1105" s="83">
        <v>44148.750196759262</v>
      </c>
      <c r="V1105" s="85" t="s">
        <v>4158</v>
      </c>
      <c r="W1105" s="81"/>
      <c r="X1105" s="81"/>
      <c r="Y1105" s="87" t="s">
        <v>5322</v>
      </c>
      <c r="Z1105" s="81"/>
    </row>
    <row r="1106" spans="1:26" x14ac:dyDescent="0.25">
      <c r="A1106" s="66" t="s">
        <v>768</v>
      </c>
      <c r="B1106" s="66" t="s">
        <v>767</v>
      </c>
      <c r="C1106" s="67"/>
      <c r="D1106" s="68"/>
      <c r="E1106" s="69"/>
      <c r="F1106" s="70"/>
      <c r="G1106" s="67"/>
      <c r="H1106" s="71"/>
      <c r="I1106" s="72"/>
      <c r="J1106" s="72"/>
      <c r="K1106" s="36"/>
      <c r="L1106" s="79">
        <v>1106</v>
      </c>
      <c r="M11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06" s="74"/>
      <c r="O1106" s="81" t="s">
        <v>986</v>
      </c>
      <c r="P1106" s="83">
        <v>44145.654039351852</v>
      </c>
      <c r="Q1106" s="81" t="s">
        <v>1786</v>
      </c>
      <c r="R1106" s="85" t="s">
        <v>2529</v>
      </c>
      <c r="S1106" s="81" t="s">
        <v>2674</v>
      </c>
      <c r="T1106" s="81" t="s">
        <v>2731</v>
      </c>
      <c r="U1106" s="83">
        <v>44145.654039351852</v>
      </c>
      <c r="V1106" s="85" t="s">
        <v>4156</v>
      </c>
      <c r="W1106" s="81"/>
      <c r="X1106" s="81"/>
      <c r="Y1106" s="87" t="s">
        <v>5320</v>
      </c>
      <c r="Z1106" s="81"/>
    </row>
    <row r="1107" spans="1:26" x14ac:dyDescent="0.25">
      <c r="A1107" s="66" t="s">
        <v>767</v>
      </c>
      <c r="B1107" s="66" t="s">
        <v>768</v>
      </c>
      <c r="C1107" s="67"/>
      <c r="D1107" s="68"/>
      <c r="E1107" s="69"/>
      <c r="F1107" s="70"/>
      <c r="G1107" s="67"/>
      <c r="H1107" s="71"/>
      <c r="I1107" s="72"/>
      <c r="J1107" s="72"/>
      <c r="K1107" s="36"/>
      <c r="L1107" s="79">
        <v>1107</v>
      </c>
      <c r="M11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07" s="74"/>
      <c r="O1107" s="81" t="s">
        <v>986</v>
      </c>
      <c r="P1107" s="83">
        <v>44145.650243055556</v>
      </c>
      <c r="Q1107" s="81" t="s">
        <v>1787</v>
      </c>
      <c r="R1107" s="85" t="s">
        <v>2529</v>
      </c>
      <c r="S1107" s="81" t="s">
        <v>2674</v>
      </c>
      <c r="T1107" s="81" t="s">
        <v>2731</v>
      </c>
      <c r="U1107" s="83">
        <v>44145.650243055556</v>
      </c>
      <c r="V1107" s="85" t="s">
        <v>4157</v>
      </c>
      <c r="W1107" s="81"/>
      <c r="X1107" s="81"/>
      <c r="Y1107" s="87" t="s">
        <v>5321</v>
      </c>
      <c r="Z1107" s="81"/>
    </row>
    <row r="1108" spans="1:26" x14ac:dyDescent="0.25">
      <c r="A1108" s="66" t="s">
        <v>635</v>
      </c>
      <c r="B1108" s="66" t="s">
        <v>635</v>
      </c>
      <c r="C1108" s="67"/>
      <c r="D1108" s="68"/>
      <c r="E1108" s="69"/>
      <c r="F1108" s="70"/>
      <c r="G1108" s="67"/>
      <c r="H1108" s="71"/>
      <c r="I1108" s="72"/>
      <c r="J1108" s="72"/>
      <c r="K1108" s="36"/>
      <c r="L1108" s="79">
        <v>1108</v>
      </c>
      <c r="M11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08" s="74"/>
      <c r="O1108" s="81" t="s">
        <v>177</v>
      </c>
      <c r="P1108" s="83">
        <v>44148.742951388886</v>
      </c>
      <c r="Q1108" s="81" t="s">
        <v>1402</v>
      </c>
      <c r="R1108" s="81" t="s">
        <v>2204</v>
      </c>
      <c r="S1108" s="81" t="s">
        <v>2706</v>
      </c>
      <c r="T1108" s="81" t="s">
        <v>2954</v>
      </c>
      <c r="U1108" s="83">
        <v>44148.742951388886</v>
      </c>
      <c r="V1108" s="85" t="s">
        <v>3755</v>
      </c>
      <c r="W1108" s="81">
        <v>48.772979999999997</v>
      </c>
      <c r="X1108" s="81">
        <v>9.1676699999999993</v>
      </c>
      <c r="Y1108" s="87" t="s">
        <v>4919</v>
      </c>
      <c r="Z1108" s="81"/>
    </row>
    <row r="1109" spans="1:26" x14ac:dyDescent="0.25">
      <c r="A1109" s="66" t="s">
        <v>800</v>
      </c>
      <c r="B1109" s="66" t="s">
        <v>800</v>
      </c>
      <c r="C1109" s="67"/>
      <c r="D1109" s="68"/>
      <c r="E1109" s="69"/>
      <c r="F1109" s="70"/>
      <c r="G1109" s="67"/>
      <c r="H1109" s="71"/>
      <c r="I1109" s="72"/>
      <c r="J1109" s="72"/>
      <c r="K1109" s="36"/>
      <c r="L1109" s="79">
        <v>1109</v>
      </c>
      <c r="M11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09" s="74"/>
      <c r="O1109" s="81" t="s">
        <v>177</v>
      </c>
      <c r="P1109" s="83">
        <v>44148.737708333334</v>
      </c>
      <c r="Q1109" s="81" t="s">
        <v>1927</v>
      </c>
      <c r="R1109" s="85" t="s">
        <v>2643</v>
      </c>
      <c r="S1109" s="81" t="s">
        <v>2667</v>
      </c>
      <c r="T1109" s="81"/>
      <c r="U1109" s="83">
        <v>44148.737708333334</v>
      </c>
      <c r="V1109" s="85" t="s">
        <v>4314</v>
      </c>
      <c r="W1109" s="81"/>
      <c r="X1109" s="81"/>
      <c r="Y1109" s="87" t="s">
        <v>5478</v>
      </c>
      <c r="Z1109" s="81"/>
    </row>
    <row r="1110" spans="1:26" x14ac:dyDescent="0.25">
      <c r="A1110" s="66" t="s">
        <v>767</v>
      </c>
      <c r="B1110" s="66" t="s">
        <v>769</v>
      </c>
      <c r="C1110" s="67"/>
      <c r="D1110" s="68"/>
      <c r="E1110" s="69"/>
      <c r="F1110" s="70"/>
      <c r="G1110" s="67"/>
      <c r="H1110" s="71"/>
      <c r="I1110" s="72"/>
      <c r="J1110" s="72"/>
      <c r="K1110" s="36"/>
      <c r="L1110" s="79">
        <v>1110</v>
      </c>
      <c r="M11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10" s="74"/>
      <c r="O1110" s="81" t="s">
        <v>986</v>
      </c>
      <c r="P1110" s="83">
        <v>44147.739699074074</v>
      </c>
      <c r="Q1110" s="81" t="s">
        <v>1790</v>
      </c>
      <c r="R1110" s="85" t="s">
        <v>2531</v>
      </c>
      <c r="S1110" s="81" t="s">
        <v>2674</v>
      </c>
      <c r="T1110" s="81" t="s">
        <v>2731</v>
      </c>
      <c r="U1110" s="83">
        <v>44147.739699074074</v>
      </c>
      <c r="V1110" s="85" t="s">
        <v>4160</v>
      </c>
      <c r="W1110" s="81"/>
      <c r="X1110" s="81"/>
      <c r="Y1110" s="87" t="s">
        <v>5324</v>
      </c>
      <c r="Z1110" s="81"/>
    </row>
    <row r="1111" spans="1:26" x14ac:dyDescent="0.25">
      <c r="A1111" s="66" t="s">
        <v>633</v>
      </c>
      <c r="B1111" s="66" t="s">
        <v>892</v>
      </c>
      <c r="C1111" s="67"/>
      <c r="D1111" s="68"/>
      <c r="E1111" s="69"/>
      <c r="F1111" s="70"/>
      <c r="G1111" s="67"/>
      <c r="H1111" s="71"/>
      <c r="I1111" s="72"/>
      <c r="J1111" s="72"/>
      <c r="K1111" s="36"/>
      <c r="L1111" s="79">
        <v>1111</v>
      </c>
      <c r="M11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11" s="74"/>
      <c r="O1111" s="81" t="s">
        <v>986</v>
      </c>
      <c r="P1111" s="83">
        <v>44148.723553240743</v>
      </c>
      <c r="Q1111" s="81" t="s">
        <v>1401</v>
      </c>
      <c r="R1111" s="85" t="s">
        <v>2203</v>
      </c>
      <c r="S1111" s="81" t="s">
        <v>2667</v>
      </c>
      <c r="T1111" s="81" t="s">
        <v>2953</v>
      </c>
      <c r="U1111" s="83">
        <v>44148.723553240743</v>
      </c>
      <c r="V1111" s="85" t="s">
        <v>3754</v>
      </c>
      <c r="W1111" s="81"/>
      <c r="X1111" s="81"/>
      <c r="Y1111" s="87" t="s">
        <v>4918</v>
      </c>
      <c r="Z1111" s="81"/>
    </row>
    <row r="1112" spans="1:26" x14ac:dyDescent="0.25">
      <c r="A1112" s="66" t="s">
        <v>767</v>
      </c>
      <c r="B1112" s="66" t="s">
        <v>872</v>
      </c>
      <c r="C1112" s="67"/>
      <c r="D1112" s="68"/>
      <c r="E1112" s="69"/>
      <c r="F1112" s="70"/>
      <c r="G1112" s="67"/>
      <c r="H1112" s="71"/>
      <c r="I1112" s="72"/>
      <c r="J1112" s="72"/>
      <c r="K1112" s="36"/>
      <c r="L1112" s="79">
        <v>1112</v>
      </c>
      <c r="M11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12" s="74"/>
      <c r="O1112" s="81" t="s">
        <v>986</v>
      </c>
      <c r="P1112" s="83">
        <v>44141.986967592595</v>
      </c>
      <c r="Q1112" s="81" t="s">
        <v>1792</v>
      </c>
      <c r="R1112" s="85" t="s">
        <v>2533</v>
      </c>
      <c r="S1112" s="81" t="s">
        <v>2674</v>
      </c>
      <c r="T1112" s="81" t="s">
        <v>2731</v>
      </c>
      <c r="U1112" s="83">
        <v>44141.986967592595</v>
      </c>
      <c r="V1112" s="85" t="s">
        <v>4162</v>
      </c>
      <c r="W1112" s="81"/>
      <c r="X1112" s="81"/>
      <c r="Y1112" s="87" t="s">
        <v>5326</v>
      </c>
      <c r="Z1112" s="81"/>
    </row>
    <row r="1113" spans="1:26" x14ac:dyDescent="0.25">
      <c r="A1113" s="66" t="s">
        <v>767</v>
      </c>
      <c r="B1113" s="66" t="s">
        <v>767</v>
      </c>
      <c r="C1113" s="67"/>
      <c r="D1113" s="68"/>
      <c r="E1113" s="69"/>
      <c r="F1113" s="70"/>
      <c r="G1113" s="67"/>
      <c r="H1113" s="71"/>
      <c r="I1113" s="72"/>
      <c r="J1113" s="72"/>
      <c r="K1113" s="36"/>
      <c r="L1113" s="79">
        <v>1113</v>
      </c>
      <c r="M11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13" s="74"/>
      <c r="O1113" s="81" t="s">
        <v>177</v>
      </c>
      <c r="P1113" s="83">
        <v>44141.987129629626</v>
      </c>
      <c r="Q1113" s="81" t="s">
        <v>1793</v>
      </c>
      <c r="R1113" s="85" t="s">
        <v>2534</v>
      </c>
      <c r="S1113" s="81" t="s">
        <v>2674</v>
      </c>
      <c r="T1113" s="81" t="s">
        <v>2731</v>
      </c>
      <c r="U1113" s="83">
        <v>44141.987129629626</v>
      </c>
      <c r="V1113" s="85" t="s">
        <v>4163</v>
      </c>
      <c r="W1113" s="81"/>
      <c r="X1113" s="81"/>
      <c r="Y1113" s="87" t="s">
        <v>5327</v>
      </c>
      <c r="Z1113" s="81"/>
    </row>
    <row r="1114" spans="1:26" x14ac:dyDescent="0.25">
      <c r="A1114" s="66" t="s">
        <v>767</v>
      </c>
      <c r="B1114" s="66" t="s">
        <v>767</v>
      </c>
      <c r="C1114" s="67"/>
      <c r="D1114" s="68"/>
      <c r="E1114" s="69"/>
      <c r="F1114" s="70"/>
      <c r="G1114" s="67"/>
      <c r="H1114" s="71"/>
      <c r="I1114" s="72"/>
      <c r="J1114" s="72"/>
      <c r="K1114" s="36"/>
      <c r="L1114" s="79">
        <v>1114</v>
      </c>
      <c r="M11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14" s="74"/>
      <c r="O1114" s="81" t="s">
        <v>177</v>
      </c>
      <c r="P1114" s="83">
        <v>44142.686909722222</v>
      </c>
      <c r="Q1114" s="81" t="s">
        <v>1794</v>
      </c>
      <c r="R1114" s="85" t="s">
        <v>2535</v>
      </c>
      <c r="S1114" s="81" t="s">
        <v>2674</v>
      </c>
      <c r="T1114" s="81" t="s">
        <v>2731</v>
      </c>
      <c r="U1114" s="83">
        <v>44142.686909722222</v>
      </c>
      <c r="V1114" s="85" t="s">
        <v>4164</v>
      </c>
      <c r="W1114" s="81"/>
      <c r="X1114" s="81"/>
      <c r="Y1114" s="87" t="s">
        <v>5328</v>
      </c>
      <c r="Z1114" s="81"/>
    </row>
    <row r="1115" spans="1:26" x14ac:dyDescent="0.25">
      <c r="A1115" s="66" t="s">
        <v>767</v>
      </c>
      <c r="B1115" s="66" t="s">
        <v>767</v>
      </c>
      <c r="C1115" s="67"/>
      <c r="D1115" s="68"/>
      <c r="E1115" s="69"/>
      <c r="F1115" s="70"/>
      <c r="G1115" s="67"/>
      <c r="H1115" s="71"/>
      <c r="I1115" s="72"/>
      <c r="J1115" s="72"/>
      <c r="K1115" s="36"/>
      <c r="L1115" s="79">
        <v>1115</v>
      </c>
      <c r="M11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15" s="74"/>
      <c r="O1115" s="81" t="s">
        <v>177</v>
      </c>
      <c r="P1115" s="83">
        <v>44142.687835648147</v>
      </c>
      <c r="Q1115" s="81" t="s">
        <v>1795</v>
      </c>
      <c r="R1115" s="85" t="s">
        <v>2536</v>
      </c>
      <c r="S1115" s="81" t="s">
        <v>2674</v>
      </c>
      <c r="T1115" s="81" t="s">
        <v>2731</v>
      </c>
      <c r="U1115" s="83">
        <v>44142.687835648147</v>
      </c>
      <c r="V1115" s="85" t="s">
        <v>4165</v>
      </c>
      <c r="W1115" s="81"/>
      <c r="X1115" s="81"/>
      <c r="Y1115" s="87" t="s">
        <v>5329</v>
      </c>
      <c r="Z1115" s="81"/>
    </row>
    <row r="1116" spans="1:26" x14ac:dyDescent="0.25">
      <c r="A1116" s="66" t="s">
        <v>767</v>
      </c>
      <c r="B1116" s="66" t="s">
        <v>767</v>
      </c>
      <c r="C1116" s="67"/>
      <c r="D1116" s="68"/>
      <c r="E1116" s="69"/>
      <c r="F1116" s="70"/>
      <c r="G1116" s="67"/>
      <c r="H1116" s="71"/>
      <c r="I1116" s="72"/>
      <c r="J1116" s="72"/>
      <c r="K1116" s="36"/>
      <c r="L1116" s="79">
        <v>1116</v>
      </c>
      <c r="M11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16" s="74"/>
      <c r="O1116" s="81" t="s">
        <v>177</v>
      </c>
      <c r="P1116" s="83">
        <v>44143.667604166665</v>
      </c>
      <c r="Q1116" s="81" t="s">
        <v>1796</v>
      </c>
      <c r="R1116" s="85" t="s">
        <v>2537</v>
      </c>
      <c r="S1116" s="81" t="s">
        <v>2674</v>
      </c>
      <c r="T1116" s="81" t="s">
        <v>2731</v>
      </c>
      <c r="U1116" s="83">
        <v>44143.667604166665</v>
      </c>
      <c r="V1116" s="85" t="s">
        <v>4166</v>
      </c>
      <c r="W1116" s="81"/>
      <c r="X1116" s="81"/>
      <c r="Y1116" s="87" t="s">
        <v>5330</v>
      </c>
      <c r="Z1116" s="81"/>
    </row>
    <row r="1117" spans="1:26" x14ac:dyDescent="0.25">
      <c r="A1117" s="66" t="s">
        <v>767</v>
      </c>
      <c r="B1117" s="66" t="s">
        <v>695</v>
      </c>
      <c r="C1117" s="67"/>
      <c r="D1117" s="68"/>
      <c r="E1117" s="69"/>
      <c r="F1117" s="70"/>
      <c r="G1117" s="67"/>
      <c r="H1117" s="71"/>
      <c r="I1117" s="72"/>
      <c r="J1117" s="72"/>
      <c r="K1117" s="36"/>
      <c r="L1117" s="79">
        <v>1117</v>
      </c>
      <c r="M11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17" s="74"/>
      <c r="O1117" s="81" t="s">
        <v>986</v>
      </c>
      <c r="P1117" s="83">
        <v>44144.720277777778</v>
      </c>
      <c r="Q1117" s="81" t="s">
        <v>1797</v>
      </c>
      <c r="R1117" s="85" t="s">
        <v>2538</v>
      </c>
      <c r="S1117" s="81" t="s">
        <v>2674</v>
      </c>
      <c r="T1117" s="81" t="s">
        <v>3113</v>
      </c>
      <c r="U1117" s="83">
        <v>44144.720277777778</v>
      </c>
      <c r="V1117" s="85" t="s">
        <v>4167</v>
      </c>
      <c r="W1117" s="81"/>
      <c r="X1117" s="81"/>
      <c r="Y1117" s="87" t="s">
        <v>5331</v>
      </c>
      <c r="Z1117" s="81"/>
    </row>
    <row r="1118" spans="1:26" x14ac:dyDescent="0.25">
      <c r="A1118" s="66" t="s">
        <v>767</v>
      </c>
      <c r="B1118" s="66" t="s">
        <v>767</v>
      </c>
      <c r="C1118" s="67"/>
      <c r="D1118" s="68"/>
      <c r="E1118" s="69"/>
      <c r="F1118" s="70"/>
      <c r="G1118" s="67"/>
      <c r="H1118" s="71"/>
      <c r="I1118" s="72"/>
      <c r="J1118" s="72"/>
      <c r="K1118" s="36"/>
      <c r="L1118" s="79">
        <v>1118</v>
      </c>
      <c r="M11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18" s="74"/>
      <c r="O1118" s="81" t="s">
        <v>177</v>
      </c>
      <c r="P1118" s="83">
        <v>44144.720555555556</v>
      </c>
      <c r="Q1118" s="81" t="s">
        <v>1798</v>
      </c>
      <c r="R1118" s="85" t="s">
        <v>2539</v>
      </c>
      <c r="S1118" s="81" t="s">
        <v>2674</v>
      </c>
      <c r="T1118" s="81" t="s">
        <v>2731</v>
      </c>
      <c r="U1118" s="83">
        <v>44144.720555555556</v>
      </c>
      <c r="V1118" s="85" t="s">
        <v>4168</v>
      </c>
      <c r="W1118" s="81"/>
      <c r="X1118" s="81"/>
      <c r="Y1118" s="87" t="s">
        <v>5332</v>
      </c>
      <c r="Z1118" s="81"/>
    </row>
    <row r="1119" spans="1:26" x14ac:dyDescent="0.25">
      <c r="A1119" s="66" t="s">
        <v>767</v>
      </c>
      <c r="B1119" s="66" t="s">
        <v>767</v>
      </c>
      <c r="C1119" s="67"/>
      <c r="D1119" s="68"/>
      <c r="E1119" s="69"/>
      <c r="F1119" s="70"/>
      <c r="G1119" s="67"/>
      <c r="H1119" s="71"/>
      <c r="I1119" s="72"/>
      <c r="J1119" s="72"/>
      <c r="K1119" s="36"/>
      <c r="L1119" s="79">
        <v>1119</v>
      </c>
      <c r="M11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19" s="74"/>
      <c r="O1119" s="81" t="s">
        <v>177</v>
      </c>
      <c r="P1119" s="83">
        <v>44144.720891203702</v>
      </c>
      <c r="Q1119" s="81" t="s">
        <v>1799</v>
      </c>
      <c r="R1119" s="85" t="s">
        <v>2540</v>
      </c>
      <c r="S1119" s="81" t="s">
        <v>2674</v>
      </c>
      <c r="T1119" s="81" t="s">
        <v>2731</v>
      </c>
      <c r="U1119" s="83">
        <v>44144.720891203702</v>
      </c>
      <c r="V1119" s="85" t="s">
        <v>4169</v>
      </c>
      <c r="W1119" s="81"/>
      <c r="X1119" s="81"/>
      <c r="Y1119" s="87" t="s">
        <v>5333</v>
      </c>
      <c r="Z1119" s="81"/>
    </row>
    <row r="1120" spans="1:26" x14ac:dyDescent="0.25">
      <c r="A1120" s="66" t="s">
        <v>767</v>
      </c>
      <c r="B1120" s="66" t="s">
        <v>767</v>
      </c>
      <c r="C1120" s="67"/>
      <c r="D1120" s="68"/>
      <c r="E1120" s="69"/>
      <c r="F1120" s="70"/>
      <c r="G1120" s="67"/>
      <c r="H1120" s="71"/>
      <c r="I1120" s="72"/>
      <c r="J1120" s="72"/>
      <c r="K1120" s="36"/>
      <c r="L1120" s="79">
        <v>1120</v>
      </c>
      <c r="M11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20" s="74"/>
      <c r="O1120" s="81" t="s">
        <v>177</v>
      </c>
      <c r="P1120" s="83">
        <v>44145.652199074073</v>
      </c>
      <c r="Q1120" s="81" t="s">
        <v>1800</v>
      </c>
      <c r="R1120" s="85" t="s">
        <v>2541</v>
      </c>
      <c r="S1120" s="81" t="s">
        <v>2674</v>
      </c>
      <c r="T1120" s="81" t="s">
        <v>3114</v>
      </c>
      <c r="U1120" s="83">
        <v>44145.652199074073</v>
      </c>
      <c r="V1120" s="85" t="s">
        <v>4170</v>
      </c>
      <c r="W1120" s="81"/>
      <c r="X1120" s="81"/>
      <c r="Y1120" s="87" t="s">
        <v>5334</v>
      </c>
      <c r="Z1120" s="81"/>
    </row>
    <row r="1121" spans="1:26" x14ac:dyDescent="0.25">
      <c r="A1121" s="66" t="s">
        <v>767</v>
      </c>
      <c r="B1121" s="66" t="s">
        <v>767</v>
      </c>
      <c r="C1121" s="67"/>
      <c r="D1121" s="68"/>
      <c r="E1121" s="69"/>
      <c r="F1121" s="70"/>
      <c r="G1121" s="67"/>
      <c r="H1121" s="71"/>
      <c r="I1121" s="72"/>
      <c r="J1121" s="72"/>
      <c r="K1121" s="36"/>
      <c r="L1121" s="79">
        <v>1121</v>
      </c>
      <c r="M11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21" s="74"/>
      <c r="O1121" s="81" t="s">
        <v>177</v>
      </c>
      <c r="P1121" s="83">
        <v>44145.652569444443</v>
      </c>
      <c r="Q1121" s="81" t="s">
        <v>1801</v>
      </c>
      <c r="R1121" s="85" t="s">
        <v>2542</v>
      </c>
      <c r="S1121" s="81" t="s">
        <v>2674</v>
      </c>
      <c r="T1121" s="81" t="s">
        <v>2731</v>
      </c>
      <c r="U1121" s="83">
        <v>44145.652569444443</v>
      </c>
      <c r="V1121" s="85" t="s">
        <v>4171</v>
      </c>
      <c r="W1121" s="81"/>
      <c r="X1121" s="81"/>
      <c r="Y1121" s="87" t="s">
        <v>5335</v>
      </c>
      <c r="Z1121" s="81"/>
    </row>
    <row r="1122" spans="1:26" x14ac:dyDescent="0.25">
      <c r="A1122" s="66" t="s">
        <v>767</v>
      </c>
      <c r="B1122" s="66" t="s">
        <v>767</v>
      </c>
      <c r="C1122" s="67"/>
      <c r="D1122" s="68"/>
      <c r="E1122" s="69"/>
      <c r="F1122" s="70"/>
      <c r="G1122" s="67"/>
      <c r="H1122" s="71"/>
      <c r="I1122" s="72"/>
      <c r="J1122" s="72"/>
      <c r="K1122" s="36"/>
      <c r="L1122" s="79">
        <v>1122</v>
      </c>
      <c r="M11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22" s="74"/>
      <c r="O1122" s="81" t="s">
        <v>177</v>
      </c>
      <c r="P1122" s="83">
        <v>44145.653877314813</v>
      </c>
      <c r="Q1122" s="81" t="s">
        <v>1802</v>
      </c>
      <c r="R1122" s="85" t="s">
        <v>2543</v>
      </c>
      <c r="S1122" s="81" t="s">
        <v>2674</v>
      </c>
      <c r="T1122" s="81" t="s">
        <v>2731</v>
      </c>
      <c r="U1122" s="83">
        <v>44145.653877314813</v>
      </c>
      <c r="V1122" s="85" t="s">
        <v>4172</v>
      </c>
      <c r="W1122" s="81"/>
      <c r="X1122" s="81"/>
      <c r="Y1122" s="87" t="s">
        <v>5336</v>
      </c>
      <c r="Z1122" s="81"/>
    </row>
    <row r="1123" spans="1:26" x14ac:dyDescent="0.25">
      <c r="A1123" s="66" t="s">
        <v>767</v>
      </c>
      <c r="B1123" s="66" t="s">
        <v>767</v>
      </c>
      <c r="C1123" s="67"/>
      <c r="D1123" s="68"/>
      <c r="E1123" s="69"/>
      <c r="F1123" s="70"/>
      <c r="G1123" s="67"/>
      <c r="H1123" s="71"/>
      <c r="I1123" s="72"/>
      <c r="J1123" s="72"/>
      <c r="K1123" s="36"/>
      <c r="L1123" s="79">
        <v>1123</v>
      </c>
      <c r="M11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23" s="74"/>
      <c r="O1123" s="81" t="s">
        <v>177</v>
      </c>
      <c r="P1123" s="83">
        <v>44146.653043981481</v>
      </c>
      <c r="Q1123" s="81" t="s">
        <v>1803</v>
      </c>
      <c r="R1123" s="85" t="s">
        <v>2544</v>
      </c>
      <c r="S1123" s="81" t="s">
        <v>2674</v>
      </c>
      <c r="T1123" s="81" t="s">
        <v>2731</v>
      </c>
      <c r="U1123" s="83">
        <v>44146.653043981481</v>
      </c>
      <c r="V1123" s="85" t="s">
        <v>4173</v>
      </c>
      <c r="W1123" s="81"/>
      <c r="X1123" s="81"/>
      <c r="Y1123" s="87" t="s">
        <v>5337</v>
      </c>
      <c r="Z1123" s="81"/>
    </row>
    <row r="1124" spans="1:26" x14ac:dyDescent="0.25">
      <c r="A1124" s="66" t="s">
        <v>767</v>
      </c>
      <c r="B1124" s="66" t="s">
        <v>767</v>
      </c>
      <c r="C1124" s="67"/>
      <c r="D1124" s="68"/>
      <c r="E1124" s="69"/>
      <c r="F1124" s="70"/>
      <c r="G1124" s="67"/>
      <c r="H1124" s="71"/>
      <c r="I1124" s="72"/>
      <c r="J1124" s="72"/>
      <c r="K1124" s="36"/>
      <c r="L1124" s="79">
        <v>1124</v>
      </c>
      <c r="M11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24" s="74"/>
      <c r="O1124" s="81" t="s">
        <v>177</v>
      </c>
      <c r="P1124" s="83">
        <v>44146.907268518517</v>
      </c>
      <c r="Q1124" s="81" t="s">
        <v>1804</v>
      </c>
      <c r="R1124" s="85" t="s">
        <v>2545</v>
      </c>
      <c r="S1124" s="81" t="s">
        <v>2674</v>
      </c>
      <c r="T1124" s="81" t="s">
        <v>2731</v>
      </c>
      <c r="U1124" s="83">
        <v>44146.907268518517</v>
      </c>
      <c r="V1124" s="85" t="s">
        <v>4174</v>
      </c>
      <c r="W1124" s="81"/>
      <c r="X1124" s="81"/>
      <c r="Y1124" s="87" t="s">
        <v>5338</v>
      </c>
      <c r="Z1124" s="81"/>
    </row>
    <row r="1125" spans="1:26" x14ac:dyDescent="0.25">
      <c r="A1125" s="66" t="s">
        <v>767</v>
      </c>
      <c r="B1125" s="66" t="s">
        <v>860</v>
      </c>
      <c r="C1125" s="67"/>
      <c r="D1125" s="68"/>
      <c r="E1125" s="69"/>
      <c r="F1125" s="70"/>
      <c r="G1125" s="67"/>
      <c r="H1125" s="71"/>
      <c r="I1125" s="72"/>
      <c r="J1125" s="72"/>
      <c r="K1125" s="36"/>
      <c r="L1125" s="79">
        <v>1125</v>
      </c>
      <c r="M11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25" s="74"/>
      <c r="O1125" s="81" t="s">
        <v>987</v>
      </c>
      <c r="P1125" s="83">
        <v>44147.732175925928</v>
      </c>
      <c r="Q1125" s="81" t="s">
        <v>1805</v>
      </c>
      <c r="R1125" s="85" t="s">
        <v>2546</v>
      </c>
      <c r="S1125" s="81" t="s">
        <v>2674</v>
      </c>
      <c r="T1125" s="81" t="s">
        <v>3106</v>
      </c>
      <c r="U1125" s="83">
        <v>44147.732175925928</v>
      </c>
      <c r="V1125" s="85" t="s">
        <v>4175</v>
      </c>
      <c r="W1125" s="81"/>
      <c r="X1125" s="81"/>
      <c r="Y1125" s="87" t="s">
        <v>5339</v>
      </c>
      <c r="Z1125" s="81"/>
    </row>
    <row r="1126" spans="1:26" x14ac:dyDescent="0.25">
      <c r="A1126" s="66" t="s">
        <v>633</v>
      </c>
      <c r="B1126" s="66" t="s">
        <v>644</v>
      </c>
      <c r="C1126" s="67"/>
      <c r="D1126" s="68"/>
      <c r="E1126" s="69"/>
      <c r="F1126" s="70"/>
      <c r="G1126" s="67"/>
      <c r="H1126" s="71"/>
      <c r="I1126" s="72"/>
      <c r="J1126" s="72"/>
      <c r="K1126" s="36"/>
      <c r="L1126" s="79">
        <v>1126</v>
      </c>
      <c r="M11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26" s="74"/>
      <c r="O1126" s="81" t="s">
        <v>986</v>
      </c>
      <c r="P1126" s="83">
        <v>44148.723553240743</v>
      </c>
      <c r="Q1126" s="81" t="s">
        <v>1401</v>
      </c>
      <c r="R1126" s="85" t="s">
        <v>2203</v>
      </c>
      <c r="S1126" s="81" t="s">
        <v>2667</v>
      </c>
      <c r="T1126" s="81" t="s">
        <v>2953</v>
      </c>
      <c r="U1126" s="83">
        <v>44148.723553240743</v>
      </c>
      <c r="V1126" s="85" t="s">
        <v>3754</v>
      </c>
      <c r="W1126" s="81"/>
      <c r="X1126" s="81"/>
      <c r="Y1126" s="87" t="s">
        <v>4918</v>
      </c>
      <c r="Z1126" s="81"/>
    </row>
    <row r="1127" spans="1:26" x14ac:dyDescent="0.25">
      <c r="A1127" s="66" t="s">
        <v>639</v>
      </c>
      <c r="B1127" s="66" t="s">
        <v>894</v>
      </c>
      <c r="C1127" s="67"/>
      <c r="D1127" s="68"/>
      <c r="E1127" s="69"/>
      <c r="F1127" s="70"/>
      <c r="G1127" s="67"/>
      <c r="H1127" s="71"/>
      <c r="I1127" s="72"/>
      <c r="J1127" s="72"/>
      <c r="K1127" s="36"/>
      <c r="L1127" s="79">
        <v>1127</v>
      </c>
      <c r="M11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27" s="74"/>
      <c r="O1127" s="81" t="s">
        <v>986</v>
      </c>
      <c r="P1127" s="83">
        <v>44148.714398148149</v>
      </c>
      <c r="Q1127" s="81" t="s">
        <v>1408</v>
      </c>
      <c r="R1127" s="81"/>
      <c r="S1127" s="81"/>
      <c r="T1127" s="81" t="s">
        <v>2731</v>
      </c>
      <c r="U1127" s="83">
        <v>44148.714398148149</v>
      </c>
      <c r="V1127" s="85" t="s">
        <v>3761</v>
      </c>
      <c r="W1127" s="81"/>
      <c r="X1127" s="81"/>
      <c r="Y1127" s="87" t="s">
        <v>4925</v>
      </c>
      <c r="Z1127" s="81"/>
    </row>
    <row r="1128" spans="1:26" x14ac:dyDescent="0.25">
      <c r="A1128" s="66" t="s">
        <v>639</v>
      </c>
      <c r="B1128" s="66" t="s">
        <v>895</v>
      </c>
      <c r="C1128" s="67"/>
      <c r="D1128" s="68"/>
      <c r="E1128" s="69"/>
      <c r="F1128" s="70"/>
      <c r="G1128" s="67"/>
      <c r="H1128" s="71"/>
      <c r="I1128" s="72"/>
      <c r="J1128" s="72"/>
      <c r="K1128" s="36"/>
      <c r="L1128" s="79">
        <v>1128</v>
      </c>
      <c r="M11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28" s="74"/>
      <c r="O1128" s="81" t="s">
        <v>986</v>
      </c>
      <c r="P1128" s="83">
        <v>44148.714398148149</v>
      </c>
      <c r="Q1128" s="81" t="s">
        <v>1408</v>
      </c>
      <c r="R1128" s="81"/>
      <c r="S1128" s="81"/>
      <c r="T1128" s="81" t="s">
        <v>2731</v>
      </c>
      <c r="U1128" s="83">
        <v>44148.714398148149</v>
      </c>
      <c r="V1128" s="85" t="s">
        <v>3761</v>
      </c>
      <c r="W1128" s="81"/>
      <c r="X1128" s="81"/>
      <c r="Y1128" s="87" t="s">
        <v>4925</v>
      </c>
      <c r="Z1128" s="81"/>
    </row>
    <row r="1129" spans="1:26" x14ac:dyDescent="0.25">
      <c r="A1129" s="66" t="s">
        <v>631</v>
      </c>
      <c r="B1129" s="66" t="s">
        <v>631</v>
      </c>
      <c r="C1129" s="67"/>
      <c r="D1129" s="68"/>
      <c r="E1129" s="69"/>
      <c r="F1129" s="70"/>
      <c r="G1129" s="67"/>
      <c r="H1129" s="71"/>
      <c r="I1129" s="72"/>
      <c r="J1129" s="72"/>
      <c r="K1129" s="36"/>
      <c r="L1129" s="79">
        <v>1129</v>
      </c>
      <c r="M11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29" s="74"/>
      <c r="O1129" s="81" t="s">
        <v>177</v>
      </c>
      <c r="P1129" s="83">
        <v>44148.714097222219</v>
      </c>
      <c r="Q1129" s="81" t="s">
        <v>1396</v>
      </c>
      <c r="R1129" s="85" t="s">
        <v>2199</v>
      </c>
      <c r="S1129" s="81" t="s">
        <v>2667</v>
      </c>
      <c r="T1129" s="81"/>
      <c r="U1129" s="83">
        <v>44148.714097222219</v>
      </c>
      <c r="V1129" s="85" t="s">
        <v>3748</v>
      </c>
      <c r="W1129" s="81"/>
      <c r="X1129" s="81"/>
      <c r="Y1129" s="87" t="s">
        <v>4912</v>
      </c>
      <c r="Z1129" s="81"/>
    </row>
    <row r="1130" spans="1:26" x14ac:dyDescent="0.25">
      <c r="A1130" s="66" t="s">
        <v>770</v>
      </c>
      <c r="B1130" s="66" t="s">
        <v>770</v>
      </c>
      <c r="C1130" s="67"/>
      <c r="D1130" s="68"/>
      <c r="E1130" s="69"/>
      <c r="F1130" s="70"/>
      <c r="G1130" s="67"/>
      <c r="H1130" s="71"/>
      <c r="I1130" s="72"/>
      <c r="J1130" s="72"/>
      <c r="K1130" s="36"/>
      <c r="L1130" s="79">
        <v>1130</v>
      </c>
      <c r="M11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30" s="74"/>
      <c r="O1130" s="81" t="s">
        <v>177</v>
      </c>
      <c r="P1130" s="83">
        <v>44145.05259259259</v>
      </c>
      <c r="Q1130" s="81" t="s">
        <v>1810</v>
      </c>
      <c r="R1130" s="81" t="s">
        <v>2551</v>
      </c>
      <c r="S1130" s="81" t="s">
        <v>2723</v>
      </c>
      <c r="T1130" s="81" t="s">
        <v>770</v>
      </c>
      <c r="U1130" s="83">
        <v>44145.05259259259</v>
      </c>
      <c r="V1130" s="85" t="s">
        <v>4180</v>
      </c>
      <c r="W1130" s="81"/>
      <c r="X1130" s="81"/>
      <c r="Y1130" s="87" t="s">
        <v>5344</v>
      </c>
      <c r="Z1130" s="81"/>
    </row>
    <row r="1131" spans="1:26" x14ac:dyDescent="0.25">
      <c r="A1131" s="66" t="s">
        <v>771</v>
      </c>
      <c r="B1131" s="66" t="s">
        <v>770</v>
      </c>
      <c r="C1131" s="67"/>
      <c r="D1131" s="68"/>
      <c r="E1131" s="69"/>
      <c r="F1131" s="70"/>
      <c r="G1131" s="67"/>
      <c r="H1131" s="71"/>
      <c r="I1131" s="72"/>
      <c r="J1131" s="72"/>
      <c r="K1131" s="36"/>
      <c r="L1131" s="79">
        <v>1131</v>
      </c>
      <c r="M11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31" s="74"/>
      <c r="O1131" s="81" t="s">
        <v>986</v>
      </c>
      <c r="P1131" s="83">
        <v>44145.075891203705</v>
      </c>
      <c r="Q1131" s="81" t="s">
        <v>1811</v>
      </c>
      <c r="R1131" s="85" t="s">
        <v>2552</v>
      </c>
      <c r="S1131" s="81" t="s">
        <v>2724</v>
      </c>
      <c r="T1131" s="81" t="s">
        <v>770</v>
      </c>
      <c r="U1131" s="83">
        <v>44145.075891203705</v>
      </c>
      <c r="V1131" s="85" t="s">
        <v>4181</v>
      </c>
      <c r="W1131" s="81"/>
      <c r="X1131" s="81"/>
      <c r="Y1131" s="87" t="s">
        <v>5345</v>
      </c>
      <c r="Z1131" s="81"/>
    </row>
    <row r="1132" spans="1:26" x14ac:dyDescent="0.25">
      <c r="A1132" s="66" t="s">
        <v>772</v>
      </c>
      <c r="B1132" s="66" t="s">
        <v>772</v>
      </c>
      <c r="C1132" s="67"/>
      <c r="D1132" s="68"/>
      <c r="E1132" s="69"/>
      <c r="F1132" s="70"/>
      <c r="G1132" s="67"/>
      <c r="H1132" s="71"/>
      <c r="I1132" s="72"/>
      <c r="J1132" s="72"/>
      <c r="K1132" s="36"/>
      <c r="L1132" s="79">
        <v>1132</v>
      </c>
      <c r="M11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32" s="74"/>
      <c r="O1132" s="81" t="s">
        <v>177</v>
      </c>
      <c r="P1132" s="83">
        <v>44143.678356481483</v>
      </c>
      <c r="Q1132" s="81" t="s">
        <v>1812</v>
      </c>
      <c r="R1132" s="85" t="s">
        <v>2553</v>
      </c>
      <c r="S1132" s="81" t="s">
        <v>2667</v>
      </c>
      <c r="T1132" s="81" t="s">
        <v>3102</v>
      </c>
      <c r="U1132" s="83">
        <v>44143.678356481483</v>
      </c>
      <c r="V1132" s="85" t="s">
        <v>4182</v>
      </c>
      <c r="W1132" s="81"/>
      <c r="X1132" s="81"/>
      <c r="Y1132" s="87" t="s">
        <v>5346</v>
      </c>
      <c r="Z1132" s="81"/>
    </row>
    <row r="1133" spans="1:26" x14ac:dyDescent="0.25">
      <c r="A1133" s="66" t="s">
        <v>772</v>
      </c>
      <c r="B1133" s="66" t="s">
        <v>772</v>
      </c>
      <c r="C1133" s="67"/>
      <c r="D1133" s="68"/>
      <c r="E1133" s="69"/>
      <c r="F1133" s="70"/>
      <c r="G1133" s="67"/>
      <c r="H1133" s="71"/>
      <c r="I1133" s="72"/>
      <c r="J1133" s="72"/>
      <c r="K1133" s="36"/>
      <c r="L1133" s="79">
        <v>1133</v>
      </c>
      <c r="M11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33" s="74"/>
      <c r="O1133" s="81" t="s">
        <v>177</v>
      </c>
      <c r="P1133" s="83">
        <v>44143.698379629626</v>
      </c>
      <c r="Q1133" s="81" t="s">
        <v>1813</v>
      </c>
      <c r="R1133" s="85" t="s">
        <v>2554</v>
      </c>
      <c r="S1133" s="81" t="s">
        <v>2667</v>
      </c>
      <c r="T1133" s="81" t="s">
        <v>3102</v>
      </c>
      <c r="U1133" s="83">
        <v>44143.698379629626</v>
      </c>
      <c r="V1133" s="85" t="s">
        <v>4183</v>
      </c>
      <c r="W1133" s="81"/>
      <c r="X1133" s="81"/>
      <c r="Y1133" s="87" t="s">
        <v>5347</v>
      </c>
      <c r="Z1133" s="81"/>
    </row>
    <row r="1134" spans="1:26" x14ac:dyDescent="0.25">
      <c r="A1134" s="66" t="s">
        <v>772</v>
      </c>
      <c r="B1134" s="66" t="s">
        <v>772</v>
      </c>
      <c r="C1134" s="67"/>
      <c r="D1134" s="68"/>
      <c r="E1134" s="69"/>
      <c r="F1134" s="70"/>
      <c r="G1134" s="67"/>
      <c r="H1134" s="71"/>
      <c r="I1134" s="72"/>
      <c r="J1134" s="72"/>
      <c r="K1134" s="36"/>
      <c r="L1134" s="79">
        <v>1134</v>
      </c>
      <c r="M11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34" s="74"/>
      <c r="O1134" s="81" t="s">
        <v>177</v>
      </c>
      <c r="P1134" s="83">
        <v>44143.698449074072</v>
      </c>
      <c r="Q1134" s="81" t="s">
        <v>1814</v>
      </c>
      <c r="R1134" s="85" t="s">
        <v>2555</v>
      </c>
      <c r="S1134" s="81" t="s">
        <v>2667</v>
      </c>
      <c r="T1134" s="81" t="s">
        <v>3102</v>
      </c>
      <c r="U1134" s="83">
        <v>44143.698449074072</v>
      </c>
      <c r="V1134" s="85" t="s">
        <v>4184</v>
      </c>
      <c r="W1134" s="81"/>
      <c r="X1134" s="81"/>
      <c r="Y1134" s="87" t="s">
        <v>5348</v>
      </c>
      <c r="Z1134" s="81"/>
    </row>
    <row r="1135" spans="1:26" x14ac:dyDescent="0.25">
      <c r="A1135" s="66" t="s">
        <v>772</v>
      </c>
      <c r="B1135" s="66" t="s">
        <v>772</v>
      </c>
      <c r="C1135" s="67"/>
      <c r="D1135" s="68"/>
      <c r="E1135" s="69"/>
      <c r="F1135" s="70"/>
      <c r="G1135" s="67"/>
      <c r="H1135" s="71"/>
      <c r="I1135" s="72"/>
      <c r="J1135" s="72"/>
      <c r="K1135" s="36"/>
      <c r="L1135" s="79">
        <v>1135</v>
      </c>
      <c r="M11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35" s="74"/>
      <c r="O1135" s="81" t="s">
        <v>177</v>
      </c>
      <c r="P1135" s="83">
        <v>44143.698634259257</v>
      </c>
      <c r="Q1135" s="81" t="s">
        <v>1815</v>
      </c>
      <c r="R1135" s="85" t="s">
        <v>2556</v>
      </c>
      <c r="S1135" s="81" t="s">
        <v>2667</v>
      </c>
      <c r="T1135" s="81" t="s">
        <v>3102</v>
      </c>
      <c r="U1135" s="83">
        <v>44143.698634259257</v>
      </c>
      <c r="V1135" s="85" t="s">
        <v>4185</v>
      </c>
      <c r="W1135" s="81"/>
      <c r="X1135" s="81"/>
      <c r="Y1135" s="87" t="s">
        <v>5349</v>
      </c>
      <c r="Z1135" s="81"/>
    </row>
    <row r="1136" spans="1:26" x14ac:dyDescent="0.25">
      <c r="A1136" s="66" t="s">
        <v>629</v>
      </c>
      <c r="B1136" s="66" t="s">
        <v>709</v>
      </c>
      <c r="C1136" s="67"/>
      <c r="D1136" s="68"/>
      <c r="E1136" s="69"/>
      <c r="F1136" s="70"/>
      <c r="G1136" s="67"/>
      <c r="H1136" s="71"/>
      <c r="I1136" s="72"/>
      <c r="J1136" s="72"/>
      <c r="K1136" s="36"/>
      <c r="L1136" s="79">
        <v>1136</v>
      </c>
      <c r="M11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36" s="74"/>
      <c r="O1136" s="81" t="s">
        <v>986</v>
      </c>
      <c r="P1136" s="83">
        <v>44148.708587962959</v>
      </c>
      <c r="Q1136" s="81" t="s">
        <v>1394</v>
      </c>
      <c r="R1136" s="81"/>
      <c r="S1136" s="81"/>
      <c r="T1136" s="81"/>
      <c r="U1136" s="83">
        <v>44148.708587962959</v>
      </c>
      <c r="V1136" s="85" t="s">
        <v>3746</v>
      </c>
      <c r="W1136" s="81"/>
      <c r="X1136" s="81"/>
      <c r="Y1136" s="87" t="s">
        <v>4910</v>
      </c>
      <c r="Z1136" s="81"/>
    </row>
    <row r="1137" spans="1:26" x14ac:dyDescent="0.25">
      <c r="A1137" s="66" t="s">
        <v>750</v>
      </c>
      <c r="B1137" s="66" t="s">
        <v>750</v>
      </c>
      <c r="C1137" s="67"/>
      <c r="D1137" s="68"/>
      <c r="E1137" s="69"/>
      <c r="F1137" s="70"/>
      <c r="G1137" s="67"/>
      <c r="H1137" s="71"/>
      <c r="I1137" s="72"/>
      <c r="J1137" s="72"/>
      <c r="K1137" s="36"/>
      <c r="L1137" s="79">
        <v>1137</v>
      </c>
      <c r="M11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37" s="74"/>
      <c r="O1137" s="81" t="s">
        <v>177</v>
      </c>
      <c r="P1137" s="83">
        <v>44148.708368055559</v>
      </c>
      <c r="Q1137" s="81" t="s">
        <v>1690</v>
      </c>
      <c r="R1137" s="85" t="s">
        <v>2455</v>
      </c>
      <c r="S1137" s="81" t="s">
        <v>2711</v>
      </c>
      <c r="T1137" s="81" t="s">
        <v>3068</v>
      </c>
      <c r="U1137" s="83">
        <v>44148.708368055559</v>
      </c>
      <c r="V1137" s="85" t="s">
        <v>4055</v>
      </c>
      <c r="W1137" s="81"/>
      <c r="X1137" s="81"/>
      <c r="Y1137" s="87" t="s">
        <v>5219</v>
      </c>
      <c r="Z1137" s="81"/>
    </row>
    <row r="1138" spans="1:26" x14ac:dyDescent="0.25">
      <c r="A1138" s="66" t="s">
        <v>771</v>
      </c>
      <c r="B1138" s="66" t="s">
        <v>772</v>
      </c>
      <c r="C1138" s="67"/>
      <c r="D1138" s="68"/>
      <c r="E1138" s="69"/>
      <c r="F1138" s="70"/>
      <c r="G1138" s="67"/>
      <c r="H1138" s="71"/>
      <c r="I1138" s="72"/>
      <c r="J1138" s="72"/>
      <c r="K1138" s="36"/>
      <c r="L1138" s="79">
        <v>1138</v>
      </c>
      <c r="M11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38" s="74"/>
      <c r="O1138" s="81" t="s">
        <v>986</v>
      </c>
      <c r="P1138" s="83">
        <v>44143.700879629629</v>
      </c>
      <c r="Q1138" s="81" t="s">
        <v>1757</v>
      </c>
      <c r="R1138" s="81"/>
      <c r="S1138" s="81"/>
      <c r="T1138" s="81" t="s">
        <v>3100</v>
      </c>
      <c r="U1138" s="83">
        <v>44143.700879629629</v>
      </c>
      <c r="V1138" s="85" t="s">
        <v>4188</v>
      </c>
      <c r="W1138" s="81"/>
      <c r="X1138" s="81"/>
      <c r="Y1138" s="87" t="s">
        <v>5352</v>
      </c>
      <c r="Z1138" s="81"/>
    </row>
    <row r="1139" spans="1:26" x14ac:dyDescent="0.25">
      <c r="A1139" s="66" t="s">
        <v>771</v>
      </c>
      <c r="B1139" s="66" t="s">
        <v>772</v>
      </c>
      <c r="C1139" s="67"/>
      <c r="D1139" s="68"/>
      <c r="E1139" s="69"/>
      <c r="F1139" s="70"/>
      <c r="G1139" s="67"/>
      <c r="H1139" s="71"/>
      <c r="I1139" s="72"/>
      <c r="J1139" s="72"/>
      <c r="K1139" s="36"/>
      <c r="L1139" s="79">
        <v>1139</v>
      </c>
      <c r="M11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39" s="74"/>
      <c r="O1139" s="81" t="s">
        <v>986</v>
      </c>
      <c r="P1139" s="83">
        <v>44143.700914351852</v>
      </c>
      <c r="Q1139" s="81" t="s">
        <v>1757</v>
      </c>
      <c r="R1139" s="81"/>
      <c r="S1139" s="81"/>
      <c r="T1139" s="81" t="s">
        <v>3100</v>
      </c>
      <c r="U1139" s="83">
        <v>44143.700914351852</v>
      </c>
      <c r="V1139" s="85" t="s">
        <v>4189</v>
      </c>
      <c r="W1139" s="81"/>
      <c r="X1139" s="81"/>
      <c r="Y1139" s="87" t="s">
        <v>5353</v>
      </c>
      <c r="Z1139" s="81"/>
    </row>
    <row r="1140" spans="1:26" x14ac:dyDescent="0.25">
      <c r="A1140" s="66" t="s">
        <v>771</v>
      </c>
      <c r="B1140" s="66" t="s">
        <v>772</v>
      </c>
      <c r="C1140" s="67"/>
      <c r="D1140" s="68"/>
      <c r="E1140" s="69"/>
      <c r="F1140" s="70"/>
      <c r="G1140" s="67"/>
      <c r="H1140" s="71"/>
      <c r="I1140" s="72"/>
      <c r="J1140" s="72"/>
      <c r="K1140" s="36"/>
      <c r="L1140" s="79">
        <v>1140</v>
      </c>
      <c r="M11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40" s="74"/>
      <c r="O1140" s="81" t="s">
        <v>986</v>
      </c>
      <c r="P1140" s="83">
        <v>44143.701006944444</v>
      </c>
      <c r="Q1140" s="81" t="s">
        <v>1757</v>
      </c>
      <c r="R1140" s="81"/>
      <c r="S1140" s="81"/>
      <c r="T1140" s="81" t="s">
        <v>3100</v>
      </c>
      <c r="U1140" s="83">
        <v>44143.701006944444</v>
      </c>
      <c r="V1140" s="85" t="s">
        <v>4190</v>
      </c>
      <c r="W1140" s="81"/>
      <c r="X1140" s="81"/>
      <c r="Y1140" s="87" t="s">
        <v>5354</v>
      </c>
      <c r="Z1140" s="81"/>
    </row>
    <row r="1141" spans="1:26" x14ac:dyDescent="0.25">
      <c r="A1141" s="66" t="s">
        <v>771</v>
      </c>
      <c r="B1141" s="66" t="s">
        <v>772</v>
      </c>
      <c r="C1141" s="67"/>
      <c r="D1141" s="68"/>
      <c r="E1141" s="69"/>
      <c r="F1141" s="70"/>
      <c r="G1141" s="67"/>
      <c r="H1141" s="71"/>
      <c r="I1141" s="72"/>
      <c r="J1141" s="72"/>
      <c r="K1141" s="36"/>
      <c r="L1141" s="79">
        <v>1141</v>
      </c>
      <c r="M11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41" s="74"/>
      <c r="O1141" s="81" t="s">
        <v>986</v>
      </c>
      <c r="P1141" s="83">
        <v>44143.701053240744</v>
      </c>
      <c r="Q1141" s="81" t="s">
        <v>1757</v>
      </c>
      <c r="R1141" s="81"/>
      <c r="S1141" s="81"/>
      <c r="T1141" s="81" t="s">
        <v>3100</v>
      </c>
      <c r="U1141" s="83">
        <v>44143.701053240744</v>
      </c>
      <c r="V1141" s="85" t="s">
        <v>4191</v>
      </c>
      <c r="W1141" s="81"/>
      <c r="X1141" s="81"/>
      <c r="Y1141" s="87" t="s">
        <v>5355</v>
      </c>
      <c r="Z1141" s="81"/>
    </row>
    <row r="1142" spans="1:26" x14ac:dyDescent="0.25">
      <c r="A1142" s="66" t="s">
        <v>709</v>
      </c>
      <c r="B1142" s="66" t="s">
        <v>709</v>
      </c>
      <c r="C1142" s="67"/>
      <c r="D1142" s="68"/>
      <c r="E1142" s="69"/>
      <c r="F1142" s="70"/>
      <c r="G1142" s="67"/>
      <c r="H1142" s="71"/>
      <c r="I1142" s="72"/>
      <c r="J1142" s="72"/>
      <c r="K1142" s="36"/>
      <c r="L1142" s="79">
        <v>1142</v>
      </c>
      <c r="M11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42" s="74"/>
      <c r="O1142" s="81" t="s">
        <v>177</v>
      </c>
      <c r="P1142" s="83">
        <v>44148.708344907405</v>
      </c>
      <c r="Q1142" s="81" t="s">
        <v>1511</v>
      </c>
      <c r="R1142" s="85" t="s">
        <v>2294</v>
      </c>
      <c r="S1142" s="81" t="s">
        <v>2667</v>
      </c>
      <c r="T1142" s="81" t="s">
        <v>3012</v>
      </c>
      <c r="U1142" s="83">
        <v>44148.708344907405</v>
      </c>
      <c r="V1142" s="85" t="s">
        <v>3876</v>
      </c>
      <c r="W1142" s="81"/>
      <c r="X1142" s="81"/>
      <c r="Y1142" s="87" t="s">
        <v>5040</v>
      </c>
      <c r="Z1142" s="81"/>
    </row>
    <row r="1143" spans="1:26" x14ac:dyDescent="0.25">
      <c r="A1143" s="66" t="s">
        <v>708</v>
      </c>
      <c r="B1143" s="66" t="s">
        <v>708</v>
      </c>
      <c r="C1143" s="67"/>
      <c r="D1143" s="68"/>
      <c r="E1143" s="69"/>
      <c r="F1143" s="70"/>
      <c r="G1143" s="67"/>
      <c r="H1143" s="71"/>
      <c r="I1143" s="72"/>
      <c r="J1143" s="72"/>
      <c r="K1143" s="36"/>
      <c r="L1143" s="79">
        <v>1143</v>
      </c>
      <c r="M11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43" s="74"/>
      <c r="O1143" s="81" t="s">
        <v>177</v>
      </c>
      <c r="P1143" s="83">
        <v>44148.707731481481</v>
      </c>
      <c r="Q1143" s="81" t="s">
        <v>1506</v>
      </c>
      <c r="R1143" s="81" t="s">
        <v>2289</v>
      </c>
      <c r="S1143" s="81" t="s">
        <v>2713</v>
      </c>
      <c r="T1143" s="81"/>
      <c r="U1143" s="83">
        <v>44148.707731481481</v>
      </c>
      <c r="V1143" s="85" t="s">
        <v>3871</v>
      </c>
      <c r="W1143" s="81"/>
      <c r="X1143" s="81"/>
      <c r="Y1143" s="87" t="s">
        <v>5035</v>
      </c>
      <c r="Z1143" s="81"/>
    </row>
    <row r="1144" spans="1:26" x14ac:dyDescent="0.25">
      <c r="A1144" s="66" t="s">
        <v>773</v>
      </c>
      <c r="B1144" s="66" t="s">
        <v>773</v>
      </c>
      <c r="C1144" s="67"/>
      <c r="D1144" s="68"/>
      <c r="E1144" s="69"/>
      <c r="F1144" s="70"/>
      <c r="G1144" s="67"/>
      <c r="H1144" s="71"/>
      <c r="I1144" s="72"/>
      <c r="J1144" s="72"/>
      <c r="K1144" s="36"/>
      <c r="L1144" s="79">
        <v>1144</v>
      </c>
      <c r="M11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44" s="74"/>
      <c r="O1144" s="81" t="s">
        <v>177</v>
      </c>
      <c r="P1144" s="83">
        <v>44143.678206018521</v>
      </c>
      <c r="Q1144" s="81" t="s">
        <v>1818</v>
      </c>
      <c r="R1144" s="85" t="s">
        <v>2559</v>
      </c>
      <c r="S1144" s="81" t="s">
        <v>2667</v>
      </c>
      <c r="T1144" s="81" t="s">
        <v>3102</v>
      </c>
      <c r="U1144" s="83">
        <v>44143.678206018521</v>
      </c>
      <c r="V1144" s="85" t="s">
        <v>4194</v>
      </c>
      <c r="W1144" s="81"/>
      <c r="X1144" s="81"/>
      <c r="Y1144" s="87" t="s">
        <v>5358</v>
      </c>
      <c r="Z1144" s="81"/>
    </row>
    <row r="1145" spans="1:26" x14ac:dyDescent="0.25">
      <c r="A1145" s="66" t="s">
        <v>773</v>
      </c>
      <c r="B1145" s="66" t="s">
        <v>773</v>
      </c>
      <c r="C1145" s="67"/>
      <c r="D1145" s="68"/>
      <c r="E1145" s="69"/>
      <c r="F1145" s="70"/>
      <c r="G1145" s="67"/>
      <c r="H1145" s="71"/>
      <c r="I1145" s="72"/>
      <c r="J1145" s="72"/>
      <c r="K1145" s="36"/>
      <c r="L1145" s="79">
        <v>1145</v>
      </c>
      <c r="M11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45" s="74"/>
      <c r="O1145" s="81" t="s">
        <v>177</v>
      </c>
      <c r="P1145" s="83">
        <v>44143.698854166665</v>
      </c>
      <c r="Q1145" s="81" t="s">
        <v>1819</v>
      </c>
      <c r="R1145" s="85" t="s">
        <v>2560</v>
      </c>
      <c r="S1145" s="81" t="s">
        <v>2667</v>
      </c>
      <c r="T1145" s="81" t="s">
        <v>3102</v>
      </c>
      <c r="U1145" s="83">
        <v>44143.698854166665</v>
      </c>
      <c r="V1145" s="85" t="s">
        <v>4195</v>
      </c>
      <c r="W1145" s="81"/>
      <c r="X1145" s="81"/>
      <c r="Y1145" s="87" t="s">
        <v>5359</v>
      </c>
      <c r="Z1145" s="81"/>
    </row>
    <row r="1146" spans="1:26" x14ac:dyDescent="0.25">
      <c r="A1146" s="66" t="s">
        <v>773</v>
      </c>
      <c r="B1146" s="66" t="s">
        <v>773</v>
      </c>
      <c r="C1146" s="67"/>
      <c r="D1146" s="68"/>
      <c r="E1146" s="69"/>
      <c r="F1146" s="70"/>
      <c r="G1146" s="67"/>
      <c r="H1146" s="71"/>
      <c r="I1146" s="72"/>
      <c r="J1146" s="72"/>
      <c r="K1146" s="36"/>
      <c r="L1146" s="79">
        <v>1146</v>
      </c>
      <c r="M11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46" s="74"/>
      <c r="O1146" s="81" t="s">
        <v>177</v>
      </c>
      <c r="P1146" s="83">
        <v>44143.698993055557</v>
      </c>
      <c r="Q1146" s="81" t="s">
        <v>1820</v>
      </c>
      <c r="R1146" s="85" t="s">
        <v>2561</v>
      </c>
      <c r="S1146" s="81" t="s">
        <v>2667</v>
      </c>
      <c r="T1146" s="81" t="s">
        <v>3102</v>
      </c>
      <c r="U1146" s="83">
        <v>44143.698993055557</v>
      </c>
      <c r="V1146" s="85" t="s">
        <v>4196</v>
      </c>
      <c r="W1146" s="81"/>
      <c r="X1146" s="81"/>
      <c r="Y1146" s="87" t="s">
        <v>5360</v>
      </c>
      <c r="Z1146" s="81"/>
    </row>
    <row r="1147" spans="1:26" x14ac:dyDescent="0.25">
      <c r="A1147" s="66" t="s">
        <v>708</v>
      </c>
      <c r="B1147" s="66" t="s">
        <v>708</v>
      </c>
      <c r="C1147" s="67"/>
      <c r="D1147" s="68"/>
      <c r="E1147" s="69"/>
      <c r="F1147" s="70"/>
      <c r="G1147" s="67"/>
      <c r="H1147" s="71"/>
      <c r="I1147" s="72"/>
      <c r="J1147" s="72"/>
      <c r="K1147" s="36"/>
      <c r="L1147" s="79">
        <v>1147</v>
      </c>
      <c r="M11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47" s="74"/>
      <c r="O1147" s="81" t="s">
        <v>177</v>
      </c>
      <c r="P1147" s="83">
        <v>44148.703402777777</v>
      </c>
      <c r="Q1147" s="81" t="s">
        <v>1505</v>
      </c>
      <c r="R1147" s="81" t="s">
        <v>2288</v>
      </c>
      <c r="S1147" s="81" t="s">
        <v>2712</v>
      </c>
      <c r="T1147" s="81" t="s">
        <v>3011</v>
      </c>
      <c r="U1147" s="83">
        <v>44148.703402777777</v>
      </c>
      <c r="V1147" s="85" t="s">
        <v>3870</v>
      </c>
      <c r="W1147" s="81"/>
      <c r="X1147" s="81"/>
      <c r="Y1147" s="87" t="s">
        <v>5034</v>
      </c>
      <c r="Z1147" s="81"/>
    </row>
    <row r="1148" spans="1:26" x14ac:dyDescent="0.25">
      <c r="A1148" s="66" t="s">
        <v>655</v>
      </c>
      <c r="B1148" s="66" t="s">
        <v>653</v>
      </c>
      <c r="C1148" s="67"/>
      <c r="D1148" s="68"/>
      <c r="E1148" s="69"/>
      <c r="F1148" s="70"/>
      <c r="G1148" s="67"/>
      <c r="H1148" s="71"/>
      <c r="I1148" s="72"/>
      <c r="J1148" s="72"/>
      <c r="K1148" s="36"/>
      <c r="L1148" s="79">
        <v>1148</v>
      </c>
      <c r="M11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48" s="74"/>
      <c r="O1148" s="81" t="s">
        <v>986</v>
      </c>
      <c r="P1148" s="83">
        <v>44148.687719907408</v>
      </c>
      <c r="Q1148" s="81" t="s">
        <v>1426</v>
      </c>
      <c r="R1148" s="85" t="s">
        <v>2223</v>
      </c>
      <c r="S1148" s="81" t="s">
        <v>2667</v>
      </c>
      <c r="T1148" s="81" t="s">
        <v>2731</v>
      </c>
      <c r="U1148" s="83">
        <v>44148.687719907408</v>
      </c>
      <c r="V1148" s="85" t="s">
        <v>3786</v>
      </c>
      <c r="W1148" s="81"/>
      <c r="X1148" s="81"/>
      <c r="Y1148" s="87" t="s">
        <v>4950</v>
      </c>
      <c r="Z1148" s="81"/>
    </row>
    <row r="1149" spans="1:26" x14ac:dyDescent="0.25">
      <c r="A1149" s="66" t="s">
        <v>695</v>
      </c>
      <c r="B1149" s="66" t="s">
        <v>891</v>
      </c>
      <c r="C1149" s="67"/>
      <c r="D1149" s="68"/>
      <c r="E1149" s="69"/>
      <c r="F1149" s="70"/>
      <c r="G1149" s="67"/>
      <c r="H1149" s="71"/>
      <c r="I1149" s="72"/>
      <c r="J1149" s="72"/>
      <c r="K1149" s="36"/>
      <c r="L1149" s="79">
        <v>1149</v>
      </c>
      <c r="M11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49" s="74"/>
      <c r="O1149" s="81" t="s">
        <v>986</v>
      </c>
      <c r="P1149" s="83">
        <v>44148.671215277776</v>
      </c>
      <c r="Q1149" s="81" t="s">
        <v>1481</v>
      </c>
      <c r="R1149" s="81"/>
      <c r="S1149" s="81"/>
      <c r="T1149" s="81" t="s">
        <v>2998</v>
      </c>
      <c r="U1149" s="83">
        <v>44148.671215277776</v>
      </c>
      <c r="V1149" s="85" t="s">
        <v>3846</v>
      </c>
      <c r="W1149" s="81"/>
      <c r="X1149" s="81"/>
      <c r="Y1149" s="87" t="s">
        <v>5010</v>
      </c>
      <c r="Z1149" s="81"/>
    </row>
    <row r="1150" spans="1:26" x14ac:dyDescent="0.25">
      <c r="A1150" s="66" t="s">
        <v>771</v>
      </c>
      <c r="B1150" s="66" t="s">
        <v>773</v>
      </c>
      <c r="C1150" s="67"/>
      <c r="D1150" s="68"/>
      <c r="E1150" s="69"/>
      <c r="F1150" s="70"/>
      <c r="G1150" s="67"/>
      <c r="H1150" s="71"/>
      <c r="I1150" s="72"/>
      <c r="J1150" s="72"/>
      <c r="K1150" s="36"/>
      <c r="L1150" s="79">
        <v>1150</v>
      </c>
      <c r="M11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50" s="74"/>
      <c r="O1150" s="81" t="s">
        <v>986</v>
      </c>
      <c r="P1150" s="83">
        <v>44143.701099537036</v>
      </c>
      <c r="Q1150" s="81" t="s">
        <v>1756</v>
      </c>
      <c r="R1150" s="81"/>
      <c r="S1150" s="81"/>
      <c r="T1150" s="81" t="s">
        <v>3100</v>
      </c>
      <c r="U1150" s="83">
        <v>44143.701099537036</v>
      </c>
      <c r="V1150" s="85" t="s">
        <v>4200</v>
      </c>
      <c r="W1150" s="81"/>
      <c r="X1150" s="81"/>
      <c r="Y1150" s="87" t="s">
        <v>5364</v>
      </c>
      <c r="Z1150" s="81"/>
    </row>
    <row r="1151" spans="1:26" x14ac:dyDescent="0.25">
      <c r="A1151" s="66" t="s">
        <v>771</v>
      </c>
      <c r="B1151" s="66" t="s">
        <v>773</v>
      </c>
      <c r="C1151" s="67"/>
      <c r="D1151" s="68"/>
      <c r="E1151" s="69"/>
      <c r="F1151" s="70"/>
      <c r="G1151" s="67"/>
      <c r="H1151" s="71"/>
      <c r="I1151" s="72"/>
      <c r="J1151" s="72"/>
      <c r="K1151" s="36"/>
      <c r="L1151" s="79">
        <v>1151</v>
      </c>
      <c r="M11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51" s="74"/>
      <c r="O1151" s="81" t="s">
        <v>986</v>
      </c>
      <c r="P1151" s="83">
        <v>44143.701145833336</v>
      </c>
      <c r="Q1151" s="81" t="s">
        <v>1756</v>
      </c>
      <c r="R1151" s="81"/>
      <c r="S1151" s="81"/>
      <c r="T1151" s="81" t="s">
        <v>3100</v>
      </c>
      <c r="U1151" s="83">
        <v>44143.701145833336</v>
      </c>
      <c r="V1151" s="85" t="s">
        <v>4201</v>
      </c>
      <c r="W1151" s="81"/>
      <c r="X1151" s="81"/>
      <c r="Y1151" s="87" t="s">
        <v>5365</v>
      </c>
      <c r="Z1151" s="81"/>
    </row>
    <row r="1152" spans="1:26" x14ac:dyDescent="0.25">
      <c r="A1152" s="66" t="s">
        <v>695</v>
      </c>
      <c r="B1152" s="66" t="s">
        <v>694</v>
      </c>
      <c r="C1152" s="67"/>
      <c r="D1152" s="68"/>
      <c r="E1152" s="69"/>
      <c r="F1152" s="70"/>
      <c r="G1152" s="67"/>
      <c r="H1152" s="71"/>
      <c r="I1152" s="72"/>
      <c r="J1152" s="72"/>
      <c r="K1152" s="36"/>
      <c r="L1152" s="79">
        <v>1152</v>
      </c>
      <c r="M11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52" s="74"/>
      <c r="O1152" s="81" t="s">
        <v>987</v>
      </c>
      <c r="P1152" s="83">
        <v>44148.671215277776</v>
      </c>
      <c r="Q1152" s="81" t="s">
        <v>1481</v>
      </c>
      <c r="R1152" s="81"/>
      <c r="S1152" s="81"/>
      <c r="T1152" s="81" t="s">
        <v>2998</v>
      </c>
      <c r="U1152" s="83">
        <v>44148.671215277776</v>
      </c>
      <c r="V1152" s="85" t="s">
        <v>3846</v>
      </c>
      <c r="W1152" s="81"/>
      <c r="X1152" s="81"/>
      <c r="Y1152" s="87" t="s">
        <v>5010</v>
      </c>
      <c r="Z1152" s="81"/>
    </row>
    <row r="1153" spans="1:26" x14ac:dyDescent="0.25">
      <c r="A1153" s="66" t="s">
        <v>628</v>
      </c>
      <c r="B1153" s="66" t="s">
        <v>891</v>
      </c>
      <c r="C1153" s="67"/>
      <c r="D1153" s="68"/>
      <c r="E1153" s="69"/>
      <c r="F1153" s="70"/>
      <c r="G1153" s="67"/>
      <c r="H1153" s="71"/>
      <c r="I1153" s="72"/>
      <c r="J1153" s="72"/>
      <c r="K1153" s="36"/>
      <c r="L1153" s="79">
        <v>1153</v>
      </c>
      <c r="M11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53" s="74"/>
      <c r="O1153" s="81" t="s">
        <v>986</v>
      </c>
      <c r="P1153" s="83">
        <v>44148.654166666667</v>
      </c>
      <c r="Q1153" s="81" t="s">
        <v>1393</v>
      </c>
      <c r="R1153" s="85" t="s">
        <v>2197</v>
      </c>
      <c r="S1153" s="81" t="s">
        <v>2667</v>
      </c>
      <c r="T1153" s="81"/>
      <c r="U1153" s="83">
        <v>44148.654166666667</v>
      </c>
      <c r="V1153" s="85" t="s">
        <v>3745</v>
      </c>
      <c r="W1153" s="81"/>
      <c r="X1153" s="81"/>
      <c r="Y1153" s="87" t="s">
        <v>4909</v>
      </c>
      <c r="Z1153" s="81"/>
    </row>
    <row r="1154" spans="1:26" x14ac:dyDescent="0.25">
      <c r="A1154" s="66" t="s">
        <v>628</v>
      </c>
      <c r="B1154" s="66" t="s">
        <v>694</v>
      </c>
      <c r="C1154" s="67"/>
      <c r="D1154" s="68"/>
      <c r="E1154" s="69"/>
      <c r="F1154" s="70"/>
      <c r="G1154" s="67"/>
      <c r="H1154" s="71"/>
      <c r="I1154" s="72"/>
      <c r="J1154" s="72"/>
      <c r="K1154" s="36"/>
      <c r="L1154" s="79">
        <v>1154</v>
      </c>
      <c r="M11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54" s="74"/>
      <c r="O1154" s="81" t="s">
        <v>987</v>
      </c>
      <c r="P1154" s="83">
        <v>44148.654166666667</v>
      </c>
      <c r="Q1154" s="81" t="s">
        <v>1393</v>
      </c>
      <c r="R1154" s="85" t="s">
        <v>2197</v>
      </c>
      <c r="S1154" s="81" t="s">
        <v>2667</v>
      </c>
      <c r="T1154" s="81"/>
      <c r="U1154" s="83">
        <v>44148.654166666667</v>
      </c>
      <c r="V1154" s="85" t="s">
        <v>3745</v>
      </c>
      <c r="W1154" s="81"/>
      <c r="X1154" s="81"/>
      <c r="Y1154" s="87" t="s">
        <v>4909</v>
      </c>
      <c r="Z1154" s="81"/>
    </row>
    <row r="1155" spans="1:26" x14ac:dyDescent="0.25">
      <c r="A1155" s="66" t="s">
        <v>771</v>
      </c>
      <c r="B1155" s="66" t="s">
        <v>803</v>
      </c>
      <c r="C1155" s="67"/>
      <c r="D1155" s="68"/>
      <c r="E1155" s="69"/>
      <c r="F1155" s="70"/>
      <c r="G1155" s="67"/>
      <c r="H1155" s="71"/>
      <c r="I1155" s="72"/>
      <c r="J1155" s="72"/>
      <c r="K1155" s="36"/>
      <c r="L1155" s="79">
        <v>1155</v>
      </c>
      <c r="M11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55" s="74"/>
      <c r="O1155" s="81" t="s">
        <v>986</v>
      </c>
      <c r="P1155" s="83">
        <v>44142.867546296293</v>
      </c>
      <c r="Q1155" s="81" t="s">
        <v>1824</v>
      </c>
      <c r="R1155" s="81"/>
      <c r="S1155" s="81"/>
      <c r="T1155" s="81" t="s">
        <v>3117</v>
      </c>
      <c r="U1155" s="83">
        <v>44142.867546296293</v>
      </c>
      <c r="V1155" s="85" t="s">
        <v>4205</v>
      </c>
      <c r="W1155" s="81"/>
      <c r="X1155" s="81"/>
      <c r="Y1155" s="87" t="s">
        <v>5369</v>
      </c>
      <c r="Z1155" s="81"/>
    </row>
    <row r="1156" spans="1:26" x14ac:dyDescent="0.25">
      <c r="A1156" s="66" t="s">
        <v>771</v>
      </c>
      <c r="B1156" s="66" t="s">
        <v>803</v>
      </c>
      <c r="C1156" s="67"/>
      <c r="D1156" s="68"/>
      <c r="E1156" s="69"/>
      <c r="F1156" s="70"/>
      <c r="G1156" s="67"/>
      <c r="H1156" s="71"/>
      <c r="I1156" s="72"/>
      <c r="J1156" s="72"/>
      <c r="K1156" s="36"/>
      <c r="L1156" s="79">
        <v>1156</v>
      </c>
      <c r="M11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56" s="74"/>
      <c r="O1156" s="81" t="s">
        <v>986</v>
      </c>
      <c r="P1156" s="83">
        <v>44146.950891203705</v>
      </c>
      <c r="Q1156" s="81" t="s">
        <v>1825</v>
      </c>
      <c r="R1156" s="81"/>
      <c r="S1156" s="81"/>
      <c r="T1156" s="81"/>
      <c r="U1156" s="83">
        <v>44146.950891203705</v>
      </c>
      <c r="V1156" s="85" t="s">
        <v>4206</v>
      </c>
      <c r="W1156" s="81"/>
      <c r="X1156" s="81"/>
      <c r="Y1156" s="87" t="s">
        <v>5370</v>
      </c>
      <c r="Z1156" s="81"/>
    </row>
    <row r="1157" spans="1:26" x14ac:dyDescent="0.25">
      <c r="A1157" s="66" t="s">
        <v>767</v>
      </c>
      <c r="B1157" s="66" t="s">
        <v>880</v>
      </c>
      <c r="C1157" s="67"/>
      <c r="D1157" s="68"/>
      <c r="E1157" s="69"/>
      <c r="F1157" s="70"/>
      <c r="G1157" s="67"/>
      <c r="H1157" s="71"/>
      <c r="I1157" s="72"/>
      <c r="J1157" s="72"/>
      <c r="K1157" s="36"/>
      <c r="L1157" s="79">
        <v>1157</v>
      </c>
      <c r="M11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57" s="74"/>
      <c r="O1157" s="81" t="s">
        <v>986</v>
      </c>
      <c r="P1157" s="83">
        <v>44148.653634259259</v>
      </c>
      <c r="Q1157" s="81" t="s">
        <v>1785</v>
      </c>
      <c r="R1157" s="85" t="s">
        <v>2528</v>
      </c>
      <c r="S1157" s="81" t="s">
        <v>2674</v>
      </c>
      <c r="T1157" s="81" t="s">
        <v>3111</v>
      </c>
      <c r="U1157" s="83">
        <v>44148.653634259259</v>
      </c>
      <c r="V1157" s="85" t="s">
        <v>4155</v>
      </c>
      <c r="W1157" s="81"/>
      <c r="X1157" s="81"/>
      <c r="Y1157" s="87" t="s">
        <v>5319</v>
      </c>
      <c r="Z1157" s="81"/>
    </row>
    <row r="1158" spans="1:26" x14ac:dyDescent="0.25">
      <c r="A1158" s="66" t="s">
        <v>696</v>
      </c>
      <c r="B1158" s="66" t="s">
        <v>911</v>
      </c>
      <c r="C1158" s="67"/>
      <c r="D1158" s="68"/>
      <c r="E1158" s="69"/>
      <c r="F1158" s="70"/>
      <c r="G1158" s="67"/>
      <c r="H1158" s="71"/>
      <c r="I1158" s="72"/>
      <c r="J1158" s="72"/>
      <c r="K1158" s="36"/>
      <c r="L1158" s="79">
        <v>1158</v>
      </c>
      <c r="M11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58" s="74"/>
      <c r="O1158" s="81" t="s">
        <v>986</v>
      </c>
      <c r="P1158" s="83">
        <v>44148.641770833332</v>
      </c>
      <c r="Q1158" s="81" t="s">
        <v>1485</v>
      </c>
      <c r="R1158" s="85" t="s">
        <v>2272</v>
      </c>
      <c r="S1158" s="81" t="s">
        <v>2667</v>
      </c>
      <c r="T1158" s="81" t="s">
        <v>2850</v>
      </c>
      <c r="U1158" s="83">
        <v>44148.641770833332</v>
      </c>
      <c r="V1158" s="85" t="s">
        <v>3850</v>
      </c>
      <c r="W1158" s="81"/>
      <c r="X1158" s="81"/>
      <c r="Y1158" s="87" t="s">
        <v>5014</v>
      </c>
      <c r="Z1158" s="81"/>
    </row>
    <row r="1159" spans="1:26" x14ac:dyDescent="0.25">
      <c r="A1159" s="66" t="s">
        <v>627</v>
      </c>
      <c r="B1159" s="66" t="s">
        <v>627</v>
      </c>
      <c r="C1159" s="67"/>
      <c r="D1159" s="68"/>
      <c r="E1159" s="69"/>
      <c r="F1159" s="70"/>
      <c r="G1159" s="67"/>
      <c r="H1159" s="71"/>
      <c r="I1159" s="72"/>
      <c r="J1159" s="72"/>
      <c r="K1159" s="36"/>
      <c r="L1159" s="79">
        <v>1159</v>
      </c>
      <c r="M11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59" s="74"/>
      <c r="O1159" s="81" t="s">
        <v>177</v>
      </c>
      <c r="P1159" s="83">
        <v>44148.639178240737</v>
      </c>
      <c r="Q1159" s="81" t="s">
        <v>1392</v>
      </c>
      <c r="R1159" s="81"/>
      <c r="S1159" s="81"/>
      <c r="T1159" s="81" t="s">
        <v>2952</v>
      </c>
      <c r="U1159" s="83">
        <v>44148.639178240737</v>
      </c>
      <c r="V1159" s="85" t="s">
        <v>3744</v>
      </c>
      <c r="W1159" s="81"/>
      <c r="X1159" s="81"/>
      <c r="Y1159" s="87" t="s">
        <v>4908</v>
      </c>
      <c r="Z1159" s="81"/>
    </row>
    <row r="1160" spans="1:26" x14ac:dyDescent="0.25">
      <c r="A1160" s="66" t="s">
        <v>764</v>
      </c>
      <c r="B1160" s="66" t="s">
        <v>764</v>
      </c>
      <c r="C1160" s="67"/>
      <c r="D1160" s="68"/>
      <c r="E1160" s="69"/>
      <c r="F1160" s="70"/>
      <c r="G1160" s="67"/>
      <c r="H1160" s="71"/>
      <c r="I1160" s="72"/>
      <c r="J1160" s="72"/>
      <c r="K1160" s="36"/>
      <c r="L1160" s="79">
        <v>1160</v>
      </c>
      <c r="M11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60" s="74"/>
      <c r="O1160" s="81" t="s">
        <v>177</v>
      </c>
      <c r="P1160" s="83">
        <v>44148.629583333335</v>
      </c>
      <c r="Q1160" s="81" t="s">
        <v>1761</v>
      </c>
      <c r="R1160" s="85" t="s">
        <v>2513</v>
      </c>
      <c r="S1160" s="81" t="s">
        <v>2667</v>
      </c>
      <c r="T1160" s="81" t="s">
        <v>3104</v>
      </c>
      <c r="U1160" s="83">
        <v>44148.629583333335</v>
      </c>
      <c r="V1160" s="85" t="s">
        <v>4129</v>
      </c>
      <c r="W1160" s="81"/>
      <c r="X1160" s="81"/>
      <c r="Y1160" s="87" t="s">
        <v>5293</v>
      </c>
      <c r="Z1160" s="81"/>
    </row>
    <row r="1161" spans="1:26" x14ac:dyDescent="0.25">
      <c r="A1161" s="66" t="s">
        <v>626</v>
      </c>
      <c r="B1161" s="66" t="s">
        <v>625</v>
      </c>
      <c r="C1161" s="67"/>
      <c r="D1161" s="68"/>
      <c r="E1161" s="69"/>
      <c r="F1161" s="70"/>
      <c r="G1161" s="67"/>
      <c r="H1161" s="71"/>
      <c r="I1161" s="72"/>
      <c r="J1161" s="72"/>
      <c r="K1161" s="36"/>
      <c r="L1161" s="79">
        <v>1161</v>
      </c>
      <c r="M11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61" s="74"/>
      <c r="O1161" s="81" t="s">
        <v>986</v>
      </c>
      <c r="P1161" s="83">
        <v>44148.625844907408</v>
      </c>
      <c r="Q1161" s="81" t="s">
        <v>1388</v>
      </c>
      <c r="R1161" s="81"/>
      <c r="S1161" s="81"/>
      <c r="T1161" s="81"/>
      <c r="U1161" s="83">
        <v>44148.625844907408</v>
      </c>
      <c r="V1161" s="85" t="s">
        <v>3742</v>
      </c>
      <c r="W1161" s="81"/>
      <c r="X1161" s="81"/>
      <c r="Y1161" s="87" t="s">
        <v>4906</v>
      </c>
      <c r="Z1161" s="81"/>
    </row>
    <row r="1162" spans="1:26" x14ac:dyDescent="0.25">
      <c r="A1162" s="66" t="s">
        <v>753</v>
      </c>
      <c r="B1162" s="66" t="s">
        <v>753</v>
      </c>
      <c r="C1162" s="67"/>
      <c r="D1162" s="68"/>
      <c r="E1162" s="69"/>
      <c r="F1162" s="70"/>
      <c r="G1162" s="67"/>
      <c r="H1162" s="71"/>
      <c r="I1162" s="72"/>
      <c r="J1162" s="72"/>
      <c r="K1162" s="36"/>
      <c r="L1162" s="79">
        <v>1162</v>
      </c>
      <c r="M11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62" s="74"/>
      <c r="O1162" s="81" t="s">
        <v>177</v>
      </c>
      <c r="P1162" s="83">
        <v>44148.623877314814</v>
      </c>
      <c r="Q1162" s="81" t="s">
        <v>1725</v>
      </c>
      <c r="R1162" s="85" t="s">
        <v>2489</v>
      </c>
      <c r="S1162" s="81" t="s">
        <v>2667</v>
      </c>
      <c r="T1162" s="81" t="s">
        <v>3085</v>
      </c>
      <c r="U1162" s="83">
        <v>44148.623877314814</v>
      </c>
      <c r="V1162" s="85" t="s">
        <v>4090</v>
      </c>
      <c r="W1162" s="81"/>
      <c r="X1162" s="81"/>
      <c r="Y1162" s="87" t="s">
        <v>5254</v>
      </c>
      <c r="Z1162" s="81"/>
    </row>
    <row r="1163" spans="1:26" x14ac:dyDescent="0.25">
      <c r="A1163" s="66" t="s">
        <v>627</v>
      </c>
      <c r="B1163" s="66" t="s">
        <v>627</v>
      </c>
      <c r="C1163" s="67"/>
      <c r="D1163" s="68"/>
      <c r="E1163" s="69"/>
      <c r="F1163" s="70"/>
      <c r="G1163" s="67"/>
      <c r="H1163" s="71"/>
      <c r="I1163" s="72"/>
      <c r="J1163" s="72"/>
      <c r="K1163" s="36"/>
      <c r="L1163" s="79">
        <v>1163</v>
      </c>
      <c r="M11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63" s="74"/>
      <c r="O1163" s="81" t="s">
        <v>177</v>
      </c>
      <c r="P1163" s="83">
        <v>44148.61818287037</v>
      </c>
      <c r="Q1163" s="81" t="s">
        <v>1391</v>
      </c>
      <c r="R1163" s="85" t="s">
        <v>2196</v>
      </c>
      <c r="S1163" s="81" t="s">
        <v>2686</v>
      </c>
      <c r="T1163" s="81" t="s">
        <v>2731</v>
      </c>
      <c r="U1163" s="83">
        <v>44148.61818287037</v>
      </c>
      <c r="V1163" s="85" t="s">
        <v>3743</v>
      </c>
      <c r="W1163" s="81"/>
      <c r="X1163" s="81"/>
      <c r="Y1163" s="87" t="s">
        <v>4907</v>
      </c>
      <c r="Z1163" s="81"/>
    </row>
    <row r="1164" spans="1:26" x14ac:dyDescent="0.25">
      <c r="A1164" s="66" t="s">
        <v>624</v>
      </c>
      <c r="B1164" s="66" t="s">
        <v>694</v>
      </c>
      <c r="C1164" s="67"/>
      <c r="D1164" s="68"/>
      <c r="E1164" s="69"/>
      <c r="F1164" s="70"/>
      <c r="G1164" s="67"/>
      <c r="H1164" s="71"/>
      <c r="I1164" s="72"/>
      <c r="J1164" s="72"/>
      <c r="K1164" s="36"/>
      <c r="L1164" s="79">
        <v>1164</v>
      </c>
      <c r="M11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64" s="74"/>
      <c r="O1164" s="81" t="s">
        <v>986</v>
      </c>
      <c r="P1164" s="83">
        <v>44148.613819444443</v>
      </c>
      <c r="Q1164" s="81" t="s">
        <v>1779</v>
      </c>
      <c r="R1164" s="85" t="s">
        <v>2523</v>
      </c>
      <c r="S1164" s="81" t="s">
        <v>2667</v>
      </c>
      <c r="T1164" s="81" t="s">
        <v>694</v>
      </c>
      <c r="U1164" s="83">
        <v>44148.613819444443</v>
      </c>
      <c r="V1164" s="85" t="s">
        <v>4149</v>
      </c>
      <c r="W1164" s="81">
        <v>54</v>
      </c>
      <c r="X1164" s="81">
        <v>-2</v>
      </c>
      <c r="Y1164" s="87" t="s">
        <v>5313</v>
      </c>
      <c r="Z1164" s="81"/>
    </row>
    <row r="1165" spans="1:26" x14ac:dyDescent="0.25">
      <c r="A1165" s="66" t="s">
        <v>623</v>
      </c>
      <c r="B1165" s="66" t="s">
        <v>625</v>
      </c>
      <c r="C1165" s="67"/>
      <c r="D1165" s="68"/>
      <c r="E1165" s="69"/>
      <c r="F1165" s="70"/>
      <c r="G1165" s="67"/>
      <c r="H1165" s="71"/>
      <c r="I1165" s="72"/>
      <c r="J1165" s="72"/>
      <c r="K1165" s="36"/>
      <c r="L1165" s="79">
        <v>1165</v>
      </c>
      <c r="M11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65" s="74"/>
      <c r="O1165" s="81" t="s">
        <v>986</v>
      </c>
      <c r="P1165" s="83">
        <v>44148.612581018519</v>
      </c>
      <c r="Q1165" s="81" t="s">
        <v>1388</v>
      </c>
      <c r="R1165" s="81"/>
      <c r="S1165" s="81"/>
      <c r="T1165" s="81"/>
      <c r="U1165" s="83">
        <v>44148.612581018519</v>
      </c>
      <c r="V1165" s="85" t="s">
        <v>3739</v>
      </c>
      <c r="W1165" s="81"/>
      <c r="X1165" s="81"/>
      <c r="Y1165" s="87" t="s">
        <v>4903</v>
      </c>
      <c r="Z1165" s="81"/>
    </row>
    <row r="1166" spans="1:26" x14ac:dyDescent="0.25">
      <c r="A1166" s="66" t="s">
        <v>622</v>
      </c>
      <c r="B1166" s="66" t="s">
        <v>622</v>
      </c>
      <c r="C1166" s="67"/>
      <c r="D1166" s="68"/>
      <c r="E1166" s="69"/>
      <c r="F1166" s="70"/>
      <c r="G1166" s="67"/>
      <c r="H1166" s="71"/>
      <c r="I1166" s="72"/>
      <c r="J1166" s="72"/>
      <c r="K1166" s="36"/>
      <c r="L1166" s="79">
        <v>1166</v>
      </c>
      <c r="M11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66" s="74"/>
      <c r="O1166" s="81" t="s">
        <v>177</v>
      </c>
      <c r="P1166" s="83">
        <v>44148.600937499999</v>
      </c>
      <c r="Q1166" s="81" t="s">
        <v>1387</v>
      </c>
      <c r="R1166" s="85" t="s">
        <v>2193</v>
      </c>
      <c r="S1166" s="81" t="s">
        <v>2673</v>
      </c>
      <c r="T1166" s="81" t="s">
        <v>2951</v>
      </c>
      <c r="U1166" s="83">
        <v>44148.600937499999</v>
      </c>
      <c r="V1166" s="85" t="s">
        <v>3738</v>
      </c>
      <c r="W1166" s="81">
        <v>4.5997000000000003</v>
      </c>
      <c r="X1166" s="81">
        <v>-74.079400000000007</v>
      </c>
      <c r="Y1166" s="87" t="s">
        <v>4902</v>
      </c>
      <c r="Z1166" s="81"/>
    </row>
    <row r="1167" spans="1:26" x14ac:dyDescent="0.25">
      <c r="A1167" s="66" t="s">
        <v>753</v>
      </c>
      <c r="B1167" s="66" t="s">
        <v>753</v>
      </c>
      <c r="C1167" s="67"/>
      <c r="D1167" s="68"/>
      <c r="E1167" s="69"/>
      <c r="F1167" s="70"/>
      <c r="G1167" s="67"/>
      <c r="H1167" s="71"/>
      <c r="I1167" s="72"/>
      <c r="J1167" s="72"/>
      <c r="K1167" s="36"/>
      <c r="L1167" s="79">
        <v>1167</v>
      </c>
      <c r="M11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67" s="74"/>
      <c r="O1167" s="81" t="s">
        <v>177</v>
      </c>
      <c r="P1167" s="83">
        <v>44148.59652777778</v>
      </c>
      <c r="Q1167" s="81" t="s">
        <v>1724</v>
      </c>
      <c r="R1167" s="85" t="s">
        <v>2488</v>
      </c>
      <c r="S1167" s="81" t="s">
        <v>2667</v>
      </c>
      <c r="T1167" s="81" t="s">
        <v>3078</v>
      </c>
      <c r="U1167" s="83">
        <v>44148.59652777778</v>
      </c>
      <c r="V1167" s="85" t="s">
        <v>4089</v>
      </c>
      <c r="W1167" s="81"/>
      <c r="X1167" s="81"/>
      <c r="Y1167" s="87" t="s">
        <v>5253</v>
      </c>
      <c r="Z1167" s="81"/>
    </row>
    <row r="1168" spans="1:26" x14ac:dyDescent="0.25">
      <c r="A1168" s="66" t="s">
        <v>621</v>
      </c>
      <c r="B1168" s="66" t="s">
        <v>886</v>
      </c>
      <c r="C1168" s="67"/>
      <c r="D1168" s="68"/>
      <c r="E1168" s="69"/>
      <c r="F1168" s="70"/>
      <c r="G1168" s="67"/>
      <c r="H1168" s="71"/>
      <c r="I1168" s="72"/>
      <c r="J1168" s="72"/>
      <c r="K1168" s="36"/>
      <c r="L1168" s="79">
        <v>1168</v>
      </c>
      <c r="M11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68" s="74"/>
      <c r="O1168" s="81" t="s">
        <v>986</v>
      </c>
      <c r="P1168" s="83">
        <v>44148.595381944448</v>
      </c>
      <c r="Q1168" s="81" t="s">
        <v>1371</v>
      </c>
      <c r="R1168" s="81"/>
      <c r="S1168" s="81"/>
      <c r="T1168" s="81"/>
      <c r="U1168" s="83">
        <v>44148.595381944448</v>
      </c>
      <c r="V1168" s="85" t="s">
        <v>3737</v>
      </c>
      <c r="W1168" s="81"/>
      <c r="X1168" s="81"/>
      <c r="Y1168" s="87" t="s">
        <v>4901</v>
      </c>
      <c r="Z1168" s="81"/>
    </row>
    <row r="1169" spans="1:26" x14ac:dyDescent="0.25">
      <c r="A1169" s="66" t="s">
        <v>620</v>
      </c>
      <c r="B1169" s="66" t="s">
        <v>619</v>
      </c>
      <c r="C1169" s="67"/>
      <c r="D1169" s="68"/>
      <c r="E1169" s="69"/>
      <c r="F1169" s="70"/>
      <c r="G1169" s="67"/>
      <c r="H1169" s="71"/>
      <c r="I1169" s="72"/>
      <c r="J1169" s="72"/>
      <c r="K1169" s="36"/>
      <c r="L1169" s="79">
        <v>1169</v>
      </c>
      <c r="M11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69" s="74"/>
      <c r="O1169" s="81" t="s">
        <v>986</v>
      </c>
      <c r="P1169" s="83">
        <v>44148.595277777778</v>
      </c>
      <c r="Q1169" s="81" t="s">
        <v>1386</v>
      </c>
      <c r="R1169" s="81"/>
      <c r="S1169" s="81"/>
      <c r="T1169" s="81" t="s">
        <v>2950</v>
      </c>
      <c r="U1169" s="83">
        <v>44148.595277777778</v>
      </c>
      <c r="V1169" s="85" t="s">
        <v>3736</v>
      </c>
      <c r="W1169" s="81"/>
      <c r="X1169" s="81"/>
      <c r="Y1169" s="87" t="s">
        <v>4900</v>
      </c>
      <c r="Z1169" s="81"/>
    </row>
    <row r="1170" spans="1:26" x14ac:dyDescent="0.25">
      <c r="A1170" s="66" t="s">
        <v>618</v>
      </c>
      <c r="B1170" s="66" t="s">
        <v>618</v>
      </c>
      <c r="C1170" s="67"/>
      <c r="D1170" s="68"/>
      <c r="E1170" s="69"/>
      <c r="F1170" s="70"/>
      <c r="G1170" s="67"/>
      <c r="H1170" s="71"/>
      <c r="I1170" s="72"/>
      <c r="J1170" s="72"/>
      <c r="K1170" s="36"/>
      <c r="L1170" s="79">
        <v>1170</v>
      </c>
      <c r="M11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70" s="74"/>
      <c r="O1170" s="81" t="s">
        <v>177</v>
      </c>
      <c r="P1170" s="83">
        <v>44148.589814814812</v>
      </c>
      <c r="Q1170" s="81" t="s">
        <v>1383</v>
      </c>
      <c r="R1170" s="85" t="s">
        <v>2190</v>
      </c>
      <c r="S1170" s="81" t="s">
        <v>2673</v>
      </c>
      <c r="T1170" s="81" t="s">
        <v>2947</v>
      </c>
      <c r="U1170" s="83">
        <v>44148.589814814812</v>
      </c>
      <c r="V1170" s="85" t="s">
        <v>3733</v>
      </c>
      <c r="W1170" s="81"/>
      <c r="X1170" s="81"/>
      <c r="Y1170" s="87" t="s">
        <v>4897</v>
      </c>
      <c r="Z1170" s="81"/>
    </row>
    <row r="1171" spans="1:26" x14ac:dyDescent="0.25">
      <c r="A1171" s="66" t="s">
        <v>617</v>
      </c>
      <c r="B1171" s="66" t="s">
        <v>617</v>
      </c>
      <c r="C1171" s="67"/>
      <c r="D1171" s="68"/>
      <c r="E1171" s="69"/>
      <c r="F1171" s="70"/>
      <c r="G1171" s="67"/>
      <c r="H1171" s="71"/>
      <c r="I1171" s="72"/>
      <c r="J1171" s="72"/>
      <c r="K1171" s="36"/>
      <c r="L1171" s="79">
        <v>1171</v>
      </c>
      <c r="M11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71" s="74"/>
      <c r="O1171" s="81" t="s">
        <v>177</v>
      </c>
      <c r="P1171" s="83">
        <v>44148.589386574073</v>
      </c>
      <c r="Q1171" s="81" t="s">
        <v>1382</v>
      </c>
      <c r="R1171" s="85" t="s">
        <v>2189</v>
      </c>
      <c r="S1171" s="81" t="s">
        <v>2686</v>
      </c>
      <c r="T1171" s="81" t="s">
        <v>2731</v>
      </c>
      <c r="U1171" s="83">
        <v>44148.589386574073</v>
      </c>
      <c r="V1171" s="85" t="s">
        <v>3732</v>
      </c>
      <c r="W1171" s="81"/>
      <c r="X1171" s="81"/>
      <c r="Y1171" s="87" t="s">
        <v>4896</v>
      </c>
      <c r="Z1171" s="81"/>
    </row>
    <row r="1172" spans="1:26" x14ac:dyDescent="0.25">
      <c r="A1172" s="66" t="s">
        <v>616</v>
      </c>
      <c r="B1172" s="66" t="s">
        <v>616</v>
      </c>
      <c r="C1172" s="67"/>
      <c r="D1172" s="68"/>
      <c r="E1172" s="69"/>
      <c r="F1172" s="70"/>
      <c r="G1172" s="67"/>
      <c r="H1172" s="71"/>
      <c r="I1172" s="72"/>
      <c r="J1172" s="72"/>
      <c r="K1172" s="36"/>
      <c r="L1172" s="79">
        <v>1172</v>
      </c>
      <c r="M11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72" s="74"/>
      <c r="O1172" s="81" t="s">
        <v>177</v>
      </c>
      <c r="P1172" s="83">
        <v>44148.572500000002</v>
      </c>
      <c r="Q1172" s="81" t="s">
        <v>1381</v>
      </c>
      <c r="R1172" s="81" t="s">
        <v>2188</v>
      </c>
      <c r="S1172" s="81" t="s">
        <v>2705</v>
      </c>
      <c r="T1172" s="81" t="s">
        <v>2946</v>
      </c>
      <c r="U1172" s="83">
        <v>44148.572500000002</v>
      </c>
      <c r="V1172" s="85" t="s">
        <v>3731</v>
      </c>
      <c r="W1172" s="81"/>
      <c r="X1172" s="81"/>
      <c r="Y1172" s="87" t="s">
        <v>4895</v>
      </c>
      <c r="Z1172" s="81"/>
    </row>
    <row r="1173" spans="1:26" x14ac:dyDescent="0.25">
      <c r="A1173" s="66" t="s">
        <v>616</v>
      </c>
      <c r="B1173" s="66" t="s">
        <v>616</v>
      </c>
      <c r="C1173" s="67"/>
      <c r="D1173" s="68"/>
      <c r="E1173" s="69"/>
      <c r="F1173" s="70"/>
      <c r="G1173" s="67"/>
      <c r="H1173" s="71"/>
      <c r="I1173" s="72"/>
      <c r="J1173" s="72"/>
      <c r="K1173" s="36"/>
      <c r="L1173" s="79">
        <v>1173</v>
      </c>
      <c r="M11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73" s="74"/>
      <c r="O1173" s="81" t="s">
        <v>177</v>
      </c>
      <c r="P1173" s="83">
        <v>44148.571608796294</v>
      </c>
      <c r="Q1173" s="81" t="s">
        <v>1380</v>
      </c>
      <c r="R1173" s="81" t="s">
        <v>2187</v>
      </c>
      <c r="S1173" s="81" t="s">
        <v>2705</v>
      </c>
      <c r="T1173" s="81" t="s">
        <v>2946</v>
      </c>
      <c r="U1173" s="83">
        <v>44148.571608796294</v>
      </c>
      <c r="V1173" s="85" t="s">
        <v>3730</v>
      </c>
      <c r="W1173" s="81"/>
      <c r="X1173" s="81"/>
      <c r="Y1173" s="87" t="s">
        <v>4894</v>
      </c>
      <c r="Z1173" s="81"/>
    </row>
    <row r="1174" spans="1:26" x14ac:dyDescent="0.25">
      <c r="A1174" s="66" t="s">
        <v>615</v>
      </c>
      <c r="B1174" s="66" t="s">
        <v>615</v>
      </c>
      <c r="C1174" s="67"/>
      <c r="D1174" s="68"/>
      <c r="E1174" s="69"/>
      <c r="F1174" s="70"/>
      <c r="G1174" s="67"/>
      <c r="H1174" s="71"/>
      <c r="I1174" s="72"/>
      <c r="J1174" s="72"/>
      <c r="K1174" s="36"/>
      <c r="L1174" s="79">
        <v>1174</v>
      </c>
      <c r="M11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74" s="74"/>
      <c r="O1174" s="81" t="s">
        <v>177</v>
      </c>
      <c r="P1174" s="83">
        <v>44148.548379629632</v>
      </c>
      <c r="Q1174" s="81" t="s">
        <v>1379</v>
      </c>
      <c r="R1174" s="85" t="s">
        <v>2186</v>
      </c>
      <c r="S1174" s="81" t="s">
        <v>2667</v>
      </c>
      <c r="T1174" s="81" t="s">
        <v>2945</v>
      </c>
      <c r="U1174" s="83">
        <v>44148.548379629632</v>
      </c>
      <c r="V1174" s="85" t="s">
        <v>3729</v>
      </c>
      <c r="W1174" s="81"/>
      <c r="X1174" s="81"/>
      <c r="Y1174" s="87" t="s">
        <v>4893</v>
      </c>
      <c r="Z1174" s="81"/>
    </row>
    <row r="1175" spans="1:26" x14ac:dyDescent="0.25">
      <c r="A1175" s="66" t="s">
        <v>614</v>
      </c>
      <c r="B1175" s="66" t="s">
        <v>614</v>
      </c>
      <c r="C1175" s="67"/>
      <c r="D1175" s="68"/>
      <c r="E1175" s="69"/>
      <c r="F1175" s="70"/>
      <c r="G1175" s="67"/>
      <c r="H1175" s="71"/>
      <c r="I1175" s="72"/>
      <c r="J1175" s="72"/>
      <c r="K1175" s="36"/>
      <c r="L1175" s="79">
        <v>1175</v>
      </c>
      <c r="M11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75" s="74"/>
      <c r="O1175" s="81" t="s">
        <v>177</v>
      </c>
      <c r="P1175" s="83">
        <v>44148.545972222222</v>
      </c>
      <c r="Q1175" s="81" t="s">
        <v>1378</v>
      </c>
      <c r="R1175" s="85" t="s">
        <v>2185</v>
      </c>
      <c r="S1175" s="81" t="s">
        <v>2704</v>
      </c>
      <c r="T1175" s="81" t="s">
        <v>2944</v>
      </c>
      <c r="U1175" s="83">
        <v>44148.545972222222</v>
      </c>
      <c r="V1175" s="85" t="s">
        <v>3728</v>
      </c>
      <c r="W1175" s="81"/>
      <c r="X1175" s="81"/>
      <c r="Y1175" s="87" t="s">
        <v>4892</v>
      </c>
      <c r="Z1175" s="81"/>
    </row>
    <row r="1176" spans="1:26" x14ac:dyDescent="0.25">
      <c r="A1176" s="66" t="s">
        <v>779</v>
      </c>
      <c r="B1176" s="66" t="s">
        <v>956</v>
      </c>
      <c r="C1176" s="67"/>
      <c r="D1176" s="68"/>
      <c r="E1176" s="69"/>
      <c r="F1176" s="70"/>
      <c r="G1176" s="67"/>
      <c r="H1176" s="71"/>
      <c r="I1176" s="72"/>
      <c r="J1176" s="72"/>
      <c r="K1176" s="36"/>
      <c r="L1176" s="79">
        <v>1176</v>
      </c>
      <c r="M11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76" s="74"/>
      <c r="O1176" s="81" t="s">
        <v>987</v>
      </c>
      <c r="P1176" s="83">
        <v>44143.644236111111</v>
      </c>
      <c r="Q1176" s="81" t="s">
        <v>1834</v>
      </c>
      <c r="R1176" s="85" t="s">
        <v>2567</v>
      </c>
      <c r="S1176" s="81" t="s">
        <v>2673</v>
      </c>
      <c r="T1176" s="81" t="s">
        <v>3120</v>
      </c>
      <c r="U1176" s="83">
        <v>44143.644236111111</v>
      </c>
      <c r="V1176" s="85" t="s">
        <v>4216</v>
      </c>
      <c r="W1176" s="81"/>
      <c r="X1176" s="81"/>
      <c r="Y1176" s="87" t="s">
        <v>5380</v>
      </c>
      <c r="Z1176" s="81"/>
    </row>
    <row r="1177" spans="1:26" x14ac:dyDescent="0.25">
      <c r="A1177" s="66" t="s">
        <v>613</v>
      </c>
      <c r="B1177" s="66" t="s">
        <v>613</v>
      </c>
      <c r="C1177" s="67"/>
      <c r="D1177" s="68"/>
      <c r="E1177" s="69"/>
      <c r="F1177" s="70"/>
      <c r="G1177" s="67"/>
      <c r="H1177" s="71"/>
      <c r="I1177" s="72"/>
      <c r="J1177" s="72"/>
      <c r="K1177" s="36"/>
      <c r="L1177" s="79">
        <v>1177</v>
      </c>
      <c r="M11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77" s="74"/>
      <c r="O1177" s="81" t="s">
        <v>177</v>
      </c>
      <c r="P1177" s="83">
        <v>44148.515914351854</v>
      </c>
      <c r="Q1177" s="81" t="s">
        <v>1377</v>
      </c>
      <c r="R1177" s="85" t="s">
        <v>2184</v>
      </c>
      <c r="S1177" s="81" t="s">
        <v>2673</v>
      </c>
      <c r="T1177" s="81" t="s">
        <v>2943</v>
      </c>
      <c r="U1177" s="83">
        <v>44148.515914351854</v>
      </c>
      <c r="V1177" s="85" t="s">
        <v>3727</v>
      </c>
      <c r="W1177" s="81">
        <v>-7.8213072500000003</v>
      </c>
      <c r="X1177" s="81">
        <v>110.39833089</v>
      </c>
      <c r="Y1177" s="87" t="s">
        <v>4891</v>
      </c>
      <c r="Z1177" s="81"/>
    </row>
    <row r="1178" spans="1:26" x14ac:dyDescent="0.25">
      <c r="A1178" s="66" t="s">
        <v>779</v>
      </c>
      <c r="B1178" s="66" t="s">
        <v>779</v>
      </c>
      <c r="C1178" s="67"/>
      <c r="D1178" s="68"/>
      <c r="E1178" s="69"/>
      <c r="F1178" s="70"/>
      <c r="G1178" s="67"/>
      <c r="H1178" s="71"/>
      <c r="I1178" s="72"/>
      <c r="J1178" s="72"/>
      <c r="K1178" s="36"/>
      <c r="L1178" s="79">
        <v>1178</v>
      </c>
      <c r="M11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78" s="74"/>
      <c r="O1178" s="81" t="s">
        <v>177</v>
      </c>
      <c r="P1178" s="83">
        <v>44145.86042824074</v>
      </c>
      <c r="Q1178" s="81" t="s">
        <v>1836</v>
      </c>
      <c r="R1178" s="85" t="s">
        <v>2569</v>
      </c>
      <c r="S1178" s="81" t="s">
        <v>2667</v>
      </c>
      <c r="T1178" s="81" t="s">
        <v>3122</v>
      </c>
      <c r="U1178" s="83">
        <v>44145.86042824074</v>
      </c>
      <c r="V1178" s="85" t="s">
        <v>4218</v>
      </c>
      <c r="W1178" s="81"/>
      <c r="X1178" s="81"/>
      <c r="Y1178" s="87" t="s">
        <v>5382</v>
      </c>
      <c r="Z1178" s="81"/>
    </row>
    <row r="1179" spans="1:26" x14ac:dyDescent="0.25">
      <c r="A1179" s="66" t="s">
        <v>779</v>
      </c>
      <c r="B1179" s="66" t="s">
        <v>779</v>
      </c>
      <c r="C1179" s="67"/>
      <c r="D1179" s="68"/>
      <c r="E1179" s="69"/>
      <c r="F1179" s="70"/>
      <c r="G1179" s="67"/>
      <c r="H1179" s="71"/>
      <c r="I1179" s="72"/>
      <c r="J1179" s="72"/>
      <c r="K1179" s="36"/>
      <c r="L1179" s="79">
        <v>1179</v>
      </c>
      <c r="M11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79" s="74"/>
      <c r="O1179" s="81" t="s">
        <v>177</v>
      </c>
      <c r="P1179" s="83">
        <v>44146.892361111109</v>
      </c>
      <c r="Q1179" s="81" t="s">
        <v>1837</v>
      </c>
      <c r="R1179" s="85" t="s">
        <v>2570</v>
      </c>
      <c r="S1179" s="81" t="s">
        <v>2673</v>
      </c>
      <c r="T1179" s="81" t="s">
        <v>3123</v>
      </c>
      <c r="U1179" s="83">
        <v>44146.892361111109</v>
      </c>
      <c r="V1179" s="85" t="s">
        <v>4219</v>
      </c>
      <c r="W1179" s="81"/>
      <c r="X1179" s="81"/>
      <c r="Y1179" s="87" t="s">
        <v>5383</v>
      </c>
      <c r="Z1179" s="81"/>
    </row>
    <row r="1180" spans="1:26" x14ac:dyDescent="0.25">
      <c r="A1180" s="66" t="s">
        <v>779</v>
      </c>
      <c r="B1180" s="66" t="s">
        <v>779</v>
      </c>
      <c r="C1180" s="67"/>
      <c r="D1180" s="68"/>
      <c r="E1180" s="69"/>
      <c r="F1180" s="70"/>
      <c r="G1180" s="67"/>
      <c r="H1180" s="71"/>
      <c r="I1180" s="72"/>
      <c r="J1180" s="72"/>
      <c r="K1180" s="36"/>
      <c r="L1180" s="79">
        <v>1180</v>
      </c>
      <c r="M11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80" s="74"/>
      <c r="O1180" s="81" t="s">
        <v>177</v>
      </c>
      <c r="P1180" s="83">
        <v>44147.84946759259</v>
      </c>
      <c r="Q1180" s="81" t="s">
        <v>1838</v>
      </c>
      <c r="R1180" s="85" t="s">
        <v>2571</v>
      </c>
      <c r="S1180" s="81" t="s">
        <v>2667</v>
      </c>
      <c r="T1180" s="81"/>
      <c r="U1180" s="83">
        <v>44147.84946759259</v>
      </c>
      <c r="V1180" s="85" t="s">
        <v>4220</v>
      </c>
      <c r="W1180" s="81">
        <v>43.156905399999999</v>
      </c>
      <c r="X1180" s="81">
        <v>-77.571388799999994</v>
      </c>
      <c r="Y1180" s="87" t="s">
        <v>5384</v>
      </c>
      <c r="Z1180" s="81"/>
    </row>
    <row r="1181" spans="1:26" x14ac:dyDescent="0.25">
      <c r="A1181" s="66" t="s">
        <v>799</v>
      </c>
      <c r="B1181" s="66" t="s">
        <v>799</v>
      </c>
      <c r="C1181" s="67"/>
      <c r="D1181" s="68"/>
      <c r="E1181" s="69"/>
      <c r="F1181" s="70"/>
      <c r="G1181" s="67"/>
      <c r="H1181" s="71"/>
      <c r="I1181" s="72"/>
      <c r="J1181" s="72"/>
      <c r="K1181" s="36"/>
      <c r="L1181" s="79">
        <v>1181</v>
      </c>
      <c r="M11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81" s="74"/>
      <c r="O1181" s="81" t="s">
        <v>177</v>
      </c>
      <c r="P1181" s="83">
        <v>44148.512523148151</v>
      </c>
      <c r="Q1181" s="81" t="s">
        <v>1916</v>
      </c>
      <c r="R1181" s="85" t="s">
        <v>2632</v>
      </c>
      <c r="S1181" s="81" t="s">
        <v>2726</v>
      </c>
      <c r="T1181" s="81" t="s">
        <v>3148</v>
      </c>
      <c r="U1181" s="83">
        <v>44148.512523148151</v>
      </c>
      <c r="V1181" s="85" t="s">
        <v>4303</v>
      </c>
      <c r="W1181" s="81"/>
      <c r="X1181" s="81"/>
      <c r="Y1181" s="87" t="s">
        <v>5467</v>
      </c>
      <c r="Z1181" s="81"/>
    </row>
    <row r="1182" spans="1:26" x14ac:dyDescent="0.25">
      <c r="A1182" s="66" t="s">
        <v>706</v>
      </c>
      <c r="B1182" s="66" t="s">
        <v>695</v>
      </c>
      <c r="C1182" s="67"/>
      <c r="D1182" s="68"/>
      <c r="E1182" s="69"/>
      <c r="F1182" s="70"/>
      <c r="G1182" s="67"/>
      <c r="H1182" s="71"/>
      <c r="I1182" s="72"/>
      <c r="J1182" s="72"/>
      <c r="K1182" s="36"/>
      <c r="L1182" s="79">
        <v>1182</v>
      </c>
      <c r="M11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82" s="74"/>
      <c r="O1182" s="81" t="s">
        <v>986</v>
      </c>
      <c r="P1182" s="83">
        <v>44144.021631944444</v>
      </c>
      <c r="Q1182" s="81" t="s">
        <v>1840</v>
      </c>
      <c r="R1182" s="81"/>
      <c r="S1182" s="81"/>
      <c r="T1182" s="81"/>
      <c r="U1182" s="83">
        <v>44144.021631944444</v>
      </c>
      <c r="V1182" s="85" t="s">
        <v>4222</v>
      </c>
      <c r="W1182" s="81"/>
      <c r="X1182" s="81"/>
      <c r="Y1182" s="87" t="s">
        <v>5386</v>
      </c>
      <c r="Z1182" s="81"/>
    </row>
    <row r="1183" spans="1:26" x14ac:dyDescent="0.25">
      <c r="A1183" s="66" t="s">
        <v>706</v>
      </c>
      <c r="B1183" s="66" t="s">
        <v>695</v>
      </c>
      <c r="C1183" s="67"/>
      <c r="D1183" s="68"/>
      <c r="E1183" s="69"/>
      <c r="F1183" s="70"/>
      <c r="G1183" s="67"/>
      <c r="H1183" s="71"/>
      <c r="I1183" s="72"/>
      <c r="J1183" s="72"/>
      <c r="K1183" s="36"/>
      <c r="L1183" s="79">
        <v>1183</v>
      </c>
      <c r="M11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83" s="74"/>
      <c r="O1183" s="81" t="s">
        <v>986</v>
      </c>
      <c r="P1183" s="83">
        <v>44147.827210648145</v>
      </c>
      <c r="Q1183" s="81" t="s">
        <v>1501</v>
      </c>
      <c r="R1183" s="81"/>
      <c r="S1183" s="81"/>
      <c r="T1183" s="81" t="s">
        <v>2731</v>
      </c>
      <c r="U1183" s="83">
        <v>44147.827210648145</v>
      </c>
      <c r="V1183" s="85" t="s">
        <v>3866</v>
      </c>
      <c r="W1183" s="81"/>
      <c r="X1183" s="81"/>
      <c r="Y1183" s="87" t="s">
        <v>5030</v>
      </c>
      <c r="Z1183" s="81"/>
    </row>
    <row r="1184" spans="1:26" x14ac:dyDescent="0.25">
      <c r="A1184" s="66" t="s">
        <v>612</v>
      </c>
      <c r="B1184" s="66" t="s">
        <v>612</v>
      </c>
      <c r="C1184" s="67"/>
      <c r="D1184" s="68"/>
      <c r="E1184" s="69"/>
      <c r="F1184" s="70"/>
      <c r="G1184" s="67"/>
      <c r="H1184" s="71"/>
      <c r="I1184" s="72"/>
      <c r="J1184" s="72"/>
      <c r="K1184" s="36"/>
      <c r="L1184" s="79">
        <v>1184</v>
      </c>
      <c r="M11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84" s="74"/>
      <c r="O1184" s="81" t="s">
        <v>177</v>
      </c>
      <c r="P1184" s="83">
        <v>44148.512002314812</v>
      </c>
      <c r="Q1184" s="81" t="s">
        <v>1373</v>
      </c>
      <c r="R1184" s="85" t="s">
        <v>2180</v>
      </c>
      <c r="S1184" s="81" t="s">
        <v>2667</v>
      </c>
      <c r="T1184" s="81"/>
      <c r="U1184" s="83">
        <v>44148.512002314812</v>
      </c>
      <c r="V1184" s="85" t="s">
        <v>3723</v>
      </c>
      <c r="W1184" s="81"/>
      <c r="X1184" s="81"/>
      <c r="Y1184" s="87" t="s">
        <v>4887</v>
      </c>
      <c r="Z1184" s="81"/>
    </row>
    <row r="1185" spans="1:26" x14ac:dyDescent="0.25">
      <c r="A1185" s="66" t="s">
        <v>611</v>
      </c>
      <c r="B1185" s="66" t="s">
        <v>882</v>
      </c>
      <c r="C1185" s="67"/>
      <c r="D1185" s="68"/>
      <c r="E1185" s="69"/>
      <c r="F1185" s="70"/>
      <c r="G1185" s="67"/>
      <c r="H1185" s="71"/>
      <c r="I1185" s="72"/>
      <c r="J1185" s="72"/>
      <c r="K1185" s="36"/>
      <c r="L1185" s="79">
        <v>1185</v>
      </c>
      <c r="M11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85" s="74"/>
      <c r="O1185" s="81" t="s">
        <v>986</v>
      </c>
      <c r="P1185" s="83">
        <v>44148.5078125</v>
      </c>
      <c r="Q1185" s="81" t="s">
        <v>1348</v>
      </c>
      <c r="R1185" s="81"/>
      <c r="S1185" s="81"/>
      <c r="T1185" s="81"/>
      <c r="U1185" s="83">
        <v>44148.5078125</v>
      </c>
      <c r="V1185" s="85" t="s">
        <v>3722</v>
      </c>
      <c r="W1185" s="81"/>
      <c r="X1185" s="81"/>
      <c r="Y1185" s="87" t="s">
        <v>4886</v>
      </c>
      <c r="Z1185" s="81"/>
    </row>
    <row r="1186" spans="1:26" x14ac:dyDescent="0.25">
      <c r="A1186" s="66" t="s">
        <v>611</v>
      </c>
      <c r="B1186" s="66" t="s">
        <v>610</v>
      </c>
      <c r="C1186" s="67"/>
      <c r="D1186" s="68"/>
      <c r="E1186" s="69"/>
      <c r="F1186" s="70"/>
      <c r="G1186" s="67"/>
      <c r="H1186" s="71"/>
      <c r="I1186" s="72"/>
      <c r="J1186" s="72"/>
      <c r="K1186" s="36"/>
      <c r="L1186" s="79">
        <v>1186</v>
      </c>
      <c r="M11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86" s="74"/>
      <c r="O1186" s="81" t="s">
        <v>986</v>
      </c>
      <c r="P1186" s="83">
        <v>44148.5078125</v>
      </c>
      <c r="Q1186" s="81" t="s">
        <v>1348</v>
      </c>
      <c r="R1186" s="81"/>
      <c r="S1186" s="81"/>
      <c r="T1186" s="81"/>
      <c r="U1186" s="83">
        <v>44148.5078125</v>
      </c>
      <c r="V1186" s="85" t="s">
        <v>3722</v>
      </c>
      <c r="W1186" s="81"/>
      <c r="X1186" s="81"/>
      <c r="Y1186" s="87" t="s">
        <v>4886</v>
      </c>
      <c r="Z1186" s="81"/>
    </row>
    <row r="1187" spans="1:26" x14ac:dyDescent="0.25">
      <c r="A1187" s="66" t="s">
        <v>609</v>
      </c>
      <c r="B1187" s="66" t="s">
        <v>886</v>
      </c>
      <c r="C1187" s="67"/>
      <c r="D1187" s="68"/>
      <c r="E1187" s="69"/>
      <c r="F1187" s="70"/>
      <c r="G1187" s="67"/>
      <c r="H1187" s="71"/>
      <c r="I1187" s="72"/>
      <c r="J1187" s="72"/>
      <c r="K1187" s="36"/>
      <c r="L1187" s="79">
        <v>1187</v>
      </c>
      <c r="M11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87" s="74"/>
      <c r="O1187" s="81" t="s">
        <v>986</v>
      </c>
      <c r="P1187" s="83">
        <v>44148.499467592592</v>
      </c>
      <c r="Q1187" s="81" t="s">
        <v>1371</v>
      </c>
      <c r="R1187" s="81"/>
      <c r="S1187" s="81"/>
      <c r="T1187" s="81"/>
      <c r="U1187" s="83">
        <v>44148.499467592592</v>
      </c>
      <c r="V1187" s="85" t="s">
        <v>3720</v>
      </c>
      <c r="W1187" s="81"/>
      <c r="X1187" s="81"/>
      <c r="Y1187" s="87" t="s">
        <v>4884</v>
      </c>
      <c r="Z1187" s="81"/>
    </row>
    <row r="1188" spans="1:26" x14ac:dyDescent="0.25">
      <c r="A1188" s="66" t="s">
        <v>719</v>
      </c>
      <c r="B1188" s="66" t="s">
        <v>719</v>
      </c>
      <c r="C1188" s="67"/>
      <c r="D1188" s="68"/>
      <c r="E1188" s="69"/>
      <c r="F1188" s="70"/>
      <c r="G1188" s="67"/>
      <c r="H1188" s="71"/>
      <c r="I1188" s="72"/>
      <c r="J1188" s="72"/>
      <c r="K1188" s="36"/>
      <c r="L1188" s="79">
        <v>1188</v>
      </c>
      <c r="M11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88" s="74"/>
      <c r="O1188" s="81" t="s">
        <v>177</v>
      </c>
      <c r="P1188" s="83">
        <v>44148.49554398148</v>
      </c>
      <c r="Q1188" s="81" t="s">
        <v>1549</v>
      </c>
      <c r="R1188" s="85" t="s">
        <v>2328</v>
      </c>
      <c r="S1188" s="81" t="s">
        <v>2673</v>
      </c>
      <c r="T1188" s="81" t="s">
        <v>3027</v>
      </c>
      <c r="U1188" s="83">
        <v>44148.49554398148</v>
      </c>
      <c r="V1188" s="85" t="s">
        <v>3914</v>
      </c>
      <c r="W1188" s="81"/>
      <c r="X1188" s="81"/>
      <c r="Y1188" s="87" t="s">
        <v>5078</v>
      </c>
      <c r="Z1188" s="81"/>
    </row>
    <row r="1189" spans="1:26" x14ac:dyDescent="0.25">
      <c r="A1189" s="66" t="s">
        <v>782</v>
      </c>
      <c r="B1189" s="66" t="s">
        <v>958</v>
      </c>
      <c r="C1189" s="67"/>
      <c r="D1189" s="68"/>
      <c r="E1189" s="69"/>
      <c r="F1189" s="70"/>
      <c r="G1189" s="67"/>
      <c r="H1189" s="71"/>
      <c r="I1189" s="72"/>
      <c r="J1189" s="72"/>
      <c r="K1189" s="36"/>
      <c r="L1189" s="79">
        <v>1189</v>
      </c>
      <c r="M11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89" s="74"/>
      <c r="O1189" s="81" t="s">
        <v>986</v>
      </c>
      <c r="P1189" s="83">
        <v>44144.981979166667</v>
      </c>
      <c r="Q1189" s="81" t="s">
        <v>1842</v>
      </c>
      <c r="R1189" s="85" t="s">
        <v>2573</v>
      </c>
      <c r="S1189" s="81" t="s">
        <v>2667</v>
      </c>
      <c r="T1189" s="81"/>
      <c r="U1189" s="83">
        <v>44144.981979166667</v>
      </c>
      <c r="V1189" s="85" t="s">
        <v>4227</v>
      </c>
      <c r="W1189" s="81">
        <v>36.849699999999999</v>
      </c>
      <c r="X1189" s="81">
        <v>-75.978700000000003</v>
      </c>
      <c r="Y1189" s="87" t="s">
        <v>5391</v>
      </c>
      <c r="Z1189" s="81"/>
    </row>
    <row r="1190" spans="1:26" x14ac:dyDescent="0.25">
      <c r="A1190" s="66" t="s">
        <v>782</v>
      </c>
      <c r="B1190" s="66" t="s">
        <v>959</v>
      </c>
      <c r="C1190" s="67"/>
      <c r="D1190" s="68"/>
      <c r="E1190" s="69"/>
      <c r="F1190" s="70"/>
      <c r="G1190" s="67"/>
      <c r="H1190" s="71"/>
      <c r="I1190" s="72"/>
      <c r="J1190" s="72"/>
      <c r="K1190" s="36"/>
      <c r="L1190" s="79">
        <v>1190</v>
      </c>
      <c r="M11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90" s="74"/>
      <c r="O1190" s="81" t="s">
        <v>986</v>
      </c>
      <c r="P1190" s="83">
        <v>44144.960416666669</v>
      </c>
      <c r="Q1190" s="81" t="s">
        <v>1843</v>
      </c>
      <c r="R1190" s="85" t="s">
        <v>2574</v>
      </c>
      <c r="S1190" s="81" t="s">
        <v>2667</v>
      </c>
      <c r="T1190" s="81"/>
      <c r="U1190" s="83">
        <v>44144.960416666669</v>
      </c>
      <c r="V1190" s="85" t="s">
        <v>4228</v>
      </c>
      <c r="W1190" s="81"/>
      <c r="X1190" s="81"/>
      <c r="Y1190" s="87" t="s">
        <v>5392</v>
      </c>
      <c r="Z1190" s="81"/>
    </row>
    <row r="1191" spans="1:26" x14ac:dyDescent="0.25">
      <c r="A1191" s="66" t="s">
        <v>782</v>
      </c>
      <c r="B1191" s="66" t="s">
        <v>959</v>
      </c>
      <c r="C1191" s="67"/>
      <c r="D1191" s="68"/>
      <c r="E1191" s="69"/>
      <c r="F1191" s="70"/>
      <c r="G1191" s="67"/>
      <c r="H1191" s="71"/>
      <c r="I1191" s="72"/>
      <c r="J1191" s="72"/>
      <c r="K1191" s="36"/>
      <c r="L1191" s="79">
        <v>1191</v>
      </c>
      <c r="M11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91" s="74"/>
      <c r="O1191" s="81" t="s">
        <v>986</v>
      </c>
      <c r="P1191" s="83">
        <v>44146.85224537037</v>
      </c>
      <c r="Q1191" s="81" t="s">
        <v>1844</v>
      </c>
      <c r="R1191" s="85" t="s">
        <v>2575</v>
      </c>
      <c r="S1191" s="81" t="s">
        <v>2667</v>
      </c>
      <c r="T1191" s="81"/>
      <c r="U1191" s="83">
        <v>44146.85224537037</v>
      </c>
      <c r="V1191" s="85" t="s">
        <v>4229</v>
      </c>
      <c r="W1191" s="81">
        <v>37.5</v>
      </c>
      <c r="X1191" s="81">
        <v>-79</v>
      </c>
      <c r="Y1191" s="87" t="s">
        <v>5393</v>
      </c>
      <c r="Z1191" s="81"/>
    </row>
    <row r="1192" spans="1:26" x14ac:dyDescent="0.25">
      <c r="A1192" s="66" t="s">
        <v>608</v>
      </c>
      <c r="B1192" s="66" t="s">
        <v>650</v>
      </c>
      <c r="C1192" s="67"/>
      <c r="D1192" s="68"/>
      <c r="E1192" s="69"/>
      <c r="F1192" s="70"/>
      <c r="G1192" s="67"/>
      <c r="H1192" s="71"/>
      <c r="I1192" s="72"/>
      <c r="J1192" s="72"/>
      <c r="K1192" s="36"/>
      <c r="L1192" s="79">
        <v>1192</v>
      </c>
      <c r="M11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92" s="74"/>
      <c r="O1192" s="81" t="s">
        <v>986</v>
      </c>
      <c r="P1192" s="83">
        <v>44148.487812500003</v>
      </c>
      <c r="Q1192" s="81" t="s">
        <v>1339</v>
      </c>
      <c r="R1192" s="81"/>
      <c r="S1192" s="81"/>
      <c r="T1192" s="81"/>
      <c r="U1192" s="83">
        <v>44148.487812500003</v>
      </c>
      <c r="V1192" s="85" t="s">
        <v>3716</v>
      </c>
      <c r="W1192" s="81"/>
      <c r="X1192" s="81"/>
      <c r="Y1192" s="87" t="s">
        <v>4880</v>
      </c>
      <c r="Z1192" s="81"/>
    </row>
    <row r="1193" spans="1:26" x14ac:dyDescent="0.25">
      <c r="A1193" s="66" t="s">
        <v>607</v>
      </c>
      <c r="B1193" s="66" t="s">
        <v>607</v>
      </c>
      <c r="C1193" s="67"/>
      <c r="D1193" s="68"/>
      <c r="E1193" s="69"/>
      <c r="F1193" s="70"/>
      <c r="G1193" s="67"/>
      <c r="H1193" s="71"/>
      <c r="I1193" s="72"/>
      <c r="J1193" s="72"/>
      <c r="K1193" s="36"/>
      <c r="L1193" s="79">
        <v>1193</v>
      </c>
      <c r="M11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93" s="74"/>
      <c r="O1193" s="81" t="s">
        <v>177</v>
      </c>
      <c r="P1193" s="83">
        <v>44148.437002314815</v>
      </c>
      <c r="Q1193" s="81" t="s">
        <v>1370</v>
      </c>
      <c r="R1193" s="81"/>
      <c r="S1193" s="81"/>
      <c r="T1193" s="81" t="s">
        <v>2939</v>
      </c>
      <c r="U1193" s="83">
        <v>44148.437002314815</v>
      </c>
      <c r="V1193" s="85" t="s">
        <v>3715</v>
      </c>
      <c r="W1193" s="81"/>
      <c r="X1193" s="81"/>
      <c r="Y1193" s="87" t="s">
        <v>4879</v>
      </c>
      <c r="Z1193" s="81"/>
    </row>
    <row r="1194" spans="1:26" x14ac:dyDescent="0.25">
      <c r="A1194" s="66" t="s">
        <v>606</v>
      </c>
      <c r="B1194" s="66" t="s">
        <v>766</v>
      </c>
      <c r="C1194" s="67"/>
      <c r="D1194" s="68"/>
      <c r="E1194" s="69"/>
      <c r="F1194" s="70"/>
      <c r="G1194" s="67"/>
      <c r="H1194" s="71"/>
      <c r="I1194" s="72"/>
      <c r="J1194" s="72"/>
      <c r="K1194" s="36"/>
      <c r="L1194" s="79">
        <v>1194</v>
      </c>
      <c r="M11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94" s="74"/>
      <c r="O1194" s="81" t="s">
        <v>986</v>
      </c>
      <c r="P1194" s="83">
        <v>44148.388344907406</v>
      </c>
      <c r="Q1194" s="81" t="s">
        <v>1302</v>
      </c>
      <c r="R1194" s="81"/>
      <c r="S1194" s="81"/>
      <c r="T1194" s="81" t="s">
        <v>2731</v>
      </c>
      <c r="U1194" s="83">
        <v>44148.388344907406</v>
      </c>
      <c r="V1194" s="85" t="s">
        <v>3714</v>
      </c>
      <c r="W1194" s="81"/>
      <c r="X1194" s="81"/>
      <c r="Y1194" s="87" t="s">
        <v>4878</v>
      </c>
      <c r="Z1194" s="81"/>
    </row>
    <row r="1195" spans="1:26" x14ac:dyDescent="0.25">
      <c r="A1195" s="66" t="s">
        <v>782</v>
      </c>
      <c r="B1195" s="66" t="s">
        <v>961</v>
      </c>
      <c r="C1195" s="67"/>
      <c r="D1195" s="68"/>
      <c r="E1195" s="69"/>
      <c r="F1195" s="70"/>
      <c r="G1195" s="67"/>
      <c r="H1195" s="71"/>
      <c r="I1195" s="72"/>
      <c r="J1195" s="72"/>
      <c r="K1195" s="36"/>
      <c r="L1195" s="79">
        <v>1195</v>
      </c>
      <c r="M11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95" s="74"/>
      <c r="O1195" s="81" t="s">
        <v>986</v>
      </c>
      <c r="P1195" s="83">
        <v>44144.981979166667</v>
      </c>
      <c r="Q1195" s="81" t="s">
        <v>1842</v>
      </c>
      <c r="R1195" s="85" t="s">
        <v>2573</v>
      </c>
      <c r="S1195" s="81" t="s">
        <v>2667</v>
      </c>
      <c r="T1195" s="81"/>
      <c r="U1195" s="83">
        <v>44144.981979166667</v>
      </c>
      <c r="V1195" s="85" t="s">
        <v>4227</v>
      </c>
      <c r="W1195" s="81">
        <v>36.849699999999999</v>
      </c>
      <c r="X1195" s="81">
        <v>-75.978700000000003</v>
      </c>
      <c r="Y1195" s="87" t="s">
        <v>5391</v>
      </c>
      <c r="Z1195" s="81"/>
    </row>
    <row r="1196" spans="1:26" x14ac:dyDescent="0.25">
      <c r="A1196" s="66" t="s">
        <v>605</v>
      </c>
      <c r="B1196" s="66" t="s">
        <v>605</v>
      </c>
      <c r="C1196" s="67"/>
      <c r="D1196" s="68"/>
      <c r="E1196" s="69"/>
      <c r="F1196" s="70"/>
      <c r="G1196" s="67"/>
      <c r="H1196" s="71"/>
      <c r="I1196" s="72"/>
      <c r="J1196" s="72"/>
      <c r="K1196" s="36"/>
      <c r="L1196" s="79">
        <v>1196</v>
      </c>
      <c r="M11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96" s="74"/>
      <c r="O1196" s="81" t="s">
        <v>177</v>
      </c>
      <c r="P1196" s="83">
        <v>44148.368935185186</v>
      </c>
      <c r="Q1196" s="81" t="s">
        <v>1369</v>
      </c>
      <c r="R1196" s="81" t="s">
        <v>2178</v>
      </c>
      <c r="S1196" s="81" t="s">
        <v>2703</v>
      </c>
      <c r="T1196" s="81"/>
      <c r="U1196" s="83">
        <v>44148.368935185186</v>
      </c>
      <c r="V1196" s="85" t="s">
        <v>3713</v>
      </c>
      <c r="W1196" s="81"/>
      <c r="X1196" s="81"/>
      <c r="Y1196" s="87" t="s">
        <v>4877</v>
      </c>
      <c r="Z1196" s="81"/>
    </row>
    <row r="1197" spans="1:26" x14ac:dyDescent="0.25">
      <c r="A1197" s="66" t="s">
        <v>604</v>
      </c>
      <c r="B1197" s="66" t="s">
        <v>657</v>
      </c>
      <c r="C1197" s="67"/>
      <c r="D1197" s="68"/>
      <c r="E1197" s="69"/>
      <c r="F1197" s="70"/>
      <c r="G1197" s="67"/>
      <c r="H1197" s="71"/>
      <c r="I1197" s="72"/>
      <c r="J1197" s="72"/>
      <c r="K1197" s="36"/>
      <c r="L1197" s="79">
        <v>1197</v>
      </c>
      <c r="M11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97" s="74"/>
      <c r="O1197" s="81" t="s">
        <v>986</v>
      </c>
      <c r="P1197" s="83">
        <v>44148.367719907408</v>
      </c>
      <c r="Q1197" s="81" t="s">
        <v>1280</v>
      </c>
      <c r="R1197" s="81"/>
      <c r="S1197" s="81"/>
      <c r="T1197" s="81" t="s">
        <v>2891</v>
      </c>
      <c r="U1197" s="83">
        <v>44148.367719907408</v>
      </c>
      <c r="V1197" s="85" t="s">
        <v>3712</v>
      </c>
      <c r="W1197" s="81"/>
      <c r="X1197" s="81"/>
      <c r="Y1197" s="87" t="s">
        <v>4876</v>
      </c>
      <c r="Z1197" s="81"/>
    </row>
    <row r="1198" spans="1:26" x14ac:dyDescent="0.25">
      <c r="A1198" s="66" t="s">
        <v>742</v>
      </c>
      <c r="B1198" s="66" t="s">
        <v>925</v>
      </c>
      <c r="C1198" s="67"/>
      <c r="D1198" s="68"/>
      <c r="E1198" s="69"/>
      <c r="F1198" s="70"/>
      <c r="G1198" s="67"/>
      <c r="H1198" s="71"/>
      <c r="I1198" s="72"/>
      <c r="J1198" s="72"/>
      <c r="K1198" s="36"/>
      <c r="L1198" s="79">
        <v>1198</v>
      </c>
      <c r="M11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98" s="74"/>
      <c r="O1198" s="81" t="s">
        <v>986</v>
      </c>
      <c r="P1198" s="83">
        <v>44148.325740740744</v>
      </c>
      <c r="Q1198" s="81" t="s">
        <v>1652</v>
      </c>
      <c r="R1198" s="85" t="s">
        <v>2420</v>
      </c>
      <c r="S1198" s="81" t="s">
        <v>2667</v>
      </c>
      <c r="T1198" s="81" t="s">
        <v>3045</v>
      </c>
      <c r="U1198" s="83">
        <v>44148.325740740744</v>
      </c>
      <c r="V1198" s="85" t="s">
        <v>4017</v>
      </c>
      <c r="W1198" s="81">
        <v>17.973884999999999</v>
      </c>
      <c r="X1198" s="81">
        <v>-76.886526000000003</v>
      </c>
      <c r="Y1198" s="87" t="s">
        <v>5181</v>
      </c>
      <c r="Z1198" s="81"/>
    </row>
    <row r="1199" spans="1:26" x14ac:dyDescent="0.25">
      <c r="A1199" s="66" t="s">
        <v>602</v>
      </c>
      <c r="B1199" s="66" t="s">
        <v>603</v>
      </c>
      <c r="C1199" s="67"/>
      <c r="D1199" s="68"/>
      <c r="E1199" s="69"/>
      <c r="F1199" s="70"/>
      <c r="G1199" s="67"/>
      <c r="H1199" s="71"/>
      <c r="I1199" s="72"/>
      <c r="J1199" s="72"/>
      <c r="K1199" s="36"/>
      <c r="L1199" s="79">
        <v>1199</v>
      </c>
      <c r="M11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199" s="74"/>
      <c r="O1199" s="81" t="s">
        <v>986</v>
      </c>
      <c r="P1199" s="83">
        <v>44148.263425925928</v>
      </c>
      <c r="Q1199" s="81" t="s">
        <v>1365</v>
      </c>
      <c r="R1199" s="81"/>
      <c r="S1199" s="81"/>
      <c r="T1199" s="81"/>
      <c r="U1199" s="83">
        <v>44148.263425925928</v>
      </c>
      <c r="V1199" s="85" t="s">
        <v>3711</v>
      </c>
      <c r="W1199" s="81"/>
      <c r="X1199" s="81"/>
      <c r="Y1199" s="87" t="s">
        <v>4875</v>
      </c>
      <c r="Z1199" s="81"/>
    </row>
    <row r="1200" spans="1:26" x14ac:dyDescent="0.25">
      <c r="A1200" s="66" t="s">
        <v>600</v>
      </c>
      <c r="B1200" s="66" t="s">
        <v>873</v>
      </c>
      <c r="C1200" s="67"/>
      <c r="D1200" s="68"/>
      <c r="E1200" s="69"/>
      <c r="F1200" s="70"/>
      <c r="G1200" s="67"/>
      <c r="H1200" s="71"/>
      <c r="I1200" s="72"/>
      <c r="J1200" s="72"/>
      <c r="K1200" s="36"/>
      <c r="L1200" s="79">
        <v>1200</v>
      </c>
      <c r="M12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00" s="74"/>
      <c r="O1200" s="81" t="s">
        <v>986</v>
      </c>
      <c r="P1200" s="83">
        <v>44148.261979166666</v>
      </c>
      <c r="Q1200" s="81" t="s">
        <v>1318</v>
      </c>
      <c r="R1200" s="85" t="s">
        <v>2152</v>
      </c>
      <c r="S1200" s="81" t="s">
        <v>2700</v>
      </c>
      <c r="T1200" s="81" t="s">
        <v>2915</v>
      </c>
      <c r="U1200" s="83">
        <v>44148.261979166666</v>
      </c>
      <c r="V1200" s="85" t="s">
        <v>3705</v>
      </c>
      <c r="W1200" s="81"/>
      <c r="X1200" s="81"/>
      <c r="Y1200" s="87" t="s">
        <v>4869</v>
      </c>
      <c r="Z1200" s="81"/>
    </row>
    <row r="1201" spans="1:26" x14ac:dyDescent="0.25">
      <c r="A1201" s="66" t="s">
        <v>599</v>
      </c>
      <c r="B1201" s="66" t="s">
        <v>603</v>
      </c>
      <c r="C1201" s="67"/>
      <c r="D1201" s="68"/>
      <c r="E1201" s="69"/>
      <c r="F1201" s="70"/>
      <c r="G1201" s="67"/>
      <c r="H1201" s="71"/>
      <c r="I1201" s="72"/>
      <c r="J1201" s="72"/>
      <c r="K1201" s="36"/>
      <c r="L1201" s="79">
        <v>1201</v>
      </c>
      <c r="M12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01" s="74"/>
      <c r="O1201" s="81" t="s">
        <v>986</v>
      </c>
      <c r="P1201" s="83">
        <v>44148.259652777779</v>
      </c>
      <c r="Q1201" s="81" t="s">
        <v>1365</v>
      </c>
      <c r="R1201" s="81"/>
      <c r="S1201" s="81"/>
      <c r="T1201" s="81"/>
      <c r="U1201" s="83">
        <v>44148.259652777779</v>
      </c>
      <c r="V1201" s="85" t="s">
        <v>3704</v>
      </c>
      <c r="W1201" s="81"/>
      <c r="X1201" s="81"/>
      <c r="Y1201" s="87" t="s">
        <v>4868</v>
      </c>
      <c r="Z1201" s="81"/>
    </row>
    <row r="1202" spans="1:26" x14ac:dyDescent="0.25">
      <c r="A1202" s="66" t="s">
        <v>783</v>
      </c>
      <c r="B1202" s="66" t="s">
        <v>964</v>
      </c>
      <c r="C1202" s="67"/>
      <c r="D1202" s="68"/>
      <c r="E1202" s="69"/>
      <c r="F1202" s="70"/>
      <c r="G1202" s="67"/>
      <c r="H1202" s="71"/>
      <c r="I1202" s="72"/>
      <c r="J1202" s="72"/>
      <c r="K1202" s="36"/>
      <c r="L1202" s="79">
        <v>1202</v>
      </c>
      <c r="M12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02" s="74"/>
      <c r="O1202" s="81" t="s">
        <v>986</v>
      </c>
      <c r="P1202" s="83">
        <v>44143.744039351855</v>
      </c>
      <c r="Q1202" s="81" t="s">
        <v>1852</v>
      </c>
      <c r="R1202" s="81"/>
      <c r="S1202" s="81"/>
      <c r="T1202" s="81"/>
      <c r="U1202" s="83">
        <v>44143.744039351855</v>
      </c>
      <c r="V1202" s="85" t="s">
        <v>4237</v>
      </c>
      <c r="W1202" s="81"/>
      <c r="X1202" s="81"/>
      <c r="Y1202" s="87" t="s">
        <v>5401</v>
      </c>
      <c r="Z1202" s="81"/>
    </row>
    <row r="1203" spans="1:26" x14ac:dyDescent="0.25">
      <c r="A1203" s="66" t="s">
        <v>619</v>
      </c>
      <c r="B1203" s="66" t="s">
        <v>619</v>
      </c>
      <c r="C1203" s="67"/>
      <c r="D1203" s="68"/>
      <c r="E1203" s="69"/>
      <c r="F1203" s="70"/>
      <c r="G1203" s="67"/>
      <c r="H1203" s="71"/>
      <c r="I1203" s="72"/>
      <c r="J1203" s="72"/>
      <c r="K1203" s="36"/>
      <c r="L1203" s="79">
        <v>1203</v>
      </c>
      <c r="M12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03" s="74"/>
      <c r="O1203" s="81" t="s">
        <v>177</v>
      </c>
      <c r="P1203" s="83">
        <v>44148.259212962963</v>
      </c>
      <c r="Q1203" s="81" t="s">
        <v>1385</v>
      </c>
      <c r="R1203" s="85" t="s">
        <v>2192</v>
      </c>
      <c r="S1203" s="81" t="s">
        <v>2667</v>
      </c>
      <c r="T1203" s="81" t="s">
        <v>2949</v>
      </c>
      <c r="U1203" s="83">
        <v>44148.259212962963</v>
      </c>
      <c r="V1203" s="85" t="s">
        <v>3735</v>
      </c>
      <c r="W1203" s="81">
        <v>38.576999999999998</v>
      </c>
      <c r="X1203" s="81">
        <v>-121.49469999999999</v>
      </c>
      <c r="Y1203" s="87" t="s">
        <v>4899</v>
      </c>
      <c r="Z1203" s="81"/>
    </row>
    <row r="1204" spans="1:26" x14ac:dyDescent="0.25">
      <c r="A1204" s="66" t="s">
        <v>598</v>
      </c>
      <c r="B1204" s="66" t="s">
        <v>598</v>
      </c>
      <c r="C1204" s="67"/>
      <c r="D1204" s="68"/>
      <c r="E1204" s="69"/>
      <c r="F1204" s="70"/>
      <c r="G1204" s="67"/>
      <c r="H1204" s="71"/>
      <c r="I1204" s="72"/>
      <c r="J1204" s="72"/>
      <c r="K1204" s="36"/>
      <c r="L1204" s="79">
        <v>1204</v>
      </c>
      <c r="M12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04" s="74"/>
      <c r="O1204" s="81" t="s">
        <v>177</v>
      </c>
      <c r="P1204" s="83">
        <v>44148.245520833334</v>
      </c>
      <c r="Q1204" s="81" t="s">
        <v>1363</v>
      </c>
      <c r="R1204" s="85" t="s">
        <v>2174</v>
      </c>
      <c r="S1204" s="81" t="s">
        <v>2667</v>
      </c>
      <c r="T1204" s="81" t="s">
        <v>2935</v>
      </c>
      <c r="U1204" s="83">
        <v>44148.245520833334</v>
      </c>
      <c r="V1204" s="85" t="s">
        <v>3701</v>
      </c>
      <c r="W1204" s="81"/>
      <c r="X1204" s="81"/>
      <c r="Y1204" s="87" t="s">
        <v>4865</v>
      </c>
      <c r="Z1204" s="81"/>
    </row>
    <row r="1205" spans="1:26" x14ac:dyDescent="0.25">
      <c r="A1205" s="66" t="s">
        <v>758</v>
      </c>
      <c r="B1205" s="66" t="s">
        <v>758</v>
      </c>
      <c r="C1205" s="67"/>
      <c r="D1205" s="68"/>
      <c r="E1205" s="69"/>
      <c r="F1205" s="70"/>
      <c r="G1205" s="67"/>
      <c r="H1205" s="71"/>
      <c r="I1205" s="72"/>
      <c r="J1205" s="72"/>
      <c r="K1205" s="36"/>
      <c r="L1205" s="79">
        <v>1205</v>
      </c>
      <c r="M12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05" s="74"/>
      <c r="O1205" s="81" t="s">
        <v>177</v>
      </c>
      <c r="P1205" s="83">
        <v>44142.678425925929</v>
      </c>
      <c r="Q1205" s="81" t="s">
        <v>1854</v>
      </c>
      <c r="R1205" s="85" t="s">
        <v>2584</v>
      </c>
      <c r="S1205" s="81" t="s">
        <v>2667</v>
      </c>
      <c r="T1205" s="81" t="s">
        <v>3128</v>
      </c>
      <c r="U1205" s="83">
        <v>44142.678425925929</v>
      </c>
      <c r="V1205" s="85" t="s">
        <v>4239</v>
      </c>
      <c r="W1205" s="81"/>
      <c r="X1205" s="81"/>
      <c r="Y1205" s="87" t="s">
        <v>5403</v>
      </c>
      <c r="Z1205" s="87" t="s">
        <v>5514</v>
      </c>
    </row>
    <row r="1206" spans="1:26" x14ac:dyDescent="0.25">
      <c r="A1206" s="66" t="s">
        <v>758</v>
      </c>
      <c r="B1206" s="66" t="s">
        <v>758</v>
      </c>
      <c r="C1206" s="67"/>
      <c r="D1206" s="68"/>
      <c r="E1206" s="69"/>
      <c r="F1206" s="70"/>
      <c r="G1206" s="67"/>
      <c r="H1206" s="71"/>
      <c r="I1206" s="72"/>
      <c r="J1206" s="72"/>
      <c r="K1206" s="36"/>
      <c r="L1206" s="79">
        <v>1206</v>
      </c>
      <c r="M12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06" s="74"/>
      <c r="O1206" s="81" t="s">
        <v>177</v>
      </c>
      <c r="P1206" s="83">
        <v>44143.500057870369</v>
      </c>
      <c r="Q1206" s="81" t="s">
        <v>1855</v>
      </c>
      <c r="R1206" s="85" t="s">
        <v>2585</v>
      </c>
      <c r="S1206" s="81" t="s">
        <v>2667</v>
      </c>
      <c r="T1206" s="81" t="s">
        <v>3128</v>
      </c>
      <c r="U1206" s="83">
        <v>44143.500057870369</v>
      </c>
      <c r="V1206" s="85" t="s">
        <v>4240</v>
      </c>
      <c r="W1206" s="81"/>
      <c r="X1206" s="81"/>
      <c r="Y1206" s="87" t="s">
        <v>5404</v>
      </c>
      <c r="Z1206" s="87" t="s">
        <v>5515</v>
      </c>
    </row>
    <row r="1207" spans="1:26" x14ac:dyDescent="0.25">
      <c r="A1207" s="66" t="s">
        <v>758</v>
      </c>
      <c r="B1207" s="66" t="s">
        <v>783</v>
      </c>
      <c r="C1207" s="67"/>
      <c r="D1207" s="68"/>
      <c r="E1207" s="69"/>
      <c r="F1207" s="70"/>
      <c r="G1207" s="67"/>
      <c r="H1207" s="71"/>
      <c r="I1207" s="72"/>
      <c r="J1207" s="72"/>
      <c r="K1207" s="36"/>
      <c r="L1207" s="79">
        <v>1207</v>
      </c>
      <c r="M12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07" s="74"/>
      <c r="O1207" s="81" t="s">
        <v>986</v>
      </c>
      <c r="P1207" s="83">
        <v>44143.645185185182</v>
      </c>
      <c r="Q1207" s="81" t="s">
        <v>1856</v>
      </c>
      <c r="R1207" s="85" t="s">
        <v>2586</v>
      </c>
      <c r="S1207" s="81" t="s">
        <v>2667</v>
      </c>
      <c r="T1207" s="81"/>
      <c r="U1207" s="83">
        <v>44143.645185185182</v>
      </c>
      <c r="V1207" s="85" t="s">
        <v>4241</v>
      </c>
      <c r="W1207" s="81"/>
      <c r="X1207" s="81"/>
      <c r="Y1207" s="87" t="s">
        <v>5405</v>
      </c>
      <c r="Z1207" s="81"/>
    </row>
    <row r="1208" spans="1:26" x14ac:dyDescent="0.25">
      <c r="A1208" s="66" t="s">
        <v>603</v>
      </c>
      <c r="B1208" s="66" t="s">
        <v>603</v>
      </c>
      <c r="C1208" s="67"/>
      <c r="D1208" s="68"/>
      <c r="E1208" s="69"/>
      <c r="F1208" s="70"/>
      <c r="G1208" s="67"/>
      <c r="H1208" s="71"/>
      <c r="I1208" s="72"/>
      <c r="J1208" s="72"/>
      <c r="K1208" s="36"/>
      <c r="L1208" s="79">
        <v>1208</v>
      </c>
      <c r="M12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08" s="74"/>
      <c r="O1208" s="81" t="s">
        <v>177</v>
      </c>
      <c r="P1208" s="83">
        <v>44148.24181712963</v>
      </c>
      <c r="Q1208" s="81" t="s">
        <v>1368</v>
      </c>
      <c r="R1208" s="85" t="s">
        <v>2177</v>
      </c>
      <c r="S1208" s="81" t="s">
        <v>2667</v>
      </c>
      <c r="T1208" s="81"/>
      <c r="U1208" s="83">
        <v>44148.24181712963</v>
      </c>
      <c r="V1208" s="85" t="s">
        <v>3709</v>
      </c>
      <c r="W1208" s="81"/>
      <c r="X1208" s="81"/>
      <c r="Y1208" s="87" t="s">
        <v>4873</v>
      </c>
      <c r="Z1208" s="81"/>
    </row>
    <row r="1209" spans="1:26" x14ac:dyDescent="0.25">
      <c r="A1209" s="66" t="s">
        <v>783</v>
      </c>
      <c r="B1209" s="66" t="s">
        <v>758</v>
      </c>
      <c r="C1209" s="67"/>
      <c r="D1209" s="68"/>
      <c r="E1209" s="69"/>
      <c r="F1209" s="70"/>
      <c r="G1209" s="67"/>
      <c r="H1209" s="71"/>
      <c r="I1209" s="72"/>
      <c r="J1209" s="72"/>
      <c r="K1209" s="36"/>
      <c r="L1209" s="79">
        <v>1209</v>
      </c>
      <c r="M12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09" s="74"/>
      <c r="O1209" s="81" t="s">
        <v>986</v>
      </c>
      <c r="P1209" s="83">
        <v>44143.744039351855</v>
      </c>
      <c r="Q1209" s="81" t="s">
        <v>1852</v>
      </c>
      <c r="R1209" s="81"/>
      <c r="S1209" s="81"/>
      <c r="T1209" s="81"/>
      <c r="U1209" s="83">
        <v>44143.744039351855</v>
      </c>
      <c r="V1209" s="85" t="s">
        <v>4237</v>
      </c>
      <c r="W1209" s="81"/>
      <c r="X1209" s="81"/>
      <c r="Y1209" s="87" t="s">
        <v>5401</v>
      </c>
      <c r="Z1209" s="81"/>
    </row>
    <row r="1210" spans="1:26" x14ac:dyDescent="0.25">
      <c r="A1210" s="66" t="s">
        <v>597</v>
      </c>
      <c r="B1210" s="66" t="s">
        <v>597</v>
      </c>
      <c r="C1210" s="67"/>
      <c r="D1210" s="68"/>
      <c r="E1210" s="69"/>
      <c r="F1210" s="70"/>
      <c r="G1210" s="67"/>
      <c r="H1210" s="71"/>
      <c r="I1210" s="72"/>
      <c r="J1210" s="72"/>
      <c r="K1210" s="36"/>
      <c r="L1210" s="79">
        <v>1210</v>
      </c>
      <c r="M12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10" s="74"/>
      <c r="O1210" s="81" t="s">
        <v>177</v>
      </c>
      <c r="P1210" s="83">
        <v>44148.213240740741</v>
      </c>
      <c r="Q1210" s="81" t="s">
        <v>1361</v>
      </c>
      <c r="R1210" s="81"/>
      <c r="S1210" s="81"/>
      <c r="T1210" s="81" t="s">
        <v>2731</v>
      </c>
      <c r="U1210" s="83">
        <v>44148.213240740741</v>
      </c>
      <c r="V1210" s="85" t="s">
        <v>3699</v>
      </c>
      <c r="W1210" s="81"/>
      <c r="X1210" s="81"/>
      <c r="Y1210" s="87" t="s">
        <v>4863</v>
      </c>
      <c r="Z1210" s="81"/>
    </row>
    <row r="1211" spans="1:26" x14ac:dyDescent="0.25">
      <c r="A1211" s="66" t="s">
        <v>630</v>
      </c>
      <c r="B1211" s="66" t="s">
        <v>630</v>
      </c>
      <c r="C1211" s="67"/>
      <c r="D1211" s="68"/>
      <c r="E1211" s="69"/>
      <c r="F1211" s="70"/>
      <c r="G1211" s="67"/>
      <c r="H1211" s="71"/>
      <c r="I1211" s="72"/>
      <c r="J1211" s="72"/>
      <c r="K1211" s="36"/>
      <c r="L1211" s="79">
        <v>1211</v>
      </c>
      <c r="M12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11" s="74"/>
      <c r="O1211" s="81" t="s">
        <v>177</v>
      </c>
      <c r="P1211" s="83">
        <v>44142.631944444445</v>
      </c>
      <c r="Q1211" s="81" t="s">
        <v>1859</v>
      </c>
      <c r="R1211" s="85" t="s">
        <v>2588</v>
      </c>
      <c r="S1211" s="81" t="s">
        <v>2667</v>
      </c>
      <c r="T1211" s="81"/>
      <c r="U1211" s="83">
        <v>44142.631944444445</v>
      </c>
      <c r="V1211" s="85" t="s">
        <v>4244</v>
      </c>
      <c r="W1211" s="81"/>
      <c r="X1211" s="81"/>
      <c r="Y1211" s="87" t="s">
        <v>5408</v>
      </c>
      <c r="Z1211" s="81"/>
    </row>
    <row r="1212" spans="1:26" x14ac:dyDescent="0.25">
      <c r="A1212" s="66" t="s">
        <v>630</v>
      </c>
      <c r="B1212" s="66" t="s">
        <v>630</v>
      </c>
      <c r="C1212" s="67"/>
      <c r="D1212" s="68"/>
      <c r="E1212" s="69"/>
      <c r="F1212" s="70"/>
      <c r="G1212" s="67"/>
      <c r="H1212" s="71"/>
      <c r="I1212" s="72"/>
      <c r="J1212" s="72"/>
      <c r="K1212" s="36"/>
      <c r="L1212" s="79">
        <v>1212</v>
      </c>
      <c r="M12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12" s="74"/>
      <c r="O1212" s="81" t="s">
        <v>177</v>
      </c>
      <c r="P1212" s="83">
        <v>44144.900694444441</v>
      </c>
      <c r="Q1212" s="81" t="s">
        <v>1860</v>
      </c>
      <c r="R1212" s="85" t="s">
        <v>2589</v>
      </c>
      <c r="S1212" s="81" t="s">
        <v>2667</v>
      </c>
      <c r="T1212" s="81" t="s">
        <v>3129</v>
      </c>
      <c r="U1212" s="83">
        <v>44144.900694444441</v>
      </c>
      <c r="V1212" s="85" t="s">
        <v>4245</v>
      </c>
      <c r="W1212" s="81"/>
      <c r="X1212" s="81"/>
      <c r="Y1212" s="87" t="s">
        <v>5409</v>
      </c>
      <c r="Z1212" s="81"/>
    </row>
    <row r="1213" spans="1:26" x14ac:dyDescent="0.25">
      <c r="A1213" s="66" t="s">
        <v>630</v>
      </c>
      <c r="B1213" s="66" t="s">
        <v>630</v>
      </c>
      <c r="C1213" s="67"/>
      <c r="D1213" s="68"/>
      <c r="E1213" s="69"/>
      <c r="F1213" s="70"/>
      <c r="G1213" s="67"/>
      <c r="H1213" s="71"/>
      <c r="I1213" s="72"/>
      <c r="J1213" s="72"/>
      <c r="K1213" s="36"/>
      <c r="L1213" s="79">
        <v>1213</v>
      </c>
      <c r="M12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13" s="74"/>
      <c r="O1213" s="81" t="s">
        <v>177</v>
      </c>
      <c r="P1213" s="83">
        <v>44147.768055555556</v>
      </c>
      <c r="Q1213" s="81" t="s">
        <v>1861</v>
      </c>
      <c r="R1213" s="85" t="s">
        <v>2590</v>
      </c>
      <c r="S1213" s="81" t="s">
        <v>2667</v>
      </c>
      <c r="T1213" s="81" t="s">
        <v>3130</v>
      </c>
      <c r="U1213" s="83">
        <v>44147.768055555556</v>
      </c>
      <c r="V1213" s="85" t="s">
        <v>4246</v>
      </c>
      <c r="W1213" s="81"/>
      <c r="X1213" s="81"/>
      <c r="Y1213" s="87" t="s">
        <v>5410</v>
      </c>
      <c r="Z1213" s="81"/>
    </row>
    <row r="1214" spans="1:26" x14ac:dyDescent="0.25">
      <c r="A1214" s="66" t="s">
        <v>596</v>
      </c>
      <c r="B1214" s="66" t="s">
        <v>596</v>
      </c>
      <c r="C1214" s="67"/>
      <c r="D1214" s="68"/>
      <c r="E1214" s="69"/>
      <c r="F1214" s="70"/>
      <c r="G1214" s="67"/>
      <c r="H1214" s="71"/>
      <c r="I1214" s="72"/>
      <c r="J1214" s="72"/>
      <c r="K1214" s="36"/>
      <c r="L1214" s="79">
        <v>1214</v>
      </c>
      <c r="M12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14" s="74"/>
      <c r="O1214" s="81" t="s">
        <v>177</v>
      </c>
      <c r="P1214" s="83">
        <v>44148.202465277776</v>
      </c>
      <c r="Q1214" s="81" t="s">
        <v>1355</v>
      </c>
      <c r="R1214" s="85" t="s">
        <v>2172</v>
      </c>
      <c r="S1214" s="81" t="s">
        <v>2667</v>
      </c>
      <c r="T1214" s="81" t="s">
        <v>2933</v>
      </c>
      <c r="U1214" s="83">
        <v>44148.202465277776</v>
      </c>
      <c r="V1214" s="85" t="s">
        <v>3693</v>
      </c>
      <c r="W1214" s="81"/>
      <c r="X1214" s="81"/>
      <c r="Y1214" s="87" t="s">
        <v>4857</v>
      </c>
      <c r="Z1214" s="81"/>
    </row>
    <row r="1215" spans="1:26" x14ac:dyDescent="0.25">
      <c r="A1215" s="66" t="s">
        <v>785</v>
      </c>
      <c r="B1215" s="66" t="s">
        <v>785</v>
      </c>
      <c r="C1215" s="67"/>
      <c r="D1215" s="68"/>
      <c r="E1215" s="69"/>
      <c r="F1215" s="70"/>
      <c r="G1215" s="67"/>
      <c r="H1215" s="71"/>
      <c r="I1215" s="72"/>
      <c r="J1215" s="72"/>
      <c r="K1215" s="36"/>
      <c r="L1215" s="79">
        <v>1215</v>
      </c>
      <c r="M12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15" s="74"/>
      <c r="O1215" s="81" t="s">
        <v>177</v>
      </c>
      <c r="P1215" s="83">
        <v>44146.602731481478</v>
      </c>
      <c r="Q1215" s="81" t="s">
        <v>1863</v>
      </c>
      <c r="R1215" s="85" t="s">
        <v>2591</v>
      </c>
      <c r="S1215" s="81" t="s">
        <v>2667</v>
      </c>
      <c r="T1215" s="81" t="s">
        <v>3132</v>
      </c>
      <c r="U1215" s="83">
        <v>44146.602731481478</v>
      </c>
      <c r="V1215" s="85" t="s">
        <v>4248</v>
      </c>
      <c r="W1215" s="81"/>
      <c r="X1215" s="81"/>
      <c r="Y1215" s="87" t="s">
        <v>5412</v>
      </c>
      <c r="Z1215" s="81"/>
    </row>
    <row r="1216" spans="1:26" x14ac:dyDescent="0.25">
      <c r="A1216" s="66" t="s">
        <v>802</v>
      </c>
      <c r="B1216" s="66" t="s">
        <v>984</v>
      </c>
      <c r="C1216" s="67"/>
      <c r="D1216" s="68"/>
      <c r="E1216" s="69"/>
      <c r="F1216" s="70"/>
      <c r="G1216" s="67"/>
      <c r="H1216" s="71"/>
      <c r="I1216" s="72"/>
      <c r="J1216" s="72"/>
      <c r="K1216" s="36"/>
      <c r="L1216" s="79">
        <v>1216</v>
      </c>
      <c r="M121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16" s="74"/>
      <c r="O1216" s="81" t="s">
        <v>987</v>
      </c>
      <c r="P1216" s="83">
        <v>44148.185208333336</v>
      </c>
      <c r="Q1216" s="81" t="s">
        <v>1934</v>
      </c>
      <c r="R1216" s="85" t="s">
        <v>2650</v>
      </c>
      <c r="S1216" s="81" t="s">
        <v>2667</v>
      </c>
      <c r="T1216" s="81" t="s">
        <v>3158</v>
      </c>
      <c r="U1216" s="83">
        <v>44148.185208333336</v>
      </c>
      <c r="V1216" s="85" t="s">
        <v>4321</v>
      </c>
      <c r="W1216" s="81"/>
      <c r="X1216" s="81"/>
      <c r="Y1216" s="87" t="s">
        <v>5485</v>
      </c>
      <c r="Z1216" s="81"/>
    </row>
    <row r="1217" spans="1:26" x14ac:dyDescent="0.25">
      <c r="A1217" s="66" t="s">
        <v>786</v>
      </c>
      <c r="B1217" s="66" t="s">
        <v>967</v>
      </c>
      <c r="C1217" s="67"/>
      <c r="D1217" s="68"/>
      <c r="E1217" s="69"/>
      <c r="F1217" s="70"/>
      <c r="G1217" s="67"/>
      <c r="H1217" s="71"/>
      <c r="I1217" s="72"/>
      <c r="J1217" s="72"/>
      <c r="K1217" s="36"/>
      <c r="L1217" s="79">
        <v>1217</v>
      </c>
      <c r="M121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17" s="74"/>
      <c r="O1217" s="81" t="s">
        <v>987</v>
      </c>
      <c r="P1217" s="83">
        <v>44141.886712962965</v>
      </c>
      <c r="Q1217" s="81" t="s">
        <v>1865</v>
      </c>
      <c r="R1217" s="85" t="s">
        <v>2593</v>
      </c>
      <c r="S1217" s="81" t="s">
        <v>2667</v>
      </c>
      <c r="T1217" s="81" t="s">
        <v>3134</v>
      </c>
      <c r="U1217" s="83">
        <v>44141.886712962965</v>
      </c>
      <c r="V1217" s="85" t="s">
        <v>4250</v>
      </c>
      <c r="W1217" s="81">
        <v>53.355494729999997</v>
      </c>
      <c r="X1217" s="81">
        <v>-1.48234501</v>
      </c>
      <c r="Y1217" s="87" t="s">
        <v>5414</v>
      </c>
      <c r="Z1217" s="81"/>
    </row>
    <row r="1218" spans="1:26" x14ac:dyDescent="0.25">
      <c r="A1218" s="66" t="s">
        <v>786</v>
      </c>
      <c r="B1218" s="66" t="s">
        <v>968</v>
      </c>
      <c r="C1218" s="67"/>
      <c r="D1218" s="68"/>
      <c r="E1218" s="69"/>
      <c r="F1218" s="70"/>
      <c r="G1218" s="67"/>
      <c r="H1218" s="71"/>
      <c r="I1218" s="72"/>
      <c r="J1218" s="72"/>
      <c r="K1218" s="36"/>
      <c r="L1218" s="79">
        <v>1218</v>
      </c>
      <c r="M121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18" s="74"/>
      <c r="O1218" s="81" t="s">
        <v>987</v>
      </c>
      <c r="P1218" s="83">
        <v>44143.450682870367</v>
      </c>
      <c r="Q1218" s="81" t="s">
        <v>1866</v>
      </c>
      <c r="R1218" s="85" t="s">
        <v>2594</v>
      </c>
      <c r="S1218" s="81" t="s">
        <v>2667</v>
      </c>
      <c r="T1218" s="81" t="s">
        <v>3135</v>
      </c>
      <c r="U1218" s="83">
        <v>44143.450682870367</v>
      </c>
      <c r="V1218" s="85" t="s">
        <v>4251</v>
      </c>
      <c r="W1218" s="81">
        <v>53.3553104</v>
      </c>
      <c r="X1218" s="81">
        <v>-1.4823653999999999</v>
      </c>
      <c r="Y1218" s="87" t="s">
        <v>5415</v>
      </c>
      <c r="Z1218" s="81"/>
    </row>
    <row r="1219" spans="1:26" x14ac:dyDescent="0.25">
      <c r="A1219" s="66" t="s">
        <v>786</v>
      </c>
      <c r="B1219" s="66" t="s">
        <v>969</v>
      </c>
      <c r="C1219" s="67"/>
      <c r="D1219" s="68"/>
      <c r="E1219" s="69"/>
      <c r="F1219" s="70"/>
      <c r="G1219" s="67"/>
      <c r="H1219" s="71"/>
      <c r="I1219" s="72"/>
      <c r="J1219" s="72"/>
      <c r="K1219" s="36"/>
      <c r="L1219" s="79">
        <v>1219</v>
      </c>
      <c r="M121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19" s="74"/>
      <c r="O1219" s="81" t="s">
        <v>986</v>
      </c>
      <c r="P1219" s="83">
        <v>44142.43990740741</v>
      </c>
      <c r="Q1219" s="81" t="s">
        <v>1867</v>
      </c>
      <c r="R1219" s="85" t="s">
        <v>2595</v>
      </c>
      <c r="S1219" s="81" t="s">
        <v>2667</v>
      </c>
      <c r="T1219" s="81" t="s">
        <v>3134</v>
      </c>
      <c r="U1219" s="83">
        <v>44142.43990740741</v>
      </c>
      <c r="V1219" s="85" t="s">
        <v>4252</v>
      </c>
      <c r="W1219" s="81"/>
      <c r="X1219" s="81"/>
      <c r="Y1219" s="87" t="s">
        <v>5416</v>
      </c>
      <c r="Z1219" s="81"/>
    </row>
    <row r="1220" spans="1:26" x14ac:dyDescent="0.25">
      <c r="A1220" s="66" t="s">
        <v>761</v>
      </c>
      <c r="B1220" s="66" t="s">
        <v>763</v>
      </c>
      <c r="C1220" s="67"/>
      <c r="D1220" s="68"/>
      <c r="E1220" s="69"/>
      <c r="F1220" s="70"/>
      <c r="G1220" s="67"/>
      <c r="H1220" s="71"/>
      <c r="I1220" s="72"/>
      <c r="J1220" s="72"/>
      <c r="K1220" s="36"/>
      <c r="L1220" s="79">
        <v>1220</v>
      </c>
      <c r="M122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20" s="74"/>
      <c r="O1220" s="81" t="s">
        <v>986</v>
      </c>
      <c r="P1220" s="83">
        <v>44148.180914351855</v>
      </c>
      <c r="Q1220" s="81" t="s">
        <v>1755</v>
      </c>
      <c r="R1220" s="81"/>
      <c r="S1220" s="81"/>
      <c r="T1220" s="81" t="s">
        <v>3098</v>
      </c>
      <c r="U1220" s="83">
        <v>44148.180914351855</v>
      </c>
      <c r="V1220" s="85" t="s">
        <v>4122</v>
      </c>
      <c r="W1220" s="81"/>
      <c r="X1220" s="81"/>
      <c r="Y1220" s="87" t="s">
        <v>5286</v>
      </c>
      <c r="Z1220" s="81"/>
    </row>
    <row r="1221" spans="1:26" x14ac:dyDescent="0.25">
      <c r="A1221" s="66" t="s">
        <v>756</v>
      </c>
      <c r="B1221" s="66" t="s">
        <v>941</v>
      </c>
      <c r="C1221" s="67"/>
      <c r="D1221" s="68"/>
      <c r="E1221" s="69"/>
      <c r="F1221" s="70"/>
      <c r="G1221" s="67"/>
      <c r="H1221" s="71"/>
      <c r="I1221" s="72"/>
      <c r="J1221" s="72"/>
      <c r="K1221" s="36"/>
      <c r="L1221" s="79">
        <v>1221</v>
      </c>
      <c r="M122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21" s="74"/>
      <c r="O1221" s="81" t="s">
        <v>986</v>
      </c>
      <c r="P1221" s="83">
        <v>44148.177106481482</v>
      </c>
      <c r="Q1221" s="81" t="s">
        <v>1737</v>
      </c>
      <c r="R1221" s="85" t="s">
        <v>2500</v>
      </c>
      <c r="S1221" s="81" t="s">
        <v>2667</v>
      </c>
      <c r="T1221" s="81" t="s">
        <v>3091</v>
      </c>
      <c r="U1221" s="83">
        <v>44148.177106481482</v>
      </c>
      <c r="V1221" s="85" t="s">
        <v>4102</v>
      </c>
      <c r="W1221" s="81"/>
      <c r="X1221" s="81"/>
      <c r="Y1221" s="87" t="s">
        <v>5266</v>
      </c>
      <c r="Z1221" s="81"/>
    </row>
    <row r="1222" spans="1:26" x14ac:dyDescent="0.25">
      <c r="A1222" s="66" t="s">
        <v>786</v>
      </c>
      <c r="B1222" s="66" t="s">
        <v>835</v>
      </c>
      <c r="C1222" s="67"/>
      <c r="D1222" s="68"/>
      <c r="E1222" s="69"/>
      <c r="F1222" s="70"/>
      <c r="G1222" s="67"/>
      <c r="H1222" s="71"/>
      <c r="I1222" s="72"/>
      <c r="J1222" s="72"/>
      <c r="K1222" s="36"/>
      <c r="L1222" s="79">
        <v>1222</v>
      </c>
      <c r="M122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22" s="74"/>
      <c r="O1222" s="81" t="s">
        <v>986</v>
      </c>
      <c r="P1222" s="83">
        <v>44141.886712962965</v>
      </c>
      <c r="Q1222" s="81" t="s">
        <v>1865</v>
      </c>
      <c r="R1222" s="85" t="s">
        <v>2593</v>
      </c>
      <c r="S1222" s="81" t="s">
        <v>2667</v>
      </c>
      <c r="T1222" s="81" t="s">
        <v>3134</v>
      </c>
      <c r="U1222" s="83">
        <v>44141.886712962965</v>
      </c>
      <c r="V1222" s="85" t="s">
        <v>4250</v>
      </c>
      <c r="W1222" s="81">
        <v>53.355494729999997</v>
      </c>
      <c r="X1222" s="81">
        <v>-1.48234501</v>
      </c>
      <c r="Y1222" s="87" t="s">
        <v>5414</v>
      </c>
      <c r="Z1222" s="81"/>
    </row>
    <row r="1223" spans="1:26" x14ac:dyDescent="0.25">
      <c r="A1223" s="66" t="s">
        <v>786</v>
      </c>
      <c r="B1223" s="66" t="s">
        <v>786</v>
      </c>
      <c r="C1223" s="67"/>
      <c r="D1223" s="68"/>
      <c r="E1223" s="69"/>
      <c r="F1223" s="70"/>
      <c r="G1223" s="67"/>
      <c r="H1223" s="71"/>
      <c r="I1223" s="72"/>
      <c r="J1223" s="72"/>
      <c r="K1223" s="36"/>
      <c r="L1223" s="79">
        <v>1223</v>
      </c>
      <c r="M122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23" s="74"/>
      <c r="O1223" s="81" t="s">
        <v>177</v>
      </c>
      <c r="P1223" s="83">
        <v>44144.376284722224</v>
      </c>
      <c r="Q1223" s="81" t="s">
        <v>1870</v>
      </c>
      <c r="R1223" s="85" t="s">
        <v>2598</v>
      </c>
      <c r="S1223" s="81" t="s">
        <v>2667</v>
      </c>
      <c r="T1223" s="81" t="s">
        <v>3134</v>
      </c>
      <c r="U1223" s="83">
        <v>44144.376284722224</v>
      </c>
      <c r="V1223" s="85" t="s">
        <v>4255</v>
      </c>
      <c r="W1223" s="81"/>
      <c r="X1223" s="81"/>
      <c r="Y1223" s="87" t="s">
        <v>5419</v>
      </c>
      <c r="Z1223" s="81"/>
    </row>
    <row r="1224" spans="1:26" x14ac:dyDescent="0.25">
      <c r="A1224" s="66" t="s">
        <v>756</v>
      </c>
      <c r="B1224" s="66" t="s">
        <v>944</v>
      </c>
      <c r="C1224" s="67"/>
      <c r="D1224" s="68"/>
      <c r="E1224" s="69"/>
      <c r="F1224" s="70"/>
      <c r="G1224" s="67"/>
      <c r="H1224" s="71"/>
      <c r="I1224" s="72"/>
      <c r="J1224" s="72"/>
      <c r="K1224" s="36"/>
      <c r="L1224" s="79">
        <v>1224</v>
      </c>
      <c r="M122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24" s="74"/>
      <c r="O1224" s="81" t="s">
        <v>986</v>
      </c>
      <c r="P1224" s="83">
        <v>44148.177106481482</v>
      </c>
      <c r="Q1224" s="81" t="s">
        <v>1737</v>
      </c>
      <c r="R1224" s="85" t="s">
        <v>2500</v>
      </c>
      <c r="S1224" s="81" t="s">
        <v>2667</v>
      </c>
      <c r="T1224" s="81" t="s">
        <v>3091</v>
      </c>
      <c r="U1224" s="83">
        <v>44148.177106481482</v>
      </c>
      <c r="V1224" s="85" t="s">
        <v>4102</v>
      </c>
      <c r="W1224" s="81"/>
      <c r="X1224" s="81"/>
      <c r="Y1224" s="87" t="s">
        <v>5266</v>
      </c>
      <c r="Z1224" s="81"/>
    </row>
    <row r="1225" spans="1:26" x14ac:dyDescent="0.25">
      <c r="A1225" s="66" t="s">
        <v>763</v>
      </c>
      <c r="B1225" s="66" t="s">
        <v>763</v>
      </c>
      <c r="C1225" s="67"/>
      <c r="D1225" s="68"/>
      <c r="E1225" s="69"/>
      <c r="F1225" s="70"/>
      <c r="G1225" s="67"/>
      <c r="H1225" s="71"/>
      <c r="I1225" s="72"/>
      <c r="J1225" s="72"/>
      <c r="K1225" s="36"/>
      <c r="L1225" s="79">
        <v>1225</v>
      </c>
      <c r="M122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25" s="74"/>
      <c r="O1225" s="81" t="s">
        <v>177</v>
      </c>
      <c r="P1225" s="83">
        <v>44148.174467592595</v>
      </c>
      <c r="Q1225" s="81" t="s">
        <v>1752</v>
      </c>
      <c r="R1225" s="85" t="s">
        <v>2511</v>
      </c>
      <c r="S1225" s="81" t="s">
        <v>2667</v>
      </c>
      <c r="T1225" s="81" t="s">
        <v>3099</v>
      </c>
      <c r="U1225" s="83">
        <v>44148.174467592595</v>
      </c>
      <c r="V1225" s="85" t="s">
        <v>4118</v>
      </c>
      <c r="W1225" s="81"/>
      <c r="X1225" s="81"/>
      <c r="Y1225" s="87" t="s">
        <v>5282</v>
      </c>
      <c r="Z1225" s="81"/>
    </row>
    <row r="1226" spans="1:26" x14ac:dyDescent="0.25">
      <c r="A1226" s="66" t="s">
        <v>788</v>
      </c>
      <c r="B1226" s="66" t="s">
        <v>860</v>
      </c>
      <c r="C1226" s="67"/>
      <c r="D1226" s="68"/>
      <c r="E1226" s="69"/>
      <c r="F1226" s="70"/>
      <c r="G1226" s="67"/>
      <c r="H1226" s="71"/>
      <c r="I1226" s="72"/>
      <c r="J1226" s="72"/>
      <c r="K1226" s="36"/>
      <c r="L1226" s="79">
        <v>1226</v>
      </c>
      <c r="M122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26" s="74"/>
      <c r="O1226" s="81" t="s">
        <v>986</v>
      </c>
      <c r="P1226" s="83">
        <v>44143.83625</v>
      </c>
      <c r="Q1226" s="81" t="s">
        <v>1872</v>
      </c>
      <c r="R1226" s="85" t="s">
        <v>2600</v>
      </c>
      <c r="S1226" s="81" t="s">
        <v>2673</v>
      </c>
      <c r="T1226" s="81" t="s">
        <v>2731</v>
      </c>
      <c r="U1226" s="83">
        <v>44143.83625</v>
      </c>
      <c r="V1226" s="85" t="s">
        <v>4257</v>
      </c>
      <c r="W1226" s="81"/>
      <c r="X1226" s="81"/>
      <c r="Y1226" s="87" t="s">
        <v>5421</v>
      </c>
      <c r="Z1226" s="81"/>
    </row>
    <row r="1227" spans="1:26" x14ac:dyDescent="0.25">
      <c r="A1227" s="66" t="s">
        <v>788</v>
      </c>
      <c r="B1227" s="66" t="s">
        <v>860</v>
      </c>
      <c r="C1227" s="67"/>
      <c r="D1227" s="68"/>
      <c r="E1227" s="69"/>
      <c r="F1227" s="70"/>
      <c r="G1227" s="67"/>
      <c r="H1227" s="71"/>
      <c r="I1227" s="72"/>
      <c r="J1227" s="72"/>
      <c r="K1227" s="36"/>
      <c r="L1227" s="79">
        <v>1227</v>
      </c>
      <c r="M122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27" s="74"/>
      <c r="O1227" s="81" t="s">
        <v>986</v>
      </c>
      <c r="P1227" s="83">
        <v>44145.849791666667</v>
      </c>
      <c r="Q1227" s="81" t="s">
        <v>1873</v>
      </c>
      <c r="R1227" s="85" t="s">
        <v>2601</v>
      </c>
      <c r="S1227" s="81" t="s">
        <v>2673</v>
      </c>
      <c r="T1227" s="81" t="s">
        <v>2731</v>
      </c>
      <c r="U1227" s="83">
        <v>44145.849791666667</v>
      </c>
      <c r="V1227" s="85" t="s">
        <v>4258</v>
      </c>
      <c r="W1227" s="81"/>
      <c r="X1227" s="81"/>
      <c r="Y1227" s="87" t="s">
        <v>5422</v>
      </c>
      <c r="Z1227" s="81"/>
    </row>
    <row r="1228" spans="1:26" x14ac:dyDescent="0.25">
      <c r="A1228" s="66" t="s">
        <v>788</v>
      </c>
      <c r="B1228" s="66" t="s">
        <v>860</v>
      </c>
      <c r="C1228" s="67"/>
      <c r="D1228" s="68"/>
      <c r="E1228" s="69"/>
      <c r="F1228" s="70"/>
      <c r="G1228" s="67"/>
      <c r="H1228" s="71"/>
      <c r="I1228" s="72"/>
      <c r="J1228" s="72"/>
      <c r="K1228" s="36"/>
      <c r="L1228" s="79">
        <v>1228</v>
      </c>
      <c r="M122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28" s="74"/>
      <c r="O1228" s="81" t="s">
        <v>986</v>
      </c>
      <c r="P1228" s="83">
        <v>44147.878425925926</v>
      </c>
      <c r="Q1228" s="81" t="s">
        <v>1874</v>
      </c>
      <c r="R1228" s="85" t="s">
        <v>2602</v>
      </c>
      <c r="S1228" s="81" t="s">
        <v>2673</v>
      </c>
      <c r="T1228" s="81" t="s">
        <v>2731</v>
      </c>
      <c r="U1228" s="83">
        <v>44147.878425925926</v>
      </c>
      <c r="V1228" s="85" t="s">
        <v>4259</v>
      </c>
      <c r="W1228" s="81"/>
      <c r="X1228" s="81"/>
      <c r="Y1228" s="87" t="s">
        <v>5423</v>
      </c>
      <c r="Z1228" s="81"/>
    </row>
    <row r="1229" spans="1:26" x14ac:dyDescent="0.25">
      <c r="A1229" s="66" t="s">
        <v>788</v>
      </c>
      <c r="B1229" s="66" t="s">
        <v>860</v>
      </c>
      <c r="C1229" s="67"/>
      <c r="D1229" s="68"/>
      <c r="E1229" s="69"/>
      <c r="F1229" s="70"/>
      <c r="G1229" s="67"/>
      <c r="H1229" s="71"/>
      <c r="I1229" s="72"/>
      <c r="J1229" s="72"/>
      <c r="K1229" s="36"/>
      <c r="L1229" s="79">
        <v>1229</v>
      </c>
      <c r="M122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29" s="74"/>
      <c r="O1229" s="81" t="s">
        <v>986</v>
      </c>
      <c r="P1229" s="83">
        <v>44147.880231481482</v>
      </c>
      <c r="Q1229" s="81" t="s">
        <v>1875</v>
      </c>
      <c r="R1229" s="85" t="s">
        <v>2603</v>
      </c>
      <c r="S1229" s="81" t="s">
        <v>2673</v>
      </c>
      <c r="T1229" s="81" t="s">
        <v>2731</v>
      </c>
      <c r="U1229" s="83">
        <v>44147.880231481482</v>
      </c>
      <c r="V1229" s="85" t="s">
        <v>4260</v>
      </c>
      <c r="W1229" s="81"/>
      <c r="X1229" s="81"/>
      <c r="Y1229" s="87" t="s">
        <v>5424</v>
      </c>
      <c r="Z1229" s="81"/>
    </row>
    <row r="1230" spans="1:26" x14ac:dyDescent="0.25">
      <c r="A1230" s="66" t="s">
        <v>788</v>
      </c>
      <c r="B1230" s="66" t="s">
        <v>860</v>
      </c>
      <c r="C1230" s="67"/>
      <c r="D1230" s="68"/>
      <c r="E1230" s="69"/>
      <c r="F1230" s="70"/>
      <c r="G1230" s="67"/>
      <c r="H1230" s="71"/>
      <c r="I1230" s="72"/>
      <c r="J1230" s="72"/>
      <c r="K1230" s="36"/>
      <c r="L1230" s="79">
        <v>1230</v>
      </c>
      <c r="M123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30" s="74"/>
      <c r="O1230" s="81" t="s">
        <v>986</v>
      </c>
      <c r="P1230" s="83">
        <v>44147.898298611108</v>
      </c>
      <c r="Q1230" s="81" t="s">
        <v>1876</v>
      </c>
      <c r="R1230" s="85" t="s">
        <v>2604</v>
      </c>
      <c r="S1230" s="81" t="s">
        <v>2667</v>
      </c>
      <c r="T1230" s="81" t="s">
        <v>2731</v>
      </c>
      <c r="U1230" s="83">
        <v>44147.898298611108</v>
      </c>
      <c r="V1230" s="85" t="s">
        <v>4261</v>
      </c>
      <c r="W1230" s="81"/>
      <c r="X1230" s="81"/>
      <c r="Y1230" s="87" t="s">
        <v>5425</v>
      </c>
      <c r="Z1230" s="81"/>
    </row>
    <row r="1231" spans="1:26" x14ac:dyDescent="0.25">
      <c r="A1231" s="66" t="s">
        <v>710</v>
      </c>
      <c r="B1231" s="66" t="s">
        <v>710</v>
      </c>
      <c r="C1231" s="67"/>
      <c r="D1231" s="68"/>
      <c r="E1231" s="69"/>
      <c r="F1231" s="70"/>
      <c r="G1231" s="67"/>
      <c r="H1231" s="71"/>
      <c r="I1231" s="72"/>
      <c r="J1231" s="72"/>
      <c r="K1231" s="36"/>
      <c r="L1231" s="79">
        <v>1231</v>
      </c>
      <c r="M123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31" s="74"/>
      <c r="O1231" s="81" t="s">
        <v>177</v>
      </c>
      <c r="P1231" s="83">
        <v>44148.171099537038</v>
      </c>
      <c r="Q1231" s="81" t="s">
        <v>1533</v>
      </c>
      <c r="R1231" s="81" t="s">
        <v>2316</v>
      </c>
      <c r="S1231" s="81" t="s">
        <v>2670</v>
      </c>
      <c r="T1231" s="81" t="s">
        <v>3016</v>
      </c>
      <c r="U1231" s="83">
        <v>44148.171099537038</v>
      </c>
      <c r="V1231" s="85" t="s">
        <v>3898</v>
      </c>
      <c r="W1231" s="81"/>
      <c r="X1231" s="81"/>
      <c r="Y1231" s="87" t="s">
        <v>5062</v>
      </c>
      <c r="Z1231" s="81"/>
    </row>
    <row r="1232" spans="1:26" x14ac:dyDescent="0.25">
      <c r="A1232" s="66" t="s">
        <v>788</v>
      </c>
      <c r="B1232" s="66" t="s">
        <v>973</v>
      </c>
      <c r="C1232" s="67"/>
      <c r="D1232" s="68"/>
      <c r="E1232" s="69"/>
      <c r="F1232" s="70"/>
      <c r="G1232" s="67"/>
      <c r="H1232" s="71"/>
      <c r="I1232" s="72"/>
      <c r="J1232" s="72"/>
      <c r="K1232" s="36"/>
      <c r="L1232" s="79">
        <v>1232</v>
      </c>
      <c r="M123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32" s="74"/>
      <c r="O1232" s="81" t="s">
        <v>986</v>
      </c>
      <c r="P1232" s="83">
        <v>44143.83625</v>
      </c>
      <c r="Q1232" s="81" t="s">
        <v>1872</v>
      </c>
      <c r="R1232" s="85" t="s">
        <v>2600</v>
      </c>
      <c r="S1232" s="81" t="s">
        <v>2673</v>
      </c>
      <c r="T1232" s="81" t="s">
        <v>2731</v>
      </c>
      <c r="U1232" s="83">
        <v>44143.83625</v>
      </c>
      <c r="V1232" s="85" t="s">
        <v>4257</v>
      </c>
      <c r="W1232" s="81"/>
      <c r="X1232" s="81"/>
      <c r="Y1232" s="87" t="s">
        <v>5421</v>
      </c>
      <c r="Z1232" s="81"/>
    </row>
    <row r="1233" spans="1:26" x14ac:dyDescent="0.25">
      <c r="A1233" s="66" t="s">
        <v>788</v>
      </c>
      <c r="B1233" s="66" t="s">
        <v>973</v>
      </c>
      <c r="C1233" s="67"/>
      <c r="D1233" s="68"/>
      <c r="E1233" s="69"/>
      <c r="F1233" s="70"/>
      <c r="G1233" s="67"/>
      <c r="H1233" s="71"/>
      <c r="I1233" s="72"/>
      <c r="J1233" s="72"/>
      <c r="K1233" s="36"/>
      <c r="L1233" s="79">
        <v>1233</v>
      </c>
      <c r="M123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33" s="74"/>
      <c r="O1233" s="81" t="s">
        <v>986</v>
      </c>
      <c r="P1233" s="83">
        <v>44145.849791666667</v>
      </c>
      <c r="Q1233" s="81" t="s">
        <v>1873</v>
      </c>
      <c r="R1233" s="85" t="s">
        <v>2601</v>
      </c>
      <c r="S1233" s="81" t="s">
        <v>2673</v>
      </c>
      <c r="T1233" s="81" t="s">
        <v>2731</v>
      </c>
      <c r="U1233" s="83">
        <v>44145.849791666667</v>
      </c>
      <c r="V1233" s="85" t="s">
        <v>4258</v>
      </c>
      <c r="W1233" s="81"/>
      <c r="X1233" s="81"/>
      <c r="Y1233" s="87" t="s">
        <v>5422</v>
      </c>
      <c r="Z1233" s="81"/>
    </row>
    <row r="1234" spans="1:26" x14ac:dyDescent="0.25">
      <c r="A1234" s="66" t="s">
        <v>788</v>
      </c>
      <c r="B1234" s="66" t="s">
        <v>973</v>
      </c>
      <c r="C1234" s="67"/>
      <c r="D1234" s="68"/>
      <c r="E1234" s="69"/>
      <c r="F1234" s="70"/>
      <c r="G1234" s="67"/>
      <c r="H1234" s="71"/>
      <c r="I1234" s="72"/>
      <c r="J1234" s="72"/>
      <c r="K1234" s="36"/>
      <c r="L1234" s="79">
        <v>1234</v>
      </c>
      <c r="M123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34" s="74"/>
      <c r="O1234" s="81" t="s">
        <v>986</v>
      </c>
      <c r="P1234" s="83">
        <v>44146.896469907406</v>
      </c>
      <c r="Q1234" s="81" t="s">
        <v>1878</v>
      </c>
      <c r="R1234" s="85" t="s">
        <v>2606</v>
      </c>
      <c r="S1234" s="81" t="s">
        <v>2667</v>
      </c>
      <c r="T1234" s="81"/>
      <c r="U1234" s="83">
        <v>44146.896469907406</v>
      </c>
      <c r="V1234" s="85" t="s">
        <v>4263</v>
      </c>
      <c r="W1234" s="81"/>
      <c r="X1234" s="81"/>
      <c r="Y1234" s="87" t="s">
        <v>5427</v>
      </c>
      <c r="Z1234" s="81"/>
    </row>
    <row r="1235" spans="1:26" x14ac:dyDescent="0.25">
      <c r="A1235" s="66" t="s">
        <v>788</v>
      </c>
      <c r="B1235" s="66" t="s">
        <v>973</v>
      </c>
      <c r="C1235" s="67"/>
      <c r="D1235" s="68"/>
      <c r="E1235" s="69"/>
      <c r="F1235" s="70"/>
      <c r="G1235" s="67"/>
      <c r="H1235" s="71"/>
      <c r="I1235" s="72"/>
      <c r="J1235" s="72"/>
      <c r="K1235" s="36"/>
      <c r="L1235" s="79">
        <v>1235</v>
      </c>
      <c r="M123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35" s="74"/>
      <c r="O1235" s="81" t="s">
        <v>986</v>
      </c>
      <c r="P1235" s="83">
        <v>44147.878425925926</v>
      </c>
      <c r="Q1235" s="81" t="s">
        <v>1874</v>
      </c>
      <c r="R1235" s="85" t="s">
        <v>2602</v>
      </c>
      <c r="S1235" s="81" t="s">
        <v>2673</v>
      </c>
      <c r="T1235" s="81" t="s">
        <v>2731</v>
      </c>
      <c r="U1235" s="83">
        <v>44147.878425925926</v>
      </c>
      <c r="V1235" s="85" t="s">
        <v>4259</v>
      </c>
      <c r="W1235" s="81"/>
      <c r="X1235" s="81"/>
      <c r="Y1235" s="87" t="s">
        <v>5423</v>
      </c>
      <c r="Z1235" s="81"/>
    </row>
    <row r="1236" spans="1:26" x14ac:dyDescent="0.25">
      <c r="A1236" s="66" t="s">
        <v>788</v>
      </c>
      <c r="B1236" s="66" t="s">
        <v>973</v>
      </c>
      <c r="C1236" s="67"/>
      <c r="D1236" s="68"/>
      <c r="E1236" s="69"/>
      <c r="F1236" s="70"/>
      <c r="G1236" s="67"/>
      <c r="H1236" s="71"/>
      <c r="I1236" s="72"/>
      <c r="J1236" s="72"/>
      <c r="K1236" s="36"/>
      <c r="L1236" s="79">
        <v>1236</v>
      </c>
      <c r="M123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36" s="74"/>
      <c r="O1236" s="81" t="s">
        <v>986</v>
      </c>
      <c r="P1236" s="83">
        <v>44147.880231481482</v>
      </c>
      <c r="Q1236" s="81" t="s">
        <v>1875</v>
      </c>
      <c r="R1236" s="85" t="s">
        <v>2603</v>
      </c>
      <c r="S1236" s="81" t="s">
        <v>2673</v>
      </c>
      <c r="T1236" s="81" t="s">
        <v>2731</v>
      </c>
      <c r="U1236" s="83">
        <v>44147.880231481482</v>
      </c>
      <c r="V1236" s="85" t="s">
        <v>4260</v>
      </c>
      <c r="W1236" s="81"/>
      <c r="X1236" s="81"/>
      <c r="Y1236" s="87" t="s">
        <v>5424</v>
      </c>
      <c r="Z1236" s="81"/>
    </row>
    <row r="1237" spans="1:26" x14ac:dyDescent="0.25">
      <c r="A1237" s="66" t="s">
        <v>788</v>
      </c>
      <c r="B1237" s="66" t="s">
        <v>973</v>
      </c>
      <c r="C1237" s="67"/>
      <c r="D1237" s="68"/>
      <c r="E1237" s="69"/>
      <c r="F1237" s="70"/>
      <c r="G1237" s="67"/>
      <c r="H1237" s="71"/>
      <c r="I1237" s="72"/>
      <c r="J1237" s="72"/>
      <c r="K1237" s="36"/>
      <c r="L1237" s="79">
        <v>1237</v>
      </c>
      <c r="M123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37" s="74"/>
      <c r="O1237" s="81" t="s">
        <v>986</v>
      </c>
      <c r="P1237" s="83">
        <v>44147.898298611108</v>
      </c>
      <c r="Q1237" s="81" t="s">
        <v>1876</v>
      </c>
      <c r="R1237" s="85" t="s">
        <v>2604</v>
      </c>
      <c r="S1237" s="81" t="s">
        <v>2667</v>
      </c>
      <c r="T1237" s="81" t="s">
        <v>2731</v>
      </c>
      <c r="U1237" s="83">
        <v>44147.898298611108</v>
      </c>
      <c r="V1237" s="85" t="s">
        <v>4261</v>
      </c>
      <c r="W1237" s="81"/>
      <c r="X1237" s="81"/>
      <c r="Y1237" s="87" t="s">
        <v>5425</v>
      </c>
      <c r="Z1237" s="81"/>
    </row>
    <row r="1238" spans="1:26" x14ac:dyDescent="0.25">
      <c r="A1238" s="66" t="s">
        <v>733</v>
      </c>
      <c r="B1238" s="66" t="s">
        <v>733</v>
      </c>
      <c r="C1238" s="67"/>
      <c r="D1238" s="68"/>
      <c r="E1238" s="69"/>
      <c r="F1238" s="70"/>
      <c r="G1238" s="67"/>
      <c r="H1238" s="71"/>
      <c r="I1238" s="72"/>
      <c r="J1238" s="72"/>
      <c r="K1238" s="36"/>
      <c r="L1238" s="79">
        <v>1238</v>
      </c>
      <c r="M123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38" s="74"/>
      <c r="O1238" s="81" t="s">
        <v>177</v>
      </c>
      <c r="P1238" s="83">
        <v>44148.166759259257</v>
      </c>
      <c r="Q1238" s="81" t="s">
        <v>1638</v>
      </c>
      <c r="R1238" s="81" t="s">
        <v>2411</v>
      </c>
      <c r="S1238" s="81" t="s">
        <v>2716</v>
      </c>
      <c r="T1238" s="81" t="s">
        <v>3037</v>
      </c>
      <c r="U1238" s="83">
        <v>44148.166759259257</v>
      </c>
      <c r="V1238" s="85" t="s">
        <v>4003</v>
      </c>
      <c r="W1238" s="81"/>
      <c r="X1238" s="81"/>
      <c r="Y1238" s="87" t="s">
        <v>5167</v>
      </c>
      <c r="Z1238" s="81"/>
    </row>
    <row r="1239" spans="1:26" x14ac:dyDescent="0.25">
      <c r="A1239" s="66" t="s">
        <v>595</v>
      </c>
      <c r="B1239" s="66" t="s">
        <v>595</v>
      </c>
      <c r="C1239" s="67"/>
      <c r="D1239" s="68"/>
      <c r="E1239" s="69"/>
      <c r="F1239" s="70"/>
      <c r="G1239" s="67"/>
      <c r="H1239" s="71"/>
      <c r="I1239" s="72"/>
      <c r="J1239" s="72"/>
      <c r="K1239" s="36"/>
      <c r="L1239" s="79">
        <v>1239</v>
      </c>
      <c r="M123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39" s="74"/>
      <c r="O1239" s="81" t="s">
        <v>177</v>
      </c>
      <c r="P1239" s="83">
        <v>44148.143923611111</v>
      </c>
      <c r="Q1239" s="81" t="s">
        <v>1352</v>
      </c>
      <c r="R1239" s="81"/>
      <c r="S1239" s="81"/>
      <c r="T1239" s="81" t="s">
        <v>2731</v>
      </c>
      <c r="U1239" s="83">
        <v>44148.143923611111</v>
      </c>
      <c r="V1239" s="85" t="s">
        <v>3690</v>
      </c>
      <c r="W1239" s="81"/>
      <c r="X1239" s="81"/>
      <c r="Y1239" s="87" t="s">
        <v>4854</v>
      </c>
      <c r="Z1239" s="81"/>
    </row>
    <row r="1240" spans="1:26" x14ac:dyDescent="0.25">
      <c r="A1240" s="66" t="s">
        <v>789</v>
      </c>
      <c r="B1240" s="66" t="s">
        <v>789</v>
      </c>
      <c r="C1240" s="67"/>
      <c r="D1240" s="68"/>
      <c r="E1240" s="69"/>
      <c r="F1240" s="70"/>
      <c r="G1240" s="67"/>
      <c r="H1240" s="71"/>
      <c r="I1240" s="72"/>
      <c r="J1240" s="72"/>
      <c r="K1240" s="36"/>
      <c r="L1240" s="79">
        <v>1240</v>
      </c>
      <c r="M124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40" s="74"/>
      <c r="O1240" s="81" t="s">
        <v>177</v>
      </c>
      <c r="P1240" s="83">
        <v>44142.735381944447</v>
      </c>
      <c r="Q1240" s="81" t="s">
        <v>1880</v>
      </c>
      <c r="R1240" s="85" t="s">
        <v>2608</v>
      </c>
      <c r="S1240" s="81" t="s">
        <v>2667</v>
      </c>
      <c r="T1240" s="81" t="s">
        <v>3138</v>
      </c>
      <c r="U1240" s="83">
        <v>44142.735381944447</v>
      </c>
      <c r="V1240" s="85" t="s">
        <v>4265</v>
      </c>
      <c r="W1240" s="81">
        <v>50</v>
      </c>
      <c r="X1240" s="81">
        <v>16</v>
      </c>
      <c r="Y1240" s="87" t="s">
        <v>5429</v>
      </c>
      <c r="Z1240" s="81"/>
    </row>
    <row r="1241" spans="1:26" x14ac:dyDescent="0.25">
      <c r="A1241" s="66" t="s">
        <v>751</v>
      </c>
      <c r="B1241" s="66" t="s">
        <v>751</v>
      </c>
      <c r="C1241" s="67"/>
      <c r="D1241" s="68"/>
      <c r="E1241" s="69"/>
      <c r="F1241" s="70"/>
      <c r="G1241" s="67"/>
      <c r="H1241" s="71"/>
      <c r="I1241" s="72"/>
      <c r="J1241" s="72"/>
      <c r="K1241" s="36"/>
      <c r="L1241" s="79">
        <v>1241</v>
      </c>
      <c r="M124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41" s="74"/>
      <c r="O1241" s="81" t="s">
        <v>177</v>
      </c>
      <c r="P1241" s="83">
        <v>44148.140347222223</v>
      </c>
      <c r="Q1241" s="81" t="s">
        <v>1697</v>
      </c>
      <c r="R1241" s="85" t="s">
        <v>2461</v>
      </c>
      <c r="S1241" s="81" t="s">
        <v>2667</v>
      </c>
      <c r="T1241" s="81" t="s">
        <v>2731</v>
      </c>
      <c r="U1241" s="83">
        <v>44148.140347222223</v>
      </c>
      <c r="V1241" s="85" t="s">
        <v>4062</v>
      </c>
      <c r="W1241" s="81"/>
      <c r="X1241" s="81"/>
      <c r="Y1241" s="87" t="s">
        <v>5226</v>
      </c>
      <c r="Z1241" s="81"/>
    </row>
    <row r="1242" spans="1:26" x14ac:dyDescent="0.25">
      <c r="A1242" s="66" t="s">
        <v>594</v>
      </c>
      <c r="B1242" s="66" t="s">
        <v>594</v>
      </c>
      <c r="C1242" s="67"/>
      <c r="D1242" s="68"/>
      <c r="E1242" s="69"/>
      <c r="F1242" s="70"/>
      <c r="G1242" s="67"/>
      <c r="H1242" s="71"/>
      <c r="I1242" s="72"/>
      <c r="J1242" s="72"/>
      <c r="K1242" s="36"/>
      <c r="L1242" s="79">
        <v>1242</v>
      </c>
      <c r="M124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42" s="74"/>
      <c r="O1242" s="81" t="s">
        <v>177</v>
      </c>
      <c r="P1242" s="83">
        <v>44148.140127314815</v>
      </c>
      <c r="Q1242" s="81" t="s">
        <v>1351</v>
      </c>
      <c r="R1242" s="85" t="s">
        <v>2169</v>
      </c>
      <c r="S1242" s="81" t="s">
        <v>2667</v>
      </c>
      <c r="T1242" s="81" t="s">
        <v>2930</v>
      </c>
      <c r="U1242" s="83">
        <v>44148.140127314815</v>
      </c>
      <c r="V1242" s="85" t="s">
        <v>3689</v>
      </c>
      <c r="W1242" s="81"/>
      <c r="X1242" s="81"/>
      <c r="Y1242" s="87" t="s">
        <v>4853</v>
      </c>
      <c r="Z1242" s="81"/>
    </row>
    <row r="1243" spans="1:26" x14ac:dyDescent="0.25">
      <c r="A1243" s="66" t="s">
        <v>782</v>
      </c>
      <c r="B1243" s="66" t="s">
        <v>959</v>
      </c>
      <c r="C1243" s="67"/>
      <c r="D1243" s="68"/>
      <c r="E1243" s="69"/>
      <c r="F1243" s="70"/>
      <c r="G1243" s="67"/>
      <c r="H1243" s="71"/>
      <c r="I1243" s="72"/>
      <c r="J1243" s="72"/>
      <c r="K1243" s="36"/>
      <c r="L1243" s="79">
        <v>1243</v>
      </c>
      <c r="M124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43" s="74"/>
      <c r="O1243" s="81" t="s">
        <v>986</v>
      </c>
      <c r="P1243" s="83">
        <v>44148.129537037035</v>
      </c>
      <c r="Q1243" s="81" t="s">
        <v>1845</v>
      </c>
      <c r="R1243" s="85" t="s">
        <v>2576</v>
      </c>
      <c r="S1243" s="81" t="s">
        <v>2667</v>
      </c>
      <c r="T1243" s="81"/>
      <c r="U1243" s="83">
        <v>44148.129537037035</v>
      </c>
      <c r="V1243" s="85" t="s">
        <v>4230</v>
      </c>
      <c r="W1243" s="81">
        <v>36.849699999999999</v>
      </c>
      <c r="X1243" s="81">
        <v>-75.978700000000003</v>
      </c>
      <c r="Y1243" s="87" t="s">
        <v>5394</v>
      </c>
      <c r="Z1243" s="81"/>
    </row>
    <row r="1244" spans="1:26" x14ac:dyDescent="0.25">
      <c r="A1244" s="66" t="s">
        <v>625</v>
      </c>
      <c r="B1244" s="66" t="s">
        <v>625</v>
      </c>
      <c r="C1244" s="67"/>
      <c r="D1244" s="68"/>
      <c r="E1244" s="69"/>
      <c r="F1244" s="70"/>
      <c r="G1244" s="67"/>
      <c r="H1244" s="71"/>
      <c r="I1244" s="72"/>
      <c r="J1244" s="72"/>
      <c r="K1244" s="36"/>
      <c r="L1244" s="79">
        <v>1244</v>
      </c>
      <c r="M124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44" s="74"/>
      <c r="O1244" s="81" t="s">
        <v>177</v>
      </c>
      <c r="P1244" s="83">
        <v>44148.125011574077</v>
      </c>
      <c r="Q1244" s="81" t="s">
        <v>1390</v>
      </c>
      <c r="R1244" s="85" t="s">
        <v>2195</v>
      </c>
      <c r="S1244" s="81" t="s">
        <v>2667</v>
      </c>
      <c r="T1244" s="81"/>
      <c r="U1244" s="83">
        <v>44148.125011574077</v>
      </c>
      <c r="V1244" s="85" t="s">
        <v>3741</v>
      </c>
      <c r="W1244" s="81"/>
      <c r="X1244" s="81"/>
      <c r="Y1244" s="87" t="s">
        <v>4905</v>
      </c>
      <c r="Z1244" s="81"/>
    </row>
    <row r="1245" spans="1:26" x14ac:dyDescent="0.25">
      <c r="A1245" s="66" t="s">
        <v>794</v>
      </c>
      <c r="B1245" s="66" t="s">
        <v>975</v>
      </c>
      <c r="C1245" s="67"/>
      <c r="D1245" s="68"/>
      <c r="E1245" s="69"/>
      <c r="F1245" s="70"/>
      <c r="G1245" s="67"/>
      <c r="H1245" s="71"/>
      <c r="I1245" s="72"/>
      <c r="J1245" s="72"/>
      <c r="K1245" s="36"/>
      <c r="L1245" s="79">
        <v>1245</v>
      </c>
      <c r="M124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45" s="74"/>
      <c r="O1245" s="81" t="s">
        <v>986</v>
      </c>
      <c r="P1245" s="83">
        <v>44143.017418981479</v>
      </c>
      <c r="Q1245" s="81" t="s">
        <v>1884</v>
      </c>
      <c r="R1245" s="81"/>
      <c r="S1245" s="81"/>
      <c r="T1245" s="81" t="s">
        <v>3140</v>
      </c>
      <c r="U1245" s="83">
        <v>44143.017418981479</v>
      </c>
      <c r="V1245" s="85" t="s">
        <v>4270</v>
      </c>
      <c r="W1245" s="81"/>
      <c r="X1245" s="81"/>
      <c r="Y1245" s="87" t="s">
        <v>5434</v>
      </c>
      <c r="Z1245" s="81"/>
    </row>
    <row r="1246" spans="1:26" x14ac:dyDescent="0.25">
      <c r="A1246" s="66" t="s">
        <v>782</v>
      </c>
      <c r="B1246" s="66" t="s">
        <v>782</v>
      </c>
      <c r="C1246" s="67"/>
      <c r="D1246" s="68"/>
      <c r="E1246" s="69"/>
      <c r="F1246" s="70"/>
      <c r="G1246" s="67"/>
      <c r="H1246" s="71"/>
      <c r="I1246" s="72"/>
      <c r="J1246" s="72"/>
      <c r="K1246" s="36"/>
      <c r="L1246" s="79">
        <v>1246</v>
      </c>
      <c r="M124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46" s="74"/>
      <c r="O1246" s="81" t="s">
        <v>177</v>
      </c>
      <c r="P1246" s="83">
        <v>44148.124201388891</v>
      </c>
      <c r="Q1246" s="81" t="s">
        <v>1851</v>
      </c>
      <c r="R1246" s="85" t="s">
        <v>2582</v>
      </c>
      <c r="S1246" s="81" t="s">
        <v>2667</v>
      </c>
      <c r="T1246" s="81"/>
      <c r="U1246" s="83">
        <v>44148.124201388891</v>
      </c>
      <c r="V1246" s="85" t="s">
        <v>4236</v>
      </c>
      <c r="W1246" s="81">
        <v>36.849699999999999</v>
      </c>
      <c r="X1246" s="81">
        <v>-75.978700000000003</v>
      </c>
      <c r="Y1246" s="87" t="s">
        <v>5400</v>
      </c>
      <c r="Z1246" s="81"/>
    </row>
    <row r="1247" spans="1:26" x14ac:dyDescent="0.25">
      <c r="A1247" s="66" t="s">
        <v>593</v>
      </c>
      <c r="B1247" s="66" t="s">
        <v>855</v>
      </c>
      <c r="C1247" s="67"/>
      <c r="D1247" s="68"/>
      <c r="E1247" s="69"/>
      <c r="F1247" s="70"/>
      <c r="G1247" s="67"/>
      <c r="H1247" s="71"/>
      <c r="I1247" s="72"/>
      <c r="J1247" s="72"/>
      <c r="K1247" s="36"/>
      <c r="L1247" s="79">
        <v>1247</v>
      </c>
      <c r="M124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47" s="74"/>
      <c r="O1247" s="81" t="s">
        <v>986</v>
      </c>
      <c r="P1247" s="83">
        <v>44148.109375</v>
      </c>
      <c r="Q1247" s="81" t="s">
        <v>1226</v>
      </c>
      <c r="R1247" s="81"/>
      <c r="S1247" s="81"/>
      <c r="T1247" s="81" t="s">
        <v>2864</v>
      </c>
      <c r="U1247" s="83">
        <v>44148.109375</v>
      </c>
      <c r="V1247" s="85" t="s">
        <v>3688</v>
      </c>
      <c r="W1247" s="81"/>
      <c r="X1247" s="81"/>
      <c r="Y1247" s="87" t="s">
        <v>4852</v>
      </c>
      <c r="Z1247" s="81"/>
    </row>
    <row r="1248" spans="1:26" x14ac:dyDescent="0.25">
      <c r="A1248" s="66" t="s">
        <v>794</v>
      </c>
      <c r="B1248" s="66" t="s">
        <v>794</v>
      </c>
      <c r="C1248" s="67"/>
      <c r="D1248" s="68"/>
      <c r="E1248" s="69"/>
      <c r="F1248" s="70"/>
      <c r="G1248" s="67"/>
      <c r="H1248" s="71"/>
      <c r="I1248" s="72"/>
      <c r="J1248" s="72"/>
      <c r="K1248" s="36"/>
      <c r="L1248" s="79">
        <v>1248</v>
      </c>
      <c r="M124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48" s="74"/>
      <c r="O1248" s="81" t="s">
        <v>177</v>
      </c>
      <c r="P1248" s="83">
        <v>44141.959282407406</v>
      </c>
      <c r="Q1248" s="81" t="s">
        <v>1887</v>
      </c>
      <c r="R1248" s="85" t="s">
        <v>2611</v>
      </c>
      <c r="S1248" s="81" t="s">
        <v>2685</v>
      </c>
      <c r="T1248" s="81" t="s">
        <v>3141</v>
      </c>
      <c r="U1248" s="83">
        <v>44141.959282407406</v>
      </c>
      <c r="V1248" s="85" t="s">
        <v>4273</v>
      </c>
      <c r="W1248" s="81"/>
      <c r="X1248" s="81"/>
      <c r="Y1248" s="87" t="s">
        <v>5437</v>
      </c>
      <c r="Z1248" s="81"/>
    </row>
    <row r="1249" spans="1:26" x14ac:dyDescent="0.25">
      <c r="A1249" s="66" t="s">
        <v>794</v>
      </c>
      <c r="B1249" s="66" t="s">
        <v>794</v>
      </c>
      <c r="C1249" s="67"/>
      <c r="D1249" s="68"/>
      <c r="E1249" s="69"/>
      <c r="F1249" s="70"/>
      <c r="G1249" s="67"/>
      <c r="H1249" s="71"/>
      <c r="I1249" s="72"/>
      <c r="J1249" s="72"/>
      <c r="K1249" s="36"/>
      <c r="L1249" s="79">
        <v>1249</v>
      </c>
      <c r="M124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49" s="74"/>
      <c r="O1249" s="81" t="s">
        <v>177</v>
      </c>
      <c r="P1249" s="83">
        <v>44143.934062499997</v>
      </c>
      <c r="Q1249" s="81" t="s">
        <v>1888</v>
      </c>
      <c r="R1249" s="85" t="s">
        <v>2611</v>
      </c>
      <c r="S1249" s="81" t="s">
        <v>2685</v>
      </c>
      <c r="T1249" s="81" t="s">
        <v>3141</v>
      </c>
      <c r="U1249" s="83">
        <v>44143.934062499997</v>
      </c>
      <c r="V1249" s="85" t="s">
        <v>4274</v>
      </c>
      <c r="W1249" s="81"/>
      <c r="X1249" s="81"/>
      <c r="Y1249" s="87" t="s">
        <v>5438</v>
      </c>
      <c r="Z1249" s="81"/>
    </row>
    <row r="1250" spans="1:26" x14ac:dyDescent="0.25">
      <c r="A1250" s="66" t="s">
        <v>794</v>
      </c>
      <c r="B1250" s="66" t="s">
        <v>794</v>
      </c>
      <c r="C1250" s="67"/>
      <c r="D1250" s="68"/>
      <c r="E1250" s="69"/>
      <c r="F1250" s="70"/>
      <c r="G1250" s="67"/>
      <c r="H1250" s="71"/>
      <c r="I1250" s="72"/>
      <c r="J1250" s="72"/>
      <c r="K1250" s="36"/>
      <c r="L1250" s="79">
        <v>1250</v>
      </c>
      <c r="M125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50" s="74"/>
      <c r="O1250" s="81" t="s">
        <v>177</v>
      </c>
      <c r="P1250" s="83">
        <v>44145.059108796297</v>
      </c>
      <c r="Q1250" s="81" t="s">
        <v>1889</v>
      </c>
      <c r="R1250" s="81"/>
      <c r="S1250" s="81"/>
      <c r="T1250" s="81" t="s">
        <v>3142</v>
      </c>
      <c r="U1250" s="83">
        <v>44145.059108796297</v>
      </c>
      <c r="V1250" s="85" t="s">
        <v>4275</v>
      </c>
      <c r="W1250" s="81"/>
      <c r="X1250" s="81"/>
      <c r="Y1250" s="87" t="s">
        <v>5439</v>
      </c>
      <c r="Z1250" s="81"/>
    </row>
    <row r="1251" spans="1:26" x14ac:dyDescent="0.25">
      <c r="A1251" s="66" t="s">
        <v>794</v>
      </c>
      <c r="B1251" s="66" t="s">
        <v>794</v>
      </c>
      <c r="C1251" s="67"/>
      <c r="D1251" s="68"/>
      <c r="E1251" s="69"/>
      <c r="F1251" s="70"/>
      <c r="G1251" s="67"/>
      <c r="H1251" s="71"/>
      <c r="I1251" s="72"/>
      <c r="J1251" s="72"/>
      <c r="K1251" s="36"/>
      <c r="L1251" s="79">
        <v>1251</v>
      </c>
      <c r="M125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51" s="74"/>
      <c r="O1251" s="81" t="s">
        <v>177</v>
      </c>
      <c r="P1251" s="83">
        <v>44146.017395833333</v>
      </c>
      <c r="Q1251" s="81" t="s">
        <v>1890</v>
      </c>
      <c r="R1251" s="85" t="s">
        <v>2611</v>
      </c>
      <c r="S1251" s="81" t="s">
        <v>2685</v>
      </c>
      <c r="T1251" s="81" t="s">
        <v>3141</v>
      </c>
      <c r="U1251" s="83">
        <v>44146.017395833333</v>
      </c>
      <c r="V1251" s="85" t="s">
        <v>4276</v>
      </c>
      <c r="W1251" s="81"/>
      <c r="X1251" s="81"/>
      <c r="Y1251" s="87" t="s">
        <v>5440</v>
      </c>
      <c r="Z1251" s="81"/>
    </row>
    <row r="1252" spans="1:26" x14ac:dyDescent="0.25">
      <c r="A1252" s="66" t="s">
        <v>794</v>
      </c>
      <c r="B1252" s="66" t="s">
        <v>794</v>
      </c>
      <c r="C1252" s="67"/>
      <c r="D1252" s="68"/>
      <c r="E1252" s="69"/>
      <c r="F1252" s="70"/>
      <c r="G1252" s="67"/>
      <c r="H1252" s="71"/>
      <c r="I1252" s="72"/>
      <c r="J1252" s="72"/>
      <c r="K1252" s="36"/>
      <c r="L1252" s="79">
        <v>1252</v>
      </c>
      <c r="M125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52" s="74"/>
      <c r="O1252" s="81" t="s">
        <v>177</v>
      </c>
      <c r="P1252" s="83">
        <v>44146.982673611114</v>
      </c>
      <c r="Q1252" s="81" t="s">
        <v>1891</v>
      </c>
      <c r="R1252" s="81"/>
      <c r="S1252" s="81"/>
      <c r="T1252" s="81" t="s">
        <v>3143</v>
      </c>
      <c r="U1252" s="83">
        <v>44146.982673611114</v>
      </c>
      <c r="V1252" s="85" t="s">
        <v>4277</v>
      </c>
      <c r="W1252" s="81"/>
      <c r="X1252" s="81"/>
      <c r="Y1252" s="87" t="s">
        <v>5441</v>
      </c>
      <c r="Z1252" s="81"/>
    </row>
    <row r="1253" spans="1:26" x14ac:dyDescent="0.25">
      <c r="A1253" s="66" t="s">
        <v>794</v>
      </c>
      <c r="B1253" s="66" t="s">
        <v>794</v>
      </c>
      <c r="C1253" s="67"/>
      <c r="D1253" s="68"/>
      <c r="E1253" s="69"/>
      <c r="F1253" s="70"/>
      <c r="G1253" s="67"/>
      <c r="H1253" s="71"/>
      <c r="I1253" s="72"/>
      <c r="J1253" s="72"/>
      <c r="K1253" s="36"/>
      <c r="L1253" s="79">
        <v>1253</v>
      </c>
      <c r="M125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53" s="74"/>
      <c r="O1253" s="81" t="s">
        <v>177</v>
      </c>
      <c r="P1253" s="83">
        <v>44147.934062499997</v>
      </c>
      <c r="Q1253" s="81" t="s">
        <v>1892</v>
      </c>
      <c r="R1253" s="81"/>
      <c r="S1253" s="81"/>
      <c r="T1253" s="81" t="s">
        <v>3144</v>
      </c>
      <c r="U1253" s="83">
        <v>44147.934062499997</v>
      </c>
      <c r="V1253" s="85" t="s">
        <v>4278</v>
      </c>
      <c r="W1253" s="81"/>
      <c r="X1253" s="81"/>
      <c r="Y1253" s="87" t="s">
        <v>5442</v>
      </c>
      <c r="Z1253" s="81"/>
    </row>
    <row r="1254" spans="1:26" x14ac:dyDescent="0.25">
      <c r="A1254" s="66" t="s">
        <v>593</v>
      </c>
      <c r="B1254" s="66" t="s">
        <v>855</v>
      </c>
      <c r="C1254" s="67"/>
      <c r="D1254" s="68"/>
      <c r="E1254" s="69"/>
      <c r="F1254" s="70"/>
      <c r="G1254" s="67"/>
      <c r="H1254" s="71"/>
      <c r="I1254" s="72"/>
      <c r="J1254" s="72"/>
      <c r="K1254" s="36"/>
      <c r="L1254" s="79">
        <v>1254</v>
      </c>
      <c r="M125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54" s="74"/>
      <c r="O1254" s="81" t="s">
        <v>986</v>
      </c>
      <c r="P1254" s="83">
        <v>44148.109305555554</v>
      </c>
      <c r="Q1254" s="81" t="s">
        <v>1350</v>
      </c>
      <c r="R1254" s="81"/>
      <c r="S1254" s="81"/>
      <c r="T1254" s="81" t="s">
        <v>2929</v>
      </c>
      <c r="U1254" s="83">
        <v>44148.109305555554</v>
      </c>
      <c r="V1254" s="85" t="s">
        <v>3687</v>
      </c>
      <c r="W1254" s="81"/>
      <c r="X1254" s="81"/>
      <c r="Y1254" s="87" t="s">
        <v>4851</v>
      </c>
      <c r="Z1254" s="81"/>
    </row>
    <row r="1255" spans="1:26" x14ac:dyDescent="0.25">
      <c r="A1255" s="66" t="s">
        <v>795</v>
      </c>
      <c r="B1255" s="66" t="s">
        <v>795</v>
      </c>
      <c r="C1255" s="67"/>
      <c r="D1255" s="68"/>
      <c r="E1255" s="69"/>
      <c r="F1255" s="70"/>
      <c r="G1255" s="67"/>
      <c r="H1255" s="71"/>
      <c r="I1255" s="72"/>
      <c r="J1255" s="72"/>
      <c r="K1255" s="36"/>
      <c r="L1255" s="79">
        <v>1255</v>
      </c>
      <c r="M125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55" s="74"/>
      <c r="O1255" s="81" t="s">
        <v>177</v>
      </c>
      <c r="P1255" s="83">
        <v>44147.671273148146</v>
      </c>
      <c r="Q1255" s="81" t="s">
        <v>1894</v>
      </c>
      <c r="R1255" s="85" t="s">
        <v>2612</v>
      </c>
      <c r="S1255" s="81" t="s">
        <v>2667</v>
      </c>
      <c r="T1255" s="81" t="s">
        <v>2731</v>
      </c>
      <c r="U1255" s="83">
        <v>44147.671273148146</v>
      </c>
      <c r="V1255" s="85" t="s">
        <v>4280</v>
      </c>
      <c r="W1255" s="81"/>
      <c r="X1255" s="81"/>
      <c r="Y1255" s="87" t="s">
        <v>5444</v>
      </c>
      <c r="Z1255" s="81"/>
    </row>
    <row r="1256" spans="1:26" x14ac:dyDescent="0.25">
      <c r="A1256" s="66" t="s">
        <v>727</v>
      </c>
      <c r="B1256" s="66" t="s">
        <v>727</v>
      </c>
      <c r="C1256" s="67"/>
      <c r="D1256" s="68"/>
      <c r="E1256" s="69"/>
      <c r="F1256" s="70"/>
      <c r="G1256" s="67"/>
      <c r="H1256" s="71"/>
      <c r="I1256" s="72"/>
      <c r="J1256" s="72"/>
      <c r="K1256" s="36"/>
      <c r="L1256" s="79">
        <v>1256</v>
      </c>
      <c r="M125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56" s="74"/>
      <c r="O1256" s="81" t="s">
        <v>177</v>
      </c>
      <c r="P1256" s="83">
        <v>44148.095891203702</v>
      </c>
      <c r="Q1256" s="81" t="s">
        <v>1621</v>
      </c>
      <c r="R1256" s="85" t="s">
        <v>2400</v>
      </c>
      <c r="S1256" s="81" t="s">
        <v>2667</v>
      </c>
      <c r="T1256" s="81" t="s">
        <v>3029</v>
      </c>
      <c r="U1256" s="83">
        <v>44148.095891203702</v>
      </c>
      <c r="V1256" s="85" t="s">
        <v>3986</v>
      </c>
      <c r="W1256" s="81"/>
      <c r="X1256" s="81"/>
      <c r="Y1256" s="87" t="s">
        <v>5150</v>
      </c>
      <c r="Z1256" s="81"/>
    </row>
    <row r="1257" spans="1:26" x14ac:dyDescent="0.25">
      <c r="A1257" s="66" t="s">
        <v>720</v>
      </c>
      <c r="B1257" s="66" t="s">
        <v>720</v>
      </c>
      <c r="C1257" s="67"/>
      <c r="D1257" s="68"/>
      <c r="E1257" s="69"/>
      <c r="F1257" s="70"/>
      <c r="G1257" s="67"/>
      <c r="H1257" s="71"/>
      <c r="I1257" s="72"/>
      <c r="J1257" s="72"/>
      <c r="K1257" s="36"/>
      <c r="L1257" s="79">
        <v>1257</v>
      </c>
      <c r="M125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57" s="74"/>
      <c r="O1257" s="81" t="s">
        <v>177</v>
      </c>
      <c r="P1257" s="83">
        <v>44148.095891203702</v>
      </c>
      <c r="Q1257" s="81" t="s">
        <v>1558</v>
      </c>
      <c r="R1257" s="85" t="s">
        <v>2337</v>
      </c>
      <c r="S1257" s="81" t="s">
        <v>2667</v>
      </c>
      <c r="T1257" s="81" t="s">
        <v>3029</v>
      </c>
      <c r="U1257" s="83">
        <v>44148.095891203702</v>
      </c>
      <c r="V1257" s="85" t="s">
        <v>3923</v>
      </c>
      <c r="W1257" s="81"/>
      <c r="X1257" s="81"/>
      <c r="Y1257" s="87" t="s">
        <v>5087</v>
      </c>
      <c r="Z1257" s="81"/>
    </row>
    <row r="1258" spans="1:26" x14ac:dyDescent="0.25">
      <c r="A1258" s="66" t="s">
        <v>726</v>
      </c>
      <c r="B1258" s="66" t="s">
        <v>726</v>
      </c>
      <c r="C1258" s="67"/>
      <c r="D1258" s="68"/>
      <c r="E1258" s="69"/>
      <c r="F1258" s="70"/>
      <c r="G1258" s="67"/>
      <c r="H1258" s="71"/>
      <c r="I1258" s="72"/>
      <c r="J1258" s="72"/>
      <c r="K1258" s="36"/>
      <c r="L1258" s="79">
        <v>1258</v>
      </c>
      <c r="M125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58" s="74"/>
      <c r="O1258" s="81" t="s">
        <v>177</v>
      </c>
      <c r="P1258" s="83">
        <v>44148.095891203702</v>
      </c>
      <c r="Q1258" s="81" t="s">
        <v>1612</v>
      </c>
      <c r="R1258" s="85" t="s">
        <v>2391</v>
      </c>
      <c r="S1258" s="81" t="s">
        <v>2667</v>
      </c>
      <c r="T1258" s="81" t="s">
        <v>3029</v>
      </c>
      <c r="U1258" s="83">
        <v>44148.095891203702</v>
      </c>
      <c r="V1258" s="85" t="s">
        <v>3977</v>
      </c>
      <c r="W1258" s="81"/>
      <c r="X1258" s="81"/>
      <c r="Y1258" s="87" t="s">
        <v>5141</v>
      </c>
      <c r="Z1258" s="81"/>
    </row>
    <row r="1259" spans="1:26" x14ac:dyDescent="0.25">
      <c r="A1259" s="66" t="s">
        <v>797</v>
      </c>
      <c r="B1259" s="66" t="s">
        <v>797</v>
      </c>
      <c r="C1259" s="67"/>
      <c r="D1259" s="68"/>
      <c r="E1259" s="69"/>
      <c r="F1259" s="70"/>
      <c r="G1259" s="67"/>
      <c r="H1259" s="71"/>
      <c r="I1259" s="72"/>
      <c r="J1259" s="72"/>
      <c r="K1259" s="36"/>
      <c r="L1259" s="79">
        <v>1259</v>
      </c>
      <c r="M125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59" s="74"/>
      <c r="O1259" s="81" t="s">
        <v>177</v>
      </c>
      <c r="P1259" s="83">
        <v>44143.731249999997</v>
      </c>
      <c r="Q1259" s="81" t="s">
        <v>1898</v>
      </c>
      <c r="R1259" s="81"/>
      <c r="S1259" s="81"/>
      <c r="T1259" s="81" t="s">
        <v>2731</v>
      </c>
      <c r="U1259" s="83">
        <v>44143.731249999997</v>
      </c>
      <c r="V1259" s="85" t="s">
        <v>4284</v>
      </c>
      <c r="W1259" s="81"/>
      <c r="X1259" s="81"/>
      <c r="Y1259" s="87" t="s">
        <v>5448</v>
      </c>
      <c r="Z1259" s="81"/>
    </row>
    <row r="1260" spans="1:26" x14ac:dyDescent="0.25">
      <c r="A1260" s="66" t="s">
        <v>722</v>
      </c>
      <c r="B1260" s="66" t="s">
        <v>722</v>
      </c>
      <c r="C1260" s="67"/>
      <c r="D1260" s="68"/>
      <c r="E1260" s="69"/>
      <c r="F1260" s="70"/>
      <c r="G1260" s="67"/>
      <c r="H1260" s="71"/>
      <c r="I1260" s="72"/>
      <c r="J1260" s="72"/>
      <c r="K1260" s="36"/>
      <c r="L1260" s="79">
        <v>1260</v>
      </c>
      <c r="M126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60" s="74"/>
      <c r="O1260" s="81" t="s">
        <v>177</v>
      </c>
      <c r="P1260" s="83">
        <v>44148.095891203702</v>
      </c>
      <c r="Q1260" s="81" t="s">
        <v>1576</v>
      </c>
      <c r="R1260" s="85" t="s">
        <v>2355</v>
      </c>
      <c r="S1260" s="81" t="s">
        <v>2667</v>
      </c>
      <c r="T1260" s="81" t="s">
        <v>3029</v>
      </c>
      <c r="U1260" s="83">
        <v>44148.095891203702</v>
      </c>
      <c r="V1260" s="85" t="s">
        <v>3941</v>
      </c>
      <c r="W1260" s="81"/>
      <c r="X1260" s="81"/>
      <c r="Y1260" s="87" t="s">
        <v>5105</v>
      </c>
      <c r="Z1260" s="81"/>
    </row>
    <row r="1261" spans="1:26" x14ac:dyDescent="0.25">
      <c r="A1261" s="66" t="s">
        <v>725</v>
      </c>
      <c r="B1261" s="66" t="s">
        <v>725</v>
      </c>
      <c r="C1261" s="67"/>
      <c r="D1261" s="68"/>
      <c r="E1261" s="69"/>
      <c r="F1261" s="70"/>
      <c r="G1261" s="67"/>
      <c r="H1261" s="71"/>
      <c r="I1261" s="72"/>
      <c r="J1261" s="72"/>
      <c r="K1261" s="36"/>
      <c r="L1261" s="79">
        <v>1261</v>
      </c>
      <c r="M126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61" s="74"/>
      <c r="O1261" s="81" t="s">
        <v>177</v>
      </c>
      <c r="P1261" s="83">
        <v>44148.095879629633</v>
      </c>
      <c r="Q1261" s="81" t="s">
        <v>1603</v>
      </c>
      <c r="R1261" s="85" t="s">
        <v>2382</v>
      </c>
      <c r="S1261" s="81" t="s">
        <v>2667</v>
      </c>
      <c r="T1261" s="81" t="s">
        <v>3029</v>
      </c>
      <c r="U1261" s="83">
        <v>44148.095879629633</v>
      </c>
      <c r="V1261" s="85" t="s">
        <v>3968</v>
      </c>
      <c r="W1261" s="81"/>
      <c r="X1261" s="81"/>
      <c r="Y1261" s="87" t="s">
        <v>5132</v>
      </c>
      <c r="Z1261" s="81"/>
    </row>
    <row r="1262" spans="1:26" x14ac:dyDescent="0.25">
      <c r="A1262" s="66" t="s">
        <v>799</v>
      </c>
      <c r="B1262" s="66" t="s">
        <v>799</v>
      </c>
      <c r="C1262" s="67"/>
      <c r="D1262" s="68"/>
      <c r="E1262" s="69"/>
      <c r="F1262" s="70"/>
      <c r="G1262" s="67"/>
      <c r="H1262" s="71"/>
      <c r="I1262" s="72"/>
      <c r="J1262" s="72"/>
      <c r="K1262" s="36"/>
      <c r="L1262" s="79">
        <v>1262</v>
      </c>
      <c r="M126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62" s="74"/>
      <c r="O1262" s="81" t="s">
        <v>177</v>
      </c>
      <c r="P1262" s="83">
        <v>44142.554189814815</v>
      </c>
      <c r="Q1262" s="81" t="s">
        <v>1900</v>
      </c>
      <c r="R1262" s="85" t="s">
        <v>2616</v>
      </c>
      <c r="S1262" s="81" t="s">
        <v>2726</v>
      </c>
      <c r="T1262" s="81" t="s">
        <v>3148</v>
      </c>
      <c r="U1262" s="83">
        <v>44142.554189814815</v>
      </c>
      <c r="V1262" s="85" t="s">
        <v>4287</v>
      </c>
      <c r="W1262" s="81"/>
      <c r="X1262" s="81"/>
      <c r="Y1262" s="87" t="s">
        <v>5451</v>
      </c>
      <c r="Z1262" s="81"/>
    </row>
    <row r="1263" spans="1:26" x14ac:dyDescent="0.25">
      <c r="A1263" s="66" t="s">
        <v>799</v>
      </c>
      <c r="B1263" s="66" t="s">
        <v>799</v>
      </c>
      <c r="C1263" s="67"/>
      <c r="D1263" s="68"/>
      <c r="E1263" s="69"/>
      <c r="F1263" s="70"/>
      <c r="G1263" s="67"/>
      <c r="H1263" s="71"/>
      <c r="I1263" s="72"/>
      <c r="J1263" s="72"/>
      <c r="K1263" s="36"/>
      <c r="L1263" s="79">
        <v>1263</v>
      </c>
      <c r="M126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63" s="74"/>
      <c r="O1263" s="81" t="s">
        <v>177</v>
      </c>
      <c r="P1263" s="83">
        <v>44143.470856481479</v>
      </c>
      <c r="Q1263" s="81" t="s">
        <v>1901</v>
      </c>
      <c r="R1263" s="85" t="s">
        <v>2617</v>
      </c>
      <c r="S1263" s="81" t="s">
        <v>2726</v>
      </c>
      <c r="T1263" s="81" t="s">
        <v>3148</v>
      </c>
      <c r="U1263" s="83">
        <v>44143.470856481479</v>
      </c>
      <c r="V1263" s="85" t="s">
        <v>4288</v>
      </c>
      <c r="W1263" s="81"/>
      <c r="X1263" s="81"/>
      <c r="Y1263" s="87" t="s">
        <v>5452</v>
      </c>
      <c r="Z1263" s="81"/>
    </row>
    <row r="1264" spans="1:26" x14ac:dyDescent="0.25">
      <c r="A1264" s="66" t="s">
        <v>799</v>
      </c>
      <c r="B1264" s="66" t="s">
        <v>799</v>
      </c>
      <c r="C1264" s="67"/>
      <c r="D1264" s="68"/>
      <c r="E1264" s="69"/>
      <c r="F1264" s="70"/>
      <c r="G1264" s="67"/>
      <c r="H1264" s="71"/>
      <c r="I1264" s="72"/>
      <c r="J1264" s="72"/>
      <c r="K1264" s="36"/>
      <c r="L1264" s="79">
        <v>1264</v>
      </c>
      <c r="M126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64" s="74"/>
      <c r="O1264" s="81" t="s">
        <v>177</v>
      </c>
      <c r="P1264" s="83">
        <v>44143.526412037034</v>
      </c>
      <c r="Q1264" s="81" t="s">
        <v>1902</v>
      </c>
      <c r="R1264" s="85" t="s">
        <v>2618</v>
      </c>
      <c r="S1264" s="81" t="s">
        <v>2726</v>
      </c>
      <c r="T1264" s="81" t="s">
        <v>3148</v>
      </c>
      <c r="U1264" s="83">
        <v>44143.526412037034</v>
      </c>
      <c r="V1264" s="85" t="s">
        <v>4289</v>
      </c>
      <c r="W1264" s="81"/>
      <c r="X1264" s="81"/>
      <c r="Y1264" s="87" t="s">
        <v>5453</v>
      </c>
      <c r="Z1264" s="81"/>
    </row>
    <row r="1265" spans="1:26" x14ac:dyDescent="0.25">
      <c r="A1265" s="66" t="s">
        <v>799</v>
      </c>
      <c r="B1265" s="66" t="s">
        <v>799</v>
      </c>
      <c r="C1265" s="67"/>
      <c r="D1265" s="68"/>
      <c r="E1265" s="69"/>
      <c r="F1265" s="70"/>
      <c r="G1265" s="67"/>
      <c r="H1265" s="71"/>
      <c r="I1265" s="72"/>
      <c r="J1265" s="72"/>
      <c r="K1265" s="36"/>
      <c r="L1265" s="79">
        <v>1265</v>
      </c>
      <c r="M126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65" s="74"/>
      <c r="O1265" s="81" t="s">
        <v>177</v>
      </c>
      <c r="P1265" s="83">
        <v>44143.527094907404</v>
      </c>
      <c r="Q1265" s="81" t="s">
        <v>1903</v>
      </c>
      <c r="R1265" s="85" t="s">
        <v>2619</v>
      </c>
      <c r="S1265" s="81" t="s">
        <v>2667</v>
      </c>
      <c r="T1265" s="81"/>
      <c r="U1265" s="83">
        <v>44143.527094907404</v>
      </c>
      <c r="V1265" s="85" t="s">
        <v>4290</v>
      </c>
      <c r="W1265" s="81"/>
      <c r="X1265" s="81"/>
      <c r="Y1265" s="87" t="s">
        <v>5454</v>
      </c>
      <c r="Z1265" s="81"/>
    </row>
    <row r="1266" spans="1:26" x14ac:dyDescent="0.25">
      <c r="A1266" s="66" t="s">
        <v>799</v>
      </c>
      <c r="B1266" s="66" t="s">
        <v>799</v>
      </c>
      <c r="C1266" s="67"/>
      <c r="D1266" s="68"/>
      <c r="E1266" s="69"/>
      <c r="F1266" s="70"/>
      <c r="G1266" s="67"/>
      <c r="H1266" s="71"/>
      <c r="I1266" s="72"/>
      <c r="J1266" s="72"/>
      <c r="K1266" s="36"/>
      <c r="L1266" s="79">
        <v>1266</v>
      </c>
      <c r="M126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66" s="74"/>
      <c r="O1266" s="81" t="s">
        <v>177</v>
      </c>
      <c r="P1266" s="83">
        <v>44143.540300925924</v>
      </c>
      <c r="Q1266" s="81" t="s">
        <v>1904</v>
      </c>
      <c r="R1266" s="85" t="s">
        <v>2620</v>
      </c>
      <c r="S1266" s="81" t="s">
        <v>2726</v>
      </c>
      <c r="T1266" s="81" t="s">
        <v>3148</v>
      </c>
      <c r="U1266" s="83">
        <v>44143.540300925924</v>
      </c>
      <c r="V1266" s="85" t="s">
        <v>4291</v>
      </c>
      <c r="W1266" s="81"/>
      <c r="X1266" s="81"/>
      <c r="Y1266" s="87" t="s">
        <v>5455</v>
      </c>
      <c r="Z1266" s="81"/>
    </row>
    <row r="1267" spans="1:26" x14ac:dyDescent="0.25">
      <c r="A1267" s="66" t="s">
        <v>799</v>
      </c>
      <c r="B1267" s="66" t="s">
        <v>799</v>
      </c>
      <c r="C1267" s="67"/>
      <c r="D1267" s="68"/>
      <c r="E1267" s="69"/>
      <c r="F1267" s="70"/>
      <c r="G1267" s="67"/>
      <c r="H1267" s="71"/>
      <c r="I1267" s="72"/>
      <c r="J1267" s="72"/>
      <c r="K1267" s="36"/>
      <c r="L1267" s="79">
        <v>1267</v>
      </c>
      <c r="M126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67" s="74"/>
      <c r="O1267" s="81" t="s">
        <v>177</v>
      </c>
      <c r="P1267" s="83">
        <v>44144.49863425926</v>
      </c>
      <c r="Q1267" s="81" t="s">
        <v>1905</v>
      </c>
      <c r="R1267" s="85" t="s">
        <v>2621</v>
      </c>
      <c r="S1267" s="81" t="s">
        <v>2726</v>
      </c>
      <c r="T1267" s="81" t="s">
        <v>3148</v>
      </c>
      <c r="U1267" s="83">
        <v>44144.49863425926</v>
      </c>
      <c r="V1267" s="85" t="s">
        <v>4292</v>
      </c>
      <c r="W1267" s="81"/>
      <c r="X1267" s="81"/>
      <c r="Y1267" s="87" t="s">
        <v>5456</v>
      </c>
      <c r="Z1267" s="81"/>
    </row>
    <row r="1268" spans="1:26" x14ac:dyDescent="0.25">
      <c r="A1268" s="66" t="s">
        <v>799</v>
      </c>
      <c r="B1268" s="66" t="s">
        <v>799</v>
      </c>
      <c r="C1268" s="67"/>
      <c r="D1268" s="68"/>
      <c r="E1268" s="69"/>
      <c r="F1268" s="70"/>
      <c r="G1268" s="67"/>
      <c r="H1268" s="71"/>
      <c r="I1268" s="72"/>
      <c r="J1268" s="72"/>
      <c r="K1268" s="36"/>
      <c r="L1268" s="79">
        <v>1268</v>
      </c>
      <c r="M126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68" s="74"/>
      <c r="O1268" s="81" t="s">
        <v>177</v>
      </c>
      <c r="P1268" s="83">
        <v>44144.499328703707</v>
      </c>
      <c r="Q1268" s="81" t="s">
        <v>1906</v>
      </c>
      <c r="R1268" s="85" t="s">
        <v>2622</v>
      </c>
      <c r="S1268" s="81" t="s">
        <v>2726</v>
      </c>
      <c r="T1268" s="81" t="s">
        <v>3148</v>
      </c>
      <c r="U1268" s="83">
        <v>44144.499328703707</v>
      </c>
      <c r="V1268" s="85" t="s">
        <v>4293</v>
      </c>
      <c r="W1268" s="81"/>
      <c r="X1268" s="81"/>
      <c r="Y1268" s="87" t="s">
        <v>5457</v>
      </c>
      <c r="Z1268" s="81"/>
    </row>
    <row r="1269" spans="1:26" x14ac:dyDescent="0.25">
      <c r="A1269" s="66" t="s">
        <v>799</v>
      </c>
      <c r="B1269" s="66" t="s">
        <v>799</v>
      </c>
      <c r="C1269" s="67"/>
      <c r="D1269" s="68"/>
      <c r="E1269" s="69"/>
      <c r="F1269" s="70"/>
      <c r="G1269" s="67"/>
      <c r="H1269" s="71"/>
      <c r="I1269" s="72"/>
      <c r="J1269" s="72"/>
      <c r="K1269" s="36"/>
      <c r="L1269" s="79">
        <v>1269</v>
      </c>
      <c r="M126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69" s="74"/>
      <c r="O1269" s="81" t="s">
        <v>177</v>
      </c>
      <c r="P1269" s="83">
        <v>44144.5000462963</v>
      </c>
      <c r="Q1269" s="81" t="s">
        <v>1907</v>
      </c>
      <c r="R1269" s="85" t="s">
        <v>2623</v>
      </c>
      <c r="S1269" s="81" t="s">
        <v>2726</v>
      </c>
      <c r="T1269" s="81" t="s">
        <v>3148</v>
      </c>
      <c r="U1269" s="83">
        <v>44144.5000462963</v>
      </c>
      <c r="V1269" s="85" t="s">
        <v>4294</v>
      </c>
      <c r="W1269" s="81"/>
      <c r="X1269" s="81"/>
      <c r="Y1269" s="87" t="s">
        <v>5458</v>
      </c>
      <c r="Z1269" s="81"/>
    </row>
    <row r="1270" spans="1:26" x14ac:dyDescent="0.25">
      <c r="A1270" s="66" t="s">
        <v>799</v>
      </c>
      <c r="B1270" s="66" t="s">
        <v>799</v>
      </c>
      <c r="C1270" s="67"/>
      <c r="D1270" s="68"/>
      <c r="E1270" s="69"/>
      <c r="F1270" s="70"/>
      <c r="G1270" s="67"/>
      <c r="H1270" s="71"/>
      <c r="I1270" s="72"/>
      <c r="J1270" s="72"/>
      <c r="K1270" s="36"/>
      <c r="L1270" s="79">
        <v>1270</v>
      </c>
      <c r="M127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70" s="74"/>
      <c r="O1270" s="81" t="s">
        <v>177</v>
      </c>
      <c r="P1270" s="83">
        <v>44144.500717592593</v>
      </c>
      <c r="Q1270" s="81" t="s">
        <v>1908</v>
      </c>
      <c r="R1270" s="85" t="s">
        <v>2624</v>
      </c>
      <c r="S1270" s="81" t="s">
        <v>2726</v>
      </c>
      <c r="T1270" s="81" t="s">
        <v>3148</v>
      </c>
      <c r="U1270" s="83">
        <v>44144.500717592593</v>
      </c>
      <c r="V1270" s="85" t="s">
        <v>4295</v>
      </c>
      <c r="W1270" s="81"/>
      <c r="X1270" s="81"/>
      <c r="Y1270" s="87" t="s">
        <v>5459</v>
      </c>
      <c r="Z1270" s="81"/>
    </row>
    <row r="1271" spans="1:26" x14ac:dyDescent="0.25">
      <c r="A1271" s="66" t="s">
        <v>799</v>
      </c>
      <c r="B1271" s="66" t="s">
        <v>799</v>
      </c>
      <c r="C1271" s="67"/>
      <c r="D1271" s="68"/>
      <c r="E1271" s="69"/>
      <c r="F1271" s="70"/>
      <c r="G1271" s="67"/>
      <c r="H1271" s="71"/>
      <c r="I1271" s="72"/>
      <c r="J1271" s="72"/>
      <c r="K1271" s="36"/>
      <c r="L1271" s="79">
        <v>1271</v>
      </c>
      <c r="M127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71" s="74"/>
      <c r="O1271" s="81" t="s">
        <v>177</v>
      </c>
      <c r="P1271" s="83">
        <v>44145.595856481479</v>
      </c>
      <c r="Q1271" s="81" t="s">
        <v>1909</v>
      </c>
      <c r="R1271" s="85" t="s">
        <v>2625</v>
      </c>
      <c r="S1271" s="81" t="s">
        <v>2726</v>
      </c>
      <c r="T1271" s="81" t="s">
        <v>3148</v>
      </c>
      <c r="U1271" s="83">
        <v>44145.595856481479</v>
      </c>
      <c r="V1271" s="85" t="s">
        <v>4296</v>
      </c>
      <c r="W1271" s="81"/>
      <c r="X1271" s="81"/>
      <c r="Y1271" s="87" t="s">
        <v>5460</v>
      </c>
      <c r="Z1271" s="81"/>
    </row>
    <row r="1272" spans="1:26" x14ac:dyDescent="0.25">
      <c r="A1272" s="66" t="s">
        <v>799</v>
      </c>
      <c r="B1272" s="66" t="s">
        <v>799</v>
      </c>
      <c r="C1272" s="67"/>
      <c r="D1272" s="68"/>
      <c r="E1272" s="69"/>
      <c r="F1272" s="70"/>
      <c r="G1272" s="67"/>
      <c r="H1272" s="71"/>
      <c r="I1272" s="72"/>
      <c r="J1272" s="72"/>
      <c r="K1272" s="36"/>
      <c r="L1272" s="79">
        <v>1272</v>
      </c>
      <c r="M127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72" s="74"/>
      <c r="O1272" s="81" t="s">
        <v>177</v>
      </c>
      <c r="P1272" s="83">
        <v>44146.720868055556</v>
      </c>
      <c r="Q1272" s="81" t="s">
        <v>1910</v>
      </c>
      <c r="R1272" s="85" t="s">
        <v>2626</v>
      </c>
      <c r="S1272" s="81" t="s">
        <v>2726</v>
      </c>
      <c r="T1272" s="81" t="s">
        <v>3148</v>
      </c>
      <c r="U1272" s="83">
        <v>44146.720868055556</v>
      </c>
      <c r="V1272" s="85" t="s">
        <v>4297</v>
      </c>
      <c r="W1272" s="81"/>
      <c r="X1272" s="81"/>
      <c r="Y1272" s="87" t="s">
        <v>5461</v>
      </c>
      <c r="Z1272" s="81"/>
    </row>
    <row r="1273" spans="1:26" x14ac:dyDescent="0.25">
      <c r="A1273" s="66" t="s">
        <v>799</v>
      </c>
      <c r="B1273" s="66" t="s">
        <v>799</v>
      </c>
      <c r="C1273" s="67"/>
      <c r="D1273" s="68"/>
      <c r="E1273" s="69"/>
      <c r="F1273" s="70"/>
      <c r="G1273" s="67"/>
      <c r="H1273" s="71"/>
      <c r="I1273" s="72"/>
      <c r="J1273" s="72"/>
      <c r="K1273" s="36"/>
      <c r="L1273" s="79">
        <v>1273</v>
      </c>
      <c r="M127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73" s="74"/>
      <c r="O1273" s="81" t="s">
        <v>177</v>
      </c>
      <c r="P1273" s="83">
        <v>44147.470856481479</v>
      </c>
      <c r="Q1273" s="81" t="s">
        <v>1911</v>
      </c>
      <c r="R1273" s="85" t="s">
        <v>2627</v>
      </c>
      <c r="S1273" s="81" t="s">
        <v>2726</v>
      </c>
      <c r="T1273" s="81" t="s">
        <v>3148</v>
      </c>
      <c r="U1273" s="83">
        <v>44147.470856481479</v>
      </c>
      <c r="V1273" s="85" t="s">
        <v>4298</v>
      </c>
      <c r="W1273" s="81"/>
      <c r="X1273" s="81"/>
      <c r="Y1273" s="87" t="s">
        <v>5462</v>
      </c>
      <c r="Z1273" s="81"/>
    </row>
    <row r="1274" spans="1:26" x14ac:dyDescent="0.25">
      <c r="A1274" s="66" t="s">
        <v>799</v>
      </c>
      <c r="B1274" s="66" t="s">
        <v>799</v>
      </c>
      <c r="C1274" s="67"/>
      <c r="D1274" s="68"/>
      <c r="E1274" s="69"/>
      <c r="F1274" s="70"/>
      <c r="G1274" s="67"/>
      <c r="H1274" s="71"/>
      <c r="I1274" s="72"/>
      <c r="J1274" s="72"/>
      <c r="K1274" s="36"/>
      <c r="L1274" s="79">
        <v>1274</v>
      </c>
      <c r="M127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74" s="74"/>
      <c r="O1274" s="81" t="s">
        <v>177</v>
      </c>
      <c r="P1274" s="83">
        <v>44147.471539351849</v>
      </c>
      <c r="Q1274" s="81" t="s">
        <v>1912</v>
      </c>
      <c r="R1274" s="85" t="s">
        <v>2628</v>
      </c>
      <c r="S1274" s="81" t="s">
        <v>2726</v>
      </c>
      <c r="T1274" s="81" t="s">
        <v>3148</v>
      </c>
      <c r="U1274" s="83">
        <v>44147.471539351849</v>
      </c>
      <c r="V1274" s="85" t="s">
        <v>4299</v>
      </c>
      <c r="W1274" s="81"/>
      <c r="X1274" s="81"/>
      <c r="Y1274" s="87" t="s">
        <v>5463</v>
      </c>
      <c r="Z1274" s="81"/>
    </row>
    <row r="1275" spans="1:26" x14ac:dyDescent="0.25">
      <c r="A1275" s="66" t="s">
        <v>799</v>
      </c>
      <c r="B1275" s="66" t="s">
        <v>799</v>
      </c>
      <c r="C1275" s="67"/>
      <c r="D1275" s="68"/>
      <c r="E1275" s="69"/>
      <c r="F1275" s="70"/>
      <c r="G1275" s="67"/>
      <c r="H1275" s="71"/>
      <c r="I1275" s="72"/>
      <c r="J1275" s="72"/>
      <c r="K1275" s="36"/>
      <c r="L1275" s="79">
        <v>1275</v>
      </c>
      <c r="M127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75" s="74"/>
      <c r="O1275" s="81" t="s">
        <v>177</v>
      </c>
      <c r="P1275" s="83">
        <v>44147.472245370373</v>
      </c>
      <c r="Q1275" s="81" t="s">
        <v>1913</v>
      </c>
      <c r="R1275" s="85" t="s">
        <v>2629</v>
      </c>
      <c r="S1275" s="81" t="s">
        <v>2726</v>
      </c>
      <c r="T1275" s="81" t="s">
        <v>3148</v>
      </c>
      <c r="U1275" s="83">
        <v>44147.472245370373</v>
      </c>
      <c r="V1275" s="85" t="s">
        <v>4300</v>
      </c>
      <c r="W1275" s="81"/>
      <c r="X1275" s="81"/>
      <c r="Y1275" s="87" t="s">
        <v>5464</v>
      </c>
      <c r="Z1275" s="81"/>
    </row>
    <row r="1276" spans="1:26" x14ac:dyDescent="0.25">
      <c r="A1276" s="66" t="s">
        <v>799</v>
      </c>
      <c r="B1276" s="66" t="s">
        <v>799</v>
      </c>
      <c r="C1276" s="67"/>
      <c r="D1276" s="68"/>
      <c r="E1276" s="69"/>
      <c r="F1276" s="70"/>
      <c r="G1276" s="67"/>
      <c r="H1276" s="71"/>
      <c r="I1276" s="72"/>
      <c r="J1276" s="72"/>
      <c r="K1276" s="36"/>
      <c r="L1276" s="79">
        <v>1276</v>
      </c>
      <c r="M127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76" s="74"/>
      <c r="O1276" s="81" t="s">
        <v>177</v>
      </c>
      <c r="P1276" s="83">
        <v>44147.472928240742</v>
      </c>
      <c r="Q1276" s="81" t="s">
        <v>1914</v>
      </c>
      <c r="R1276" s="85" t="s">
        <v>2630</v>
      </c>
      <c r="S1276" s="81" t="s">
        <v>2667</v>
      </c>
      <c r="T1276" s="81"/>
      <c r="U1276" s="83">
        <v>44147.472928240742</v>
      </c>
      <c r="V1276" s="85" t="s">
        <v>4301</v>
      </c>
      <c r="W1276" s="81"/>
      <c r="X1276" s="81"/>
      <c r="Y1276" s="87" t="s">
        <v>5465</v>
      </c>
      <c r="Z1276" s="81"/>
    </row>
    <row r="1277" spans="1:26" x14ac:dyDescent="0.25">
      <c r="A1277" s="66" t="s">
        <v>799</v>
      </c>
      <c r="B1277" s="66" t="s">
        <v>799</v>
      </c>
      <c r="C1277" s="67"/>
      <c r="D1277" s="68"/>
      <c r="E1277" s="69"/>
      <c r="F1277" s="70"/>
      <c r="G1277" s="67"/>
      <c r="H1277" s="71"/>
      <c r="I1277" s="72"/>
      <c r="J1277" s="72"/>
      <c r="K1277" s="36"/>
      <c r="L1277" s="79">
        <v>1277</v>
      </c>
      <c r="M127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77" s="74"/>
      <c r="O1277" s="81" t="s">
        <v>177</v>
      </c>
      <c r="P1277" s="83">
        <v>44147.473634259259</v>
      </c>
      <c r="Q1277" s="81" t="s">
        <v>1915</v>
      </c>
      <c r="R1277" s="85" t="s">
        <v>2631</v>
      </c>
      <c r="S1277" s="81" t="s">
        <v>2726</v>
      </c>
      <c r="T1277" s="81" t="s">
        <v>3148</v>
      </c>
      <c r="U1277" s="83">
        <v>44147.473634259259</v>
      </c>
      <c r="V1277" s="85" t="s">
        <v>4302</v>
      </c>
      <c r="W1277" s="81"/>
      <c r="X1277" s="81"/>
      <c r="Y1277" s="87" t="s">
        <v>5466</v>
      </c>
      <c r="Z1277" s="81"/>
    </row>
    <row r="1278" spans="1:26" x14ac:dyDescent="0.25">
      <c r="A1278" s="66" t="s">
        <v>724</v>
      </c>
      <c r="B1278" s="66" t="s">
        <v>724</v>
      </c>
      <c r="C1278" s="67"/>
      <c r="D1278" s="68"/>
      <c r="E1278" s="69"/>
      <c r="F1278" s="70"/>
      <c r="G1278" s="67"/>
      <c r="H1278" s="71"/>
      <c r="I1278" s="72"/>
      <c r="J1278" s="72"/>
      <c r="K1278" s="36"/>
      <c r="L1278" s="79">
        <v>1278</v>
      </c>
      <c r="M127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78" s="74"/>
      <c r="O1278" s="81" t="s">
        <v>177</v>
      </c>
      <c r="P1278" s="83">
        <v>44148.095879629633</v>
      </c>
      <c r="Q1278" s="81" t="s">
        <v>1594</v>
      </c>
      <c r="R1278" s="85" t="s">
        <v>2373</v>
      </c>
      <c r="S1278" s="81" t="s">
        <v>2667</v>
      </c>
      <c r="T1278" s="81" t="s">
        <v>3029</v>
      </c>
      <c r="U1278" s="83">
        <v>44148.095879629633</v>
      </c>
      <c r="V1278" s="85" t="s">
        <v>3959</v>
      </c>
      <c r="W1278" s="81"/>
      <c r="X1278" s="81"/>
      <c r="Y1278" s="87" t="s">
        <v>5123</v>
      </c>
      <c r="Z1278" s="81"/>
    </row>
    <row r="1279" spans="1:26" x14ac:dyDescent="0.25">
      <c r="A1279" s="66" t="s">
        <v>721</v>
      </c>
      <c r="B1279" s="66" t="s">
        <v>721</v>
      </c>
      <c r="C1279" s="67"/>
      <c r="D1279" s="68"/>
      <c r="E1279" s="69"/>
      <c r="F1279" s="70"/>
      <c r="G1279" s="67"/>
      <c r="H1279" s="71"/>
      <c r="I1279" s="72"/>
      <c r="J1279" s="72"/>
      <c r="K1279" s="36"/>
      <c r="L1279" s="79">
        <v>1279</v>
      </c>
      <c r="M127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79" s="74"/>
      <c r="O1279" s="81" t="s">
        <v>177</v>
      </c>
      <c r="P1279" s="83">
        <v>44148.095879629633</v>
      </c>
      <c r="Q1279" s="81" t="s">
        <v>1567</v>
      </c>
      <c r="R1279" s="85" t="s">
        <v>2346</v>
      </c>
      <c r="S1279" s="81" t="s">
        <v>2667</v>
      </c>
      <c r="T1279" s="81" t="s">
        <v>3029</v>
      </c>
      <c r="U1279" s="83">
        <v>44148.095879629633</v>
      </c>
      <c r="V1279" s="85" t="s">
        <v>3932</v>
      </c>
      <c r="W1279" s="81"/>
      <c r="X1279" s="81"/>
      <c r="Y1279" s="87" t="s">
        <v>5096</v>
      </c>
      <c r="Z1279" s="81"/>
    </row>
    <row r="1280" spans="1:26" x14ac:dyDescent="0.25">
      <c r="A1280" s="66" t="s">
        <v>723</v>
      </c>
      <c r="B1280" s="66" t="s">
        <v>723</v>
      </c>
      <c r="C1280" s="67"/>
      <c r="D1280" s="68"/>
      <c r="E1280" s="69"/>
      <c r="F1280" s="70"/>
      <c r="G1280" s="67"/>
      <c r="H1280" s="71"/>
      <c r="I1280" s="72"/>
      <c r="J1280" s="72"/>
      <c r="K1280" s="36"/>
      <c r="L1280" s="79">
        <v>1280</v>
      </c>
      <c r="M128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80" s="74"/>
      <c r="O1280" s="81" t="s">
        <v>177</v>
      </c>
      <c r="P1280" s="83">
        <v>44148.095879629633</v>
      </c>
      <c r="Q1280" s="81" t="s">
        <v>1585</v>
      </c>
      <c r="R1280" s="85" t="s">
        <v>2364</v>
      </c>
      <c r="S1280" s="81" t="s">
        <v>2667</v>
      </c>
      <c r="T1280" s="81" t="s">
        <v>3029</v>
      </c>
      <c r="U1280" s="83">
        <v>44148.095879629633</v>
      </c>
      <c r="V1280" s="85" t="s">
        <v>3950</v>
      </c>
      <c r="W1280" s="81"/>
      <c r="X1280" s="81"/>
      <c r="Y1280" s="87" t="s">
        <v>5114</v>
      </c>
      <c r="Z1280" s="81"/>
    </row>
    <row r="1281" spans="1:26" x14ac:dyDescent="0.25">
      <c r="A1281" s="66" t="s">
        <v>800</v>
      </c>
      <c r="B1281" s="66" t="s">
        <v>976</v>
      </c>
      <c r="C1281" s="67"/>
      <c r="D1281" s="68"/>
      <c r="E1281" s="69"/>
      <c r="F1281" s="70"/>
      <c r="G1281" s="67"/>
      <c r="H1281" s="71"/>
      <c r="I1281" s="72"/>
      <c r="J1281" s="72"/>
      <c r="K1281" s="36"/>
      <c r="L1281" s="79">
        <v>1281</v>
      </c>
      <c r="M128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81" s="74"/>
      <c r="O1281" s="81" t="s">
        <v>986</v>
      </c>
      <c r="P1281" s="83">
        <v>44147.110555555555</v>
      </c>
      <c r="Q1281" s="81" t="s">
        <v>1919</v>
      </c>
      <c r="R1281" s="85" t="s">
        <v>2635</v>
      </c>
      <c r="S1281" s="81" t="s">
        <v>2667</v>
      </c>
      <c r="T1281" s="81"/>
      <c r="U1281" s="83">
        <v>44147.110555555555</v>
      </c>
      <c r="V1281" s="85" t="s">
        <v>4306</v>
      </c>
      <c r="W1281" s="81"/>
      <c r="X1281" s="81"/>
      <c r="Y1281" s="87" t="s">
        <v>5470</v>
      </c>
      <c r="Z1281" s="81"/>
    </row>
    <row r="1282" spans="1:26" x14ac:dyDescent="0.25">
      <c r="A1282" s="66" t="s">
        <v>800</v>
      </c>
      <c r="B1282" s="66" t="s">
        <v>904</v>
      </c>
      <c r="C1282" s="67"/>
      <c r="D1282" s="68"/>
      <c r="E1282" s="69"/>
      <c r="F1282" s="70"/>
      <c r="G1282" s="67"/>
      <c r="H1282" s="71"/>
      <c r="I1282" s="72"/>
      <c r="J1282" s="72"/>
      <c r="K1282" s="36"/>
      <c r="L1282" s="79">
        <v>1282</v>
      </c>
      <c r="M128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82" s="74"/>
      <c r="O1282" s="81" t="s">
        <v>986</v>
      </c>
      <c r="P1282" s="83">
        <v>44147.110648148147</v>
      </c>
      <c r="Q1282" s="81" t="s">
        <v>1920</v>
      </c>
      <c r="R1282" s="85" t="s">
        <v>2636</v>
      </c>
      <c r="S1282" s="81" t="s">
        <v>2673</v>
      </c>
      <c r="T1282" s="81" t="s">
        <v>3149</v>
      </c>
      <c r="U1282" s="83">
        <v>44147.110648148147</v>
      </c>
      <c r="V1282" s="85" t="s">
        <v>4307</v>
      </c>
      <c r="W1282" s="81"/>
      <c r="X1282" s="81"/>
      <c r="Y1282" s="87" t="s">
        <v>5471</v>
      </c>
      <c r="Z1282" s="81"/>
    </row>
    <row r="1283" spans="1:26" x14ac:dyDescent="0.25">
      <c r="A1283" s="66" t="s">
        <v>800</v>
      </c>
      <c r="B1283" s="66" t="s">
        <v>977</v>
      </c>
      <c r="C1283" s="67"/>
      <c r="D1283" s="68"/>
      <c r="E1283" s="69"/>
      <c r="F1283" s="70"/>
      <c r="G1283" s="67"/>
      <c r="H1283" s="71"/>
      <c r="I1283" s="72"/>
      <c r="J1283" s="72"/>
      <c r="K1283" s="36"/>
      <c r="L1283" s="79">
        <v>1283</v>
      </c>
      <c r="M128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83" s="74"/>
      <c r="O1283" s="81" t="s">
        <v>987</v>
      </c>
      <c r="P1283" s="83">
        <v>44147.110648148147</v>
      </c>
      <c r="Q1283" s="81" t="s">
        <v>1920</v>
      </c>
      <c r="R1283" s="85" t="s">
        <v>2636</v>
      </c>
      <c r="S1283" s="81" t="s">
        <v>2673</v>
      </c>
      <c r="T1283" s="81" t="s">
        <v>3149</v>
      </c>
      <c r="U1283" s="83">
        <v>44147.110648148147</v>
      </c>
      <c r="V1283" s="85" t="s">
        <v>4307</v>
      </c>
      <c r="W1283" s="81"/>
      <c r="X1283" s="81"/>
      <c r="Y1283" s="87" t="s">
        <v>5471</v>
      </c>
      <c r="Z1283" s="81"/>
    </row>
    <row r="1284" spans="1:26" x14ac:dyDescent="0.25">
      <c r="A1284" s="66" t="s">
        <v>800</v>
      </c>
      <c r="B1284" s="66" t="s">
        <v>978</v>
      </c>
      <c r="C1284" s="67"/>
      <c r="D1284" s="68"/>
      <c r="E1284" s="69"/>
      <c r="F1284" s="70"/>
      <c r="G1284" s="67"/>
      <c r="H1284" s="71"/>
      <c r="I1284" s="72"/>
      <c r="J1284" s="72"/>
      <c r="K1284" s="36"/>
      <c r="L1284" s="79">
        <v>1284</v>
      </c>
      <c r="M128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84" s="74"/>
      <c r="O1284" s="81" t="s">
        <v>986</v>
      </c>
      <c r="P1284" s="83">
        <v>44147.110729166663</v>
      </c>
      <c r="Q1284" s="81" t="s">
        <v>1921</v>
      </c>
      <c r="R1284" s="85" t="s">
        <v>2637</v>
      </c>
      <c r="S1284" s="81" t="s">
        <v>2667</v>
      </c>
      <c r="T1284" s="81"/>
      <c r="U1284" s="83">
        <v>44147.110729166663</v>
      </c>
      <c r="V1284" s="85" t="s">
        <v>4308</v>
      </c>
      <c r="W1284" s="81"/>
      <c r="X1284" s="81"/>
      <c r="Y1284" s="87" t="s">
        <v>5472</v>
      </c>
      <c r="Z1284" s="81"/>
    </row>
    <row r="1285" spans="1:26" x14ac:dyDescent="0.25">
      <c r="A1285" s="66" t="s">
        <v>800</v>
      </c>
      <c r="B1285" s="66" t="s">
        <v>835</v>
      </c>
      <c r="C1285" s="67"/>
      <c r="D1285" s="68"/>
      <c r="E1285" s="69"/>
      <c r="F1285" s="70"/>
      <c r="G1285" s="67"/>
      <c r="H1285" s="71"/>
      <c r="I1285" s="72"/>
      <c r="J1285" s="72"/>
      <c r="K1285" s="36"/>
      <c r="L1285" s="79">
        <v>1285</v>
      </c>
      <c r="M128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85" s="74"/>
      <c r="O1285" s="81" t="s">
        <v>986</v>
      </c>
      <c r="P1285" s="83">
        <v>44147.864884259259</v>
      </c>
      <c r="Q1285" s="81" t="s">
        <v>1922</v>
      </c>
      <c r="R1285" s="85" t="s">
        <v>2638</v>
      </c>
      <c r="S1285" s="81" t="s">
        <v>2667</v>
      </c>
      <c r="T1285" s="81" t="s">
        <v>3150</v>
      </c>
      <c r="U1285" s="83">
        <v>44147.864884259259</v>
      </c>
      <c r="V1285" s="85" t="s">
        <v>4309</v>
      </c>
      <c r="W1285" s="81"/>
      <c r="X1285" s="81"/>
      <c r="Y1285" s="87" t="s">
        <v>5473</v>
      </c>
      <c r="Z1285" s="81"/>
    </row>
    <row r="1286" spans="1:26" x14ac:dyDescent="0.25">
      <c r="A1286" s="66" t="s">
        <v>800</v>
      </c>
      <c r="B1286" s="66" t="s">
        <v>979</v>
      </c>
      <c r="C1286" s="67"/>
      <c r="D1286" s="68"/>
      <c r="E1286" s="69"/>
      <c r="F1286" s="70"/>
      <c r="G1286" s="67"/>
      <c r="H1286" s="71"/>
      <c r="I1286" s="72"/>
      <c r="J1286" s="72"/>
      <c r="K1286" s="36"/>
      <c r="L1286" s="79">
        <v>1286</v>
      </c>
      <c r="M128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86" s="74"/>
      <c r="O1286" s="81" t="s">
        <v>986</v>
      </c>
      <c r="P1286" s="83">
        <v>44147.864884259259</v>
      </c>
      <c r="Q1286" s="81" t="s">
        <v>1922</v>
      </c>
      <c r="R1286" s="85" t="s">
        <v>2638</v>
      </c>
      <c r="S1286" s="81" t="s">
        <v>2667</v>
      </c>
      <c r="T1286" s="81" t="s">
        <v>3150</v>
      </c>
      <c r="U1286" s="83">
        <v>44147.864884259259</v>
      </c>
      <c r="V1286" s="85" t="s">
        <v>4309</v>
      </c>
      <c r="W1286" s="81"/>
      <c r="X1286" s="81"/>
      <c r="Y1286" s="87" t="s">
        <v>5473</v>
      </c>
      <c r="Z1286" s="81"/>
    </row>
    <row r="1287" spans="1:26" x14ac:dyDescent="0.25">
      <c r="A1287" s="66" t="s">
        <v>800</v>
      </c>
      <c r="B1287" s="66" t="s">
        <v>872</v>
      </c>
      <c r="C1287" s="67"/>
      <c r="D1287" s="68"/>
      <c r="E1287" s="69"/>
      <c r="F1287" s="70"/>
      <c r="G1287" s="67"/>
      <c r="H1287" s="71"/>
      <c r="I1287" s="72"/>
      <c r="J1287" s="72"/>
      <c r="K1287" s="36"/>
      <c r="L1287" s="79">
        <v>1287</v>
      </c>
      <c r="M128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87" s="74"/>
      <c r="O1287" s="81" t="s">
        <v>986</v>
      </c>
      <c r="P1287" s="83">
        <v>44147.955416666664</v>
      </c>
      <c r="Q1287" s="81" t="s">
        <v>1923</v>
      </c>
      <c r="R1287" s="85" t="s">
        <v>2639</v>
      </c>
      <c r="S1287" s="81" t="s">
        <v>2673</v>
      </c>
      <c r="T1287" s="81" t="s">
        <v>3151</v>
      </c>
      <c r="U1287" s="83">
        <v>44147.955416666664</v>
      </c>
      <c r="V1287" s="85" t="s">
        <v>4310</v>
      </c>
      <c r="W1287" s="81"/>
      <c r="X1287" s="81"/>
      <c r="Y1287" s="87" t="s">
        <v>5474</v>
      </c>
      <c r="Z1287" s="81"/>
    </row>
    <row r="1288" spans="1:26" x14ac:dyDescent="0.25">
      <c r="A1288" s="66" t="s">
        <v>800</v>
      </c>
      <c r="B1288" s="66" t="s">
        <v>980</v>
      </c>
      <c r="C1288" s="67"/>
      <c r="D1288" s="68"/>
      <c r="E1288" s="69"/>
      <c r="F1288" s="70"/>
      <c r="G1288" s="67"/>
      <c r="H1288" s="71"/>
      <c r="I1288" s="72"/>
      <c r="J1288" s="72"/>
      <c r="K1288" s="36"/>
      <c r="L1288" s="79">
        <v>1288</v>
      </c>
      <c r="M128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88" s="74"/>
      <c r="O1288" s="81" t="s">
        <v>986</v>
      </c>
      <c r="P1288" s="83">
        <v>44147.955416666664</v>
      </c>
      <c r="Q1288" s="81" t="s">
        <v>1923</v>
      </c>
      <c r="R1288" s="85" t="s">
        <v>2639</v>
      </c>
      <c r="S1288" s="81" t="s">
        <v>2673</v>
      </c>
      <c r="T1288" s="81" t="s">
        <v>3151</v>
      </c>
      <c r="U1288" s="83">
        <v>44147.955416666664</v>
      </c>
      <c r="V1288" s="85" t="s">
        <v>4310</v>
      </c>
      <c r="W1288" s="81"/>
      <c r="X1288" s="81"/>
      <c r="Y1288" s="87" t="s">
        <v>5474</v>
      </c>
      <c r="Z1288" s="81"/>
    </row>
    <row r="1289" spans="1:26" x14ac:dyDescent="0.25">
      <c r="A1289" s="66" t="s">
        <v>592</v>
      </c>
      <c r="B1289" s="66" t="s">
        <v>883</v>
      </c>
      <c r="C1289" s="67"/>
      <c r="D1289" s="68"/>
      <c r="E1289" s="69"/>
      <c r="F1289" s="70"/>
      <c r="G1289" s="67"/>
      <c r="H1289" s="71"/>
      <c r="I1289" s="72"/>
      <c r="J1289" s="72"/>
      <c r="K1289" s="36"/>
      <c r="L1289" s="79">
        <v>1289</v>
      </c>
      <c r="M128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89" s="74"/>
      <c r="O1289" s="81" t="s">
        <v>986</v>
      </c>
      <c r="P1289" s="83">
        <v>44148.049004629633</v>
      </c>
      <c r="Q1289" s="81" t="s">
        <v>1349</v>
      </c>
      <c r="R1289" s="85" t="s">
        <v>2168</v>
      </c>
      <c r="S1289" s="81" t="s">
        <v>2667</v>
      </c>
      <c r="T1289" s="81" t="s">
        <v>2928</v>
      </c>
      <c r="U1289" s="83">
        <v>44148.049004629633</v>
      </c>
      <c r="V1289" s="85" t="s">
        <v>3686</v>
      </c>
      <c r="W1289" s="81"/>
      <c r="X1289" s="81"/>
      <c r="Y1289" s="87" t="s">
        <v>4850</v>
      </c>
      <c r="Z1289" s="81"/>
    </row>
    <row r="1290" spans="1:26" x14ac:dyDescent="0.25">
      <c r="A1290" s="66" t="s">
        <v>592</v>
      </c>
      <c r="B1290" s="66" t="s">
        <v>884</v>
      </c>
      <c r="C1290" s="67"/>
      <c r="D1290" s="68"/>
      <c r="E1290" s="69"/>
      <c r="F1290" s="70"/>
      <c r="G1290" s="67"/>
      <c r="H1290" s="71"/>
      <c r="I1290" s="72"/>
      <c r="J1290" s="72"/>
      <c r="K1290" s="36"/>
      <c r="L1290" s="79">
        <v>1290</v>
      </c>
      <c r="M129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90" s="74"/>
      <c r="O1290" s="81" t="s">
        <v>986</v>
      </c>
      <c r="P1290" s="83">
        <v>44148.049004629633</v>
      </c>
      <c r="Q1290" s="81" t="s">
        <v>1349</v>
      </c>
      <c r="R1290" s="85" t="s">
        <v>2168</v>
      </c>
      <c r="S1290" s="81" t="s">
        <v>2667</v>
      </c>
      <c r="T1290" s="81" t="s">
        <v>2928</v>
      </c>
      <c r="U1290" s="83">
        <v>44148.049004629633</v>
      </c>
      <c r="V1290" s="85" t="s">
        <v>3686</v>
      </c>
      <c r="W1290" s="81"/>
      <c r="X1290" s="81"/>
      <c r="Y1290" s="87" t="s">
        <v>4850</v>
      </c>
      <c r="Z1290" s="81"/>
    </row>
    <row r="1291" spans="1:26" x14ac:dyDescent="0.25">
      <c r="A1291" s="66" t="s">
        <v>800</v>
      </c>
      <c r="B1291" s="66" t="s">
        <v>800</v>
      </c>
      <c r="C1291" s="67"/>
      <c r="D1291" s="68"/>
      <c r="E1291" s="69"/>
      <c r="F1291" s="70"/>
      <c r="G1291" s="67"/>
      <c r="H1291" s="71"/>
      <c r="I1291" s="72"/>
      <c r="J1291" s="72"/>
      <c r="K1291" s="36"/>
      <c r="L1291" s="79">
        <v>1291</v>
      </c>
      <c r="M129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91" s="74"/>
      <c r="O1291" s="81" t="s">
        <v>177</v>
      </c>
      <c r="P1291" s="83">
        <v>44147.864745370367</v>
      </c>
      <c r="Q1291" s="81" t="s">
        <v>1926</v>
      </c>
      <c r="R1291" s="85" t="s">
        <v>2642</v>
      </c>
      <c r="S1291" s="81" t="s">
        <v>2673</v>
      </c>
      <c r="T1291" s="81" t="s">
        <v>3152</v>
      </c>
      <c r="U1291" s="83">
        <v>44147.864745370367</v>
      </c>
      <c r="V1291" s="85" t="s">
        <v>4313</v>
      </c>
      <c r="W1291" s="81"/>
      <c r="X1291" s="81"/>
      <c r="Y1291" s="87" t="s">
        <v>5477</v>
      </c>
      <c r="Z1291" s="81"/>
    </row>
    <row r="1292" spans="1:26" x14ac:dyDescent="0.25">
      <c r="A1292" s="66" t="s">
        <v>592</v>
      </c>
      <c r="B1292" s="66" t="s">
        <v>885</v>
      </c>
      <c r="C1292" s="67"/>
      <c r="D1292" s="68"/>
      <c r="E1292" s="69"/>
      <c r="F1292" s="70"/>
      <c r="G1292" s="67"/>
      <c r="H1292" s="71"/>
      <c r="I1292" s="72"/>
      <c r="J1292" s="72"/>
      <c r="K1292" s="36"/>
      <c r="L1292" s="79">
        <v>1292</v>
      </c>
      <c r="M129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92" s="74"/>
      <c r="O1292" s="81" t="s">
        <v>986</v>
      </c>
      <c r="P1292" s="83">
        <v>44148.049004629633</v>
      </c>
      <c r="Q1292" s="81" t="s">
        <v>1349</v>
      </c>
      <c r="R1292" s="85" t="s">
        <v>2168</v>
      </c>
      <c r="S1292" s="81" t="s">
        <v>2667</v>
      </c>
      <c r="T1292" s="81" t="s">
        <v>2928</v>
      </c>
      <c r="U1292" s="83">
        <v>44148.049004629633</v>
      </c>
      <c r="V1292" s="85" t="s">
        <v>3686</v>
      </c>
      <c r="W1292" s="81"/>
      <c r="X1292" s="81"/>
      <c r="Y1292" s="87" t="s">
        <v>4850</v>
      </c>
      <c r="Z1292" s="81"/>
    </row>
    <row r="1293" spans="1:26" x14ac:dyDescent="0.25">
      <c r="A1293" s="66" t="s">
        <v>801</v>
      </c>
      <c r="B1293" s="66" t="s">
        <v>801</v>
      </c>
      <c r="C1293" s="67"/>
      <c r="D1293" s="68"/>
      <c r="E1293" s="69"/>
      <c r="F1293" s="70"/>
      <c r="G1293" s="67"/>
      <c r="H1293" s="71"/>
      <c r="I1293" s="72"/>
      <c r="J1293" s="72"/>
      <c r="K1293" s="36"/>
      <c r="L1293" s="79">
        <v>1293</v>
      </c>
      <c r="M129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93" s="74"/>
      <c r="O1293" s="81" t="s">
        <v>177</v>
      </c>
      <c r="P1293" s="83">
        <v>44142.890810185185</v>
      </c>
      <c r="Q1293" s="81" t="s">
        <v>1928</v>
      </c>
      <c r="R1293" s="85" t="s">
        <v>2644</v>
      </c>
      <c r="S1293" s="81" t="s">
        <v>2667</v>
      </c>
      <c r="T1293" s="81" t="s">
        <v>3153</v>
      </c>
      <c r="U1293" s="83">
        <v>44142.890810185185</v>
      </c>
      <c r="V1293" s="85" t="s">
        <v>4315</v>
      </c>
      <c r="W1293" s="81"/>
      <c r="X1293" s="81"/>
      <c r="Y1293" s="87" t="s">
        <v>5479</v>
      </c>
      <c r="Z1293" s="81"/>
    </row>
    <row r="1294" spans="1:26" x14ac:dyDescent="0.25">
      <c r="A1294" s="66" t="s">
        <v>801</v>
      </c>
      <c r="B1294" s="66" t="s">
        <v>801</v>
      </c>
      <c r="C1294" s="67"/>
      <c r="D1294" s="68"/>
      <c r="E1294" s="69"/>
      <c r="F1294" s="70"/>
      <c r="G1294" s="67"/>
      <c r="H1294" s="71"/>
      <c r="I1294" s="72"/>
      <c r="J1294" s="72"/>
      <c r="K1294" s="36"/>
      <c r="L1294" s="79">
        <v>1294</v>
      </c>
      <c r="M129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94" s="74"/>
      <c r="O1294" s="81" t="s">
        <v>177</v>
      </c>
      <c r="P1294" s="83">
        <v>44143.011319444442</v>
      </c>
      <c r="Q1294" s="81" t="s">
        <v>1929</v>
      </c>
      <c r="R1294" s="85" t="s">
        <v>2645</v>
      </c>
      <c r="S1294" s="81" t="s">
        <v>2673</v>
      </c>
      <c r="T1294" s="81" t="s">
        <v>3154</v>
      </c>
      <c r="U1294" s="83">
        <v>44143.011319444442</v>
      </c>
      <c r="V1294" s="85" t="s">
        <v>4316</v>
      </c>
      <c r="W1294" s="81"/>
      <c r="X1294" s="81"/>
      <c r="Y1294" s="87" t="s">
        <v>5480</v>
      </c>
      <c r="Z1294" s="81"/>
    </row>
    <row r="1295" spans="1:26" x14ac:dyDescent="0.25">
      <c r="A1295" s="66" t="s">
        <v>801</v>
      </c>
      <c r="B1295" s="66" t="s">
        <v>801</v>
      </c>
      <c r="C1295" s="67"/>
      <c r="D1295" s="68"/>
      <c r="E1295" s="69"/>
      <c r="F1295" s="70"/>
      <c r="G1295" s="67"/>
      <c r="H1295" s="71"/>
      <c r="I1295" s="72"/>
      <c r="J1295" s="72"/>
      <c r="K1295" s="36"/>
      <c r="L1295" s="79">
        <v>1295</v>
      </c>
      <c r="M129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95" s="74"/>
      <c r="O1295" s="81" t="s">
        <v>177</v>
      </c>
      <c r="P1295" s="83">
        <v>44143.684247685182</v>
      </c>
      <c r="Q1295" s="81" t="s">
        <v>1930</v>
      </c>
      <c r="R1295" s="85" t="s">
        <v>2646</v>
      </c>
      <c r="S1295" s="81" t="s">
        <v>2667</v>
      </c>
      <c r="T1295" s="81" t="s">
        <v>3155</v>
      </c>
      <c r="U1295" s="83">
        <v>44143.684247685182</v>
      </c>
      <c r="V1295" s="85" t="s">
        <v>4317</v>
      </c>
      <c r="W1295" s="81"/>
      <c r="X1295" s="81"/>
      <c r="Y1295" s="87" t="s">
        <v>5481</v>
      </c>
      <c r="Z1295" s="81"/>
    </row>
    <row r="1296" spans="1:26" x14ac:dyDescent="0.25">
      <c r="A1296" s="66" t="s">
        <v>801</v>
      </c>
      <c r="B1296" s="66" t="s">
        <v>801</v>
      </c>
      <c r="C1296" s="67"/>
      <c r="D1296" s="68"/>
      <c r="E1296" s="69"/>
      <c r="F1296" s="70"/>
      <c r="G1296" s="67"/>
      <c r="H1296" s="71"/>
      <c r="I1296" s="72"/>
      <c r="J1296" s="72"/>
      <c r="K1296" s="36"/>
      <c r="L1296" s="79">
        <v>1296</v>
      </c>
      <c r="M129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96" s="74"/>
      <c r="O1296" s="81" t="s">
        <v>177</v>
      </c>
      <c r="P1296" s="83">
        <v>44146.847962962966</v>
      </c>
      <c r="Q1296" s="81" t="s">
        <v>1931</v>
      </c>
      <c r="R1296" s="85" t="s">
        <v>2647</v>
      </c>
      <c r="S1296" s="81" t="s">
        <v>2673</v>
      </c>
      <c r="T1296" s="81" t="s">
        <v>3156</v>
      </c>
      <c r="U1296" s="83">
        <v>44146.847962962966</v>
      </c>
      <c r="V1296" s="85" t="s">
        <v>4318</v>
      </c>
      <c r="W1296" s="81"/>
      <c r="X1296" s="81"/>
      <c r="Y1296" s="87" t="s">
        <v>5482</v>
      </c>
      <c r="Z1296" s="81"/>
    </row>
    <row r="1297" spans="1:26" x14ac:dyDescent="0.25">
      <c r="A1297" s="66" t="s">
        <v>591</v>
      </c>
      <c r="B1297" s="66" t="s">
        <v>882</v>
      </c>
      <c r="C1297" s="67"/>
      <c r="D1297" s="68"/>
      <c r="E1297" s="69"/>
      <c r="F1297" s="70"/>
      <c r="G1297" s="67"/>
      <c r="H1297" s="71"/>
      <c r="I1297" s="72"/>
      <c r="J1297" s="72"/>
      <c r="K1297" s="36"/>
      <c r="L1297" s="79">
        <v>1297</v>
      </c>
      <c r="M129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97" s="74"/>
      <c r="O1297" s="81" t="s">
        <v>986</v>
      </c>
      <c r="P1297" s="83">
        <v>44148.038634259261</v>
      </c>
      <c r="Q1297" s="81" t="s">
        <v>1348</v>
      </c>
      <c r="R1297" s="81"/>
      <c r="S1297" s="81"/>
      <c r="T1297" s="81"/>
      <c r="U1297" s="83">
        <v>44148.038634259261</v>
      </c>
      <c r="V1297" s="85" t="s">
        <v>3685</v>
      </c>
      <c r="W1297" s="81"/>
      <c r="X1297" s="81"/>
      <c r="Y1297" s="87" t="s">
        <v>4849</v>
      </c>
      <c r="Z1297" s="81"/>
    </row>
    <row r="1298" spans="1:26" x14ac:dyDescent="0.25">
      <c r="A1298" s="66" t="s">
        <v>802</v>
      </c>
      <c r="B1298" s="66" t="s">
        <v>983</v>
      </c>
      <c r="C1298" s="67"/>
      <c r="D1298" s="68"/>
      <c r="E1298" s="69"/>
      <c r="F1298" s="70"/>
      <c r="G1298" s="67"/>
      <c r="H1298" s="71"/>
      <c r="I1298" s="72"/>
      <c r="J1298" s="72"/>
      <c r="K1298" s="36"/>
      <c r="L1298" s="79">
        <v>1298</v>
      </c>
      <c r="M129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98" s="74"/>
      <c r="O1298" s="81" t="s">
        <v>986</v>
      </c>
      <c r="P1298" s="83">
        <v>44142.136874999997</v>
      </c>
      <c r="Q1298" s="81" t="s">
        <v>1933</v>
      </c>
      <c r="R1298" s="85" t="s">
        <v>2649</v>
      </c>
      <c r="S1298" s="81" t="s">
        <v>2667</v>
      </c>
      <c r="T1298" s="81"/>
      <c r="U1298" s="83">
        <v>44142.136874999997</v>
      </c>
      <c r="V1298" s="85" t="s">
        <v>4320</v>
      </c>
      <c r="W1298" s="81"/>
      <c r="X1298" s="81"/>
      <c r="Y1298" s="87" t="s">
        <v>5484</v>
      </c>
      <c r="Z1298" s="81"/>
    </row>
    <row r="1299" spans="1:26" x14ac:dyDescent="0.25">
      <c r="A1299" s="66" t="s">
        <v>591</v>
      </c>
      <c r="B1299" s="66" t="s">
        <v>610</v>
      </c>
      <c r="C1299" s="67"/>
      <c r="D1299" s="68"/>
      <c r="E1299" s="69"/>
      <c r="F1299" s="70"/>
      <c r="G1299" s="67"/>
      <c r="H1299" s="71"/>
      <c r="I1299" s="72"/>
      <c r="J1299" s="72"/>
      <c r="K1299" s="36"/>
      <c r="L1299" s="79">
        <v>1299</v>
      </c>
      <c r="M129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299" s="74"/>
      <c r="O1299" s="81" t="s">
        <v>986</v>
      </c>
      <c r="P1299" s="83">
        <v>44148.038634259261</v>
      </c>
      <c r="Q1299" s="81" t="s">
        <v>1348</v>
      </c>
      <c r="R1299" s="81"/>
      <c r="S1299" s="81"/>
      <c r="T1299" s="81"/>
      <c r="U1299" s="83">
        <v>44148.038634259261</v>
      </c>
      <c r="V1299" s="85" t="s">
        <v>3685</v>
      </c>
      <c r="W1299" s="81"/>
      <c r="X1299" s="81"/>
      <c r="Y1299" s="87" t="s">
        <v>4849</v>
      </c>
      <c r="Z1299" s="81"/>
    </row>
    <row r="1300" spans="1:26" x14ac:dyDescent="0.25">
      <c r="A1300" s="66" t="s">
        <v>802</v>
      </c>
      <c r="B1300" s="66" t="s">
        <v>802</v>
      </c>
      <c r="C1300" s="67"/>
      <c r="D1300" s="68"/>
      <c r="E1300" s="69"/>
      <c r="F1300" s="70"/>
      <c r="G1300" s="67"/>
      <c r="H1300" s="71"/>
      <c r="I1300" s="72"/>
      <c r="J1300" s="72"/>
      <c r="K1300" s="36"/>
      <c r="L1300" s="79">
        <v>1300</v>
      </c>
      <c r="M130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00" s="74"/>
      <c r="O1300" s="81" t="s">
        <v>177</v>
      </c>
      <c r="P1300" s="83">
        <v>44146.325810185182</v>
      </c>
      <c r="Q1300" s="81" t="s">
        <v>1935</v>
      </c>
      <c r="R1300" s="85" t="s">
        <v>2651</v>
      </c>
      <c r="S1300" s="81" t="s">
        <v>2673</v>
      </c>
      <c r="T1300" s="81" t="s">
        <v>3159</v>
      </c>
      <c r="U1300" s="83">
        <v>44146.325810185182</v>
      </c>
      <c r="V1300" s="85" t="s">
        <v>4322</v>
      </c>
      <c r="W1300" s="81"/>
      <c r="X1300" s="81"/>
      <c r="Y1300" s="87" t="s">
        <v>5486</v>
      </c>
      <c r="Z1300" s="81"/>
    </row>
    <row r="1301" spans="1:26" x14ac:dyDescent="0.25">
      <c r="A1301" s="66" t="s">
        <v>802</v>
      </c>
      <c r="B1301" s="66" t="s">
        <v>802</v>
      </c>
      <c r="C1301" s="67"/>
      <c r="D1301" s="68"/>
      <c r="E1301" s="69"/>
      <c r="F1301" s="70"/>
      <c r="G1301" s="67"/>
      <c r="H1301" s="71"/>
      <c r="I1301" s="72"/>
      <c r="J1301" s="72"/>
      <c r="K1301" s="36"/>
      <c r="L1301" s="79">
        <v>1301</v>
      </c>
      <c r="M130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01" s="74"/>
      <c r="O1301" s="81" t="s">
        <v>177</v>
      </c>
      <c r="P1301" s="83">
        <v>44147.817175925928</v>
      </c>
      <c r="Q1301" s="81" t="s">
        <v>1936</v>
      </c>
      <c r="R1301" s="85" t="s">
        <v>2652</v>
      </c>
      <c r="S1301" s="81" t="s">
        <v>2667</v>
      </c>
      <c r="T1301" s="81" t="s">
        <v>3160</v>
      </c>
      <c r="U1301" s="83">
        <v>44147.817175925928</v>
      </c>
      <c r="V1301" s="85" t="s">
        <v>4323</v>
      </c>
      <c r="W1301" s="81"/>
      <c r="X1301" s="81"/>
      <c r="Y1301" s="87" t="s">
        <v>5487</v>
      </c>
      <c r="Z1301" s="81"/>
    </row>
    <row r="1302" spans="1:26" x14ac:dyDescent="0.25">
      <c r="A1302" s="66" t="s">
        <v>590</v>
      </c>
      <c r="B1302" s="66" t="s">
        <v>882</v>
      </c>
      <c r="C1302" s="67"/>
      <c r="D1302" s="68"/>
      <c r="E1302" s="69"/>
      <c r="F1302" s="70"/>
      <c r="G1302" s="67"/>
      <c r="H1302" s="71"/>
      <c r="I1302" s="72"/>
      <c r="J1302" s="72"/>
      <c r="K1302" s="36"/>
      <c r="L1302" s="79">
        <v>1302</v>
      </c>
      <c r="M130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02" s="74"/>
      <c r="O1302" s="81" t="s">
        <v>986</v>
      </c>
      <c r="P1302" s="83">
        <v>44148.036111111112</v>
      </c>
      <c r="Q1302" s="81" t="s">
        <v>1348</v>
      </c>
      <c r="R1302" s="81"/>
      <c r="S1302" s="81"/>
      <c r="T1302" s="81"/>
      <c r="U1302" s="83">
        <v>44148.036111111112</v>
      </c>
      <c r="V1302" s="85" t="s">
        <v>3684</v>
      </c>
      <c r="W1302" s="81"/>
      <c r="X1302" s="81"/>
      <c r="Y1302" s="87" t="s">
        <v>4848</v>
      </c>
      <c r="Z1302" s="81"/>
    </row>
    <row r="1303" spans="1:26" x14ac:dyDescent="0.25">
      <c r="A1303" s="66" t="s">
        <v>590</v>
      </c>
      <c r="B1303" s="66" t="s">
        <v>610</v>
      </c>
      <c r="C1303" s="67"/>
      <c r="D1303" s="68"/>
      <c r="E1303" s="69"/>
      <c r="F1303" s="70"/>
      <c r="G1303" s="67"/>
      <c r="H1303" s="71"/>
      <c r="I1303" s="72"/>
      <c r="J1303" s="72"/>
      <c r="K1303" s="36"/>
      <c r="L1303" s="79">
        <v>1303</v>
      </c>
      <c r="M130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03" s="74"/>
      <c r="O1303" s="81" t="s">
        <v>986</v>
      </c>
      <c r="P1303" s="83">
        <v>44148.036111111112</v>
      </c>
      <c r="Q1303" s="81" t="s">
        <v>1348</v>
      </c>
      <c r="R1303" s="81"/>
      <c r="S1303" s="81"/>
      <c r="T1303" s="81"/>
      <c r="U1303" s="83">
        <v>44148.036111111112</v>
      </c>
      <c r="V1303" s="85" t="s">
        <v>3684</v>
      </c>
      <c r="W1303" s="81"/>
      <c r="X1303" s="81"/>
      <c r="Y1303" s="87" t="s">
        <v>4848</v>
      </c>
      <c r="Z1303" s="81"/>
    </row>
    <row r="1304" spans="1:26" x14ac:dyDescent="0.25">
      <c r="A1304" s="66" t="s">
        <v>589</v>
      </c>
      <c r="B1304" s="66" t="s">
        <v>589</v>
      </c>
      <c r="C1304" s="67"/>
      <c r="D1304" s="68"/>
      <c r="E1304" s="69"/>
      <c r="F1304" s="70"/>
      <c r="G1304" s="67"/>
      <c r="H1304" s="71"/>
      <c r="I1304" s="72"/>
      <c r="J1304" s="72"/>
      <c r="K1304" s="36"/>
      <c r="L1304" s="79">
        <v>1304</v>
      </c>
      <c r="M130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04" s="74"/>
      <c r="O1304" s="81" t="s">
        <v>177</v>
      </c>
      <c r="P1304" s="83">
        <v>44148.025231481479</v>
      </c>
      <c r="Q1304" s="81" t="s">
        <v>1347</v>
      </c>
      <c r="R1304" s="85" t="s">
        <v>2167</v>
      </c>
      <c r="S1304" s="81" t="s">
        <v>2702</v>
      </c>
      <c r="T1304" s="81" t="s">
        <v>2927</v>
      </c>
      <c r="U1304" s="83">
        <v>44148.025231481479</v>
      </c>
      <c r="V1304" s="85" t="s">
        <v>3683</v>
      </c>
      <c r="W1304" s="81"/>
      <c r="X1304" s="81"/>
      <c r="Y1304" s="87" t="s">
        <v>4847</v>
      </c>
      <c r="Z1304" s="81"/>
    </row>
    <row r="1305" spans="1:26" x14ac:dyDescent="0.25">
      <c r="A1305" s="66" t="s">
        <v>610</v>
      </c>
      <c r="B1305" s="66" t="s">
        <v>882</v>
      </c>
      <c r="C1305" s="67"/>
      <c r="D1305" s="68"/>
      <c r="E1305" s="69"/>
      <c r="F1305" s="70"/>
      <c r="G1305" s="67"/>
      <c r="H1305" s="71"/>
      <c r="I1305" s="72"/>
      <c r="J1305" s="72"/>
      <c r="K1305" s="36"/>
      <c r="L1305" s="79">
        <v>1305</v>
      </c>
      <c r="M130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05" s="74"/>
      <c r="O1305" s="81" t="s">
        <v>986</v>
      </c>
      <c r="P1305" s="83">
        <v>44148.02484953704</v>
      </c>
      <c r="Q1305" s="81" t="s">
        <v>1372</v>
      </c>
      <c r="R1305" s="85" t="s">
        <v>2179</v>
      </c>
      <c r="S1305" s="81" t="s">
        <v>2667</v>
      </c>
      <c r="T1305" s="81"/>
      <c r="U1305" s="83">
        <v>44148.02484953704</v>
      </c>
      <c r="V1305" s="85" t="s">
        <v>3721</v>
      </c>
      <c r="W1305" s="81"/>
      <c r="X1305" s="81"/>
      <c r="Y1305" s="87" t="s">
        <v>4885</v>
      </c>
      <c r="Z1305" s="81"/>
    </row>
    <row r="1306" spans="1:26" x14ac:dyDescent="0.25">
      <c r="A1306" s="66" t="s">
        <v>803</v>
      </c>
      <c r="B1306" s="66" t="s">
        <v>803</v>
      </c>
      <c r="C1306" s="67"/>
      <c r="D1306" s="68"/>
      <c r="E1306" s="69"/>
      <c r="F1306" s="70"/>
      <c r="G1306" s="67"/>
      <c r="H1306" s="71"/>
      <c r="I1306" s="72"/>
      <c r="J1306" s="72"/>
      <c r="K1306" s="36"/>
      <c r="L1306" s="79">
        <v>1306</v>
      </c>
      <c r="M1306"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06" s="74"/>
      <c r="O1306" s="81" t="s">
        <v>177</v>
      </c>
      <c r="P1306" s="83">
        <v>44142.381747685184</v>
      </c>
      <c r="Q1306" s="81" t="s">
        <v>1941</v>
      </c>
      <c r="R1306" s="81" t="s">
        <v>2657</v>
      </c>
      <c r="S1306" s="81" t="s">
        <v>2727</v>
      </c>
      <c r="T1306" s="81" t="s">
        <v>3165</v>
      </c>
      <c r="U1306" s="83">
        <v>44142.381747685184</v>
      </c>
      <c r="V1306" s="85" t="s">
        <v>4328</v>
      </c>
      <c r="W1306" s="81"/>
      <c r="X1306" s="81"/>
      <c r="Y1306" s="87" t="s">
        <v>5492</v>
      </c>
      <c r="Z1306" s="81"/>
    </row>
    <row r="1307" spans="1:26" x14ac:dyDescent="0.25">
      <c r="A1307" s="66" t="s">
        <v>803</v>
      </c>
      <c r="B1307" s="66" t="s">
        <v>803</v>
      </c>
      <c r="C1307" s="67"/>
      <c r="D1307" s="68"/>
      <c r="E1307" s="69"/>
      <c r="F1307" s="70"/>
      <c r="G1307" s="67"/>
      <c r="H1307" s="71"/>
      <c r="I1307" s="72"/>
      <c r="J1307" s="72"/>
      <c r="K1307" s="36"/>
      <c r="L1307" s="79">
        <v>1307</v>
      </c>
      <c r="M1307"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07" s="74"/>
      <c r="O1307" s="81" t="s">
        <v>177</v>
      </c>
      <c r="P1307" s="83">
        <v>44142.861030092594</v>
      </c>
      <c r="Q1307" s="81" t="s">
        <v>1942</v>
      </c>
      <c r="R1307" s="85" t="s">
        <v>2658</v>
      </c>
      <c r="S1307" s="81" t="s">
        <v>2667</v>
      </c>
      <c r="T1307" s="81" t="s">
        <v>3166</v>
      </c>
      <c r="U1307" s="83">
        <v>44142.861030092594</v>
      </c>
      <c r="V1307" s="85" t="s">
        <v>4329</v>
      </c>
      <c r="W1307" s="81"/>
      <c r="X1307" s="81"/>
      <c r="Y1307" s="87" t="s">
        <v>5493</v>
      </c>
      <c r="Z1307" s="81"/>
    </row>
    <row r="1308" spans="1:26" x14ac:dyDescent="0.25">
      <c r="A1308" s="66" t="s">
        <v>803</v>
      </c>
      <c r="B1308" s="66" t="s">
        <v>803</v>
      </c>
      <c r="C1308" s="67"/>
      <c r="D1308" s="68"/>
      <c r="E1308" s="69"/>
      <c r="F1308" s="70"/>
      <c r="G1308" s="67"/>
      <c r="H1308" s="71"/>
      <c r="I1308" s="72"/>
      <c r="J1308" s="72"/>
      <c r="K1308" s="36"/>
      <c r="L1308" s="79">
        <v>1308</v>
      </c>
      <c r="M1308"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08" s="74"/>
      <c r="O1308" s="81" t="s">
        <v>177</v>
      </c>
      <c r="P1308" s="83">
        <v>44143.930671296293</v>
      </c>
      <c r="Q1308" s="81" t="s">
        <v>1943</v>
      </c>
      <c r="R1308" s="85" t="s">
        <v>2659</v>
      </c>
      <c r="S1308" s="81" t="s">
        <v>2667</v>
      </c>
      <c r="T1308" s="81" t="s">
        <v>3167</v>
      </c>
      <c r="U1308" s="83">
        <v>44143.930671296293</v>
      </c>
      <c r="V1308" s="85" t="s">
        <v>4330</v>
      </c>
      <c r="W1308" s="81"/>
      <c r="X1308" s="81"/>
      <c r="Y1308" s="87" t="s">
        <v>5494</v>
      </c>
      <c r="Z1308" s="81"/>
    </row>
    <row r="1309" spans="1:26" x14ac:dyDescent="0.25">
      <c r="A1309" s="66" t="s">
        <v>803</v>
      </c>
      <c r="B1309" s="66" t="s">
        <v>803</v>
      </c>
      <c r="C1309" s="67"/>
      <c r="D1309" s="68"/>
      <c r="E1309" s="69"/>
      <c r="F1309" s="70"/>
      <c r="G1309" s="67"/>
      <c r="H1309" s="71"/>
      <c r="I1309" s="72"/>
      <c r="J1309" s="72"/>
      <c r="K1309" s="36"/>
      <c r="L1309" s="79">
        <v>1309</v>
      </c>
      <c r="M1309"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09" s="74"/>
      <c r="O1309" s="81" t="s">
        <v>177</v>
      </c>
      <c r="P1309" s="83">
        <v>44144.909826388888</v>
      </c>
      <c r="Q1309" s="81" t="s">
        <v>1944</v>
      </c>
      <c r="R1309" s="85" t="s">
        <v>2660</v>
      </c>
      <c r="S1309" s="81" t="s">
        <v>2667</v>
      </c>
      <c r="T1309" s="81" t="s">
        <v>3168</v>
      </c>
      <c r="U1309" s="83">
        <v>44144.909826388888</v>
      </c>
      <c r="V1309" s="85" t="s">
        <v>4331</v>
      </c>
      <c r="W1309" s="81"/>
      <c r="X1309" s="81"/>
      <c r="Y1309" s="87" t="s">
        <v>5495</v>
      </c>
      <c r="Z1309" s="81"/>
    </row>
    <row r="1310" spans="1:26" x14ac:dyDescent="0.25">
      <c r="A1310" s="66" t="s">
        <v>803</v>
      </c>
      <c r="B1310" s="66" t="s">
        <v>803</v>
      </c>
      <c r="C1310" s="67"/>
      <c r="D1310" s="68"/>
      <c r="E1310" s="69"/>
      <c r="F1310" s="70"/>
      <c r="G1310" s="67"/>
      <c r="H1310" s="71"/>
      <c r="I1310" s="72"/>
      <c r="J1310" s="72"/>
      <c r="K1310" s="36"/>
      <c r="L1310" s="79">
        <v>1310</v>
      </c>
      <c r="M1310"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10" s="74"/>
      <c r="O1310" s="81" t="s">
        <v>177</v>
      </c>
      <c r="P1310" s="83">
        <v>44145.405740740738</v>
      </c>
      <c r="Q1310" s="81" t="s">
        <v>1945</v>
      </c>
      <c r="R1310" s="85" t="s">
        <v>2661</v>
      </c>
      <c r="S1310" s="81" t="s">
        <v>2667</v>
      </c>
      <c r="T1310" s="81" t="s">
        <v>3169</v>
      </c>
      <c r="U1310" s="83">
        <v>44145.405740740738</v>
      </c>
      <c r="V1310" s="85" t="s">
        <v>4332</v>
      </c>
      <c r="W1310" s="81"/>
      <c r="X1310" s="81"/>
      <c r="Y1310" s="87" t="s">
        <v>5496</v>
      </c>
      <c r="Z1310" s="81"/>
    </row>
    <row r="1311" spans="1:26" x14ac:dyDescent="0.25">
      <c r="A1311" s="66" t="s">
        <v>803</v>
      </c>
      <c r="B1311" s="66" t="s">
        <v>803</v>
      </c>
      <c r="C1311" s="67"/>
      <c r="D1311" s="68"/>
      <c r="E1311" s="69"/>
      <c r="F1311" s="70"/>
      <c r="G1311" s="67"/>
      <c r="H1311" s="71"/>
      <c r="I1311" s="72"/>
      <c r="J1311" s="72"/>
      <c r="K1311" s="36"/>
      <c r="L1311" s="79">
        <v>1311</v>
      </c>
      <c r="M1311"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11" s="74"/>
      <c r="O1311" s="81" t="s">
        <v>177</v>
      </c>
      <c r="P1311" s="83">
        <v>44146.914953703701</v>
      </c>
      <c r="Q1311" s="81" t="s">
        <v>1946</v>
      </c>
      <c r="R1311" s="85" t="s">
        <v>2662</v>
      </c>
      <c r="S1311" s="81" t="s">
        <v>2667</v>
      </c>
      <c r="T1311" s="81" t="s">
        <v>3170</v>
      </c>
      <c r="U1311" s="83">
        <v>44146.914953703701</v>
      </c>
      <c r="V1311" s="85" t="s">
        <v>4333</v>
      </c>
      <c r="W1311" s="81"/>
      <c r="X1311" s="81"/>
      <c r="Y1311" s="87" t="s">
        <v>5497</v>
      </c>
      <c r="Z1311" s="81"/>
    </row>
    <row r="1312" spans="1:26" x14ac:dyDescent="0.25">
      <c r="A1312" s="66" t="s">
        <v>803</v>
      </c>
      <c r="B1312" s="66" t="s">
        <v>803</v>
      </c>
      <c r="C1312" s="67"/>
      <c r="D1312" s="68"/>
      <c r="E1312" s="69"/>
      <c r="F1312" s="70"/>
      <c r="G1312" s="67"/>
      <c r="H1312" s="71"/>
      <c r="I1312" s="72"/>
      <c r="J1312" s="72"/>
      <c r="K1312" s="36"/>
      <c r="L1312" s="79">
        <v>1312</v>
      </c>
      <c r="M1312"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12" s="74"/>
      <c r="O1312" s="81" t="s">
        <v>177</v>
      </c>
      <c r="P1312" s="83">
        <v>44146.977175925924</v>
      </c>
      <c r="Q1312" s="81" t="s">
        <v>1947</v>
      </c>
      <c r="R1312" s="85" t="s">
        <v>2663</v>
      </c>
      <c r="S1312" s="81" t="s">
        <v>2673</v>
      </c>
      <c r="T1312" s="81" t="s">
        <v>3171</v>
      </c>
      <c r="U1312" s="83">
        <v>44146.977175925924</v>
      </c>
      <c r="V1312" s="85" t="s">
        <v>4334</v>
      </c>
      <c r="W1312" s="81"/>
      <c r="X1312" s="81"/>
      <c r="Y1312" s="87" t="s">
        <v>5498</v>
      </c>
      <c r="Z1312" s="81"/>
    </row>
    <row r="1313" spans="1:26" x14ac:dyDescent="0.25">
      <c r="A1313" s="66" t="s">
        <v>803</v>
      </c>
      <c r="B1313" s="66" t="s">
        <v>803</v>
      </c>
      <c r="C1313" s="67"/>
      <c r="D1313" s="68"/>
      <c r="E1313" s="69"/>
      <c r="F1313" s="70"/>
      <c r="G1313" s="67"/>
      <c r="H1313" s="71"/>
      <c r="I1313" s="72"/>
      <c r="J1313" s="72"/>
      <c r="K1313" s="36"/>
      <c r="L1313" s="79">
        <v>1313</v>
      </c>
      <c r="M1313"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13" s="74"/>
      <c r="O1313" s="81" t="s">
        <v>177</v>
      </c>
      <c r="P1313" s="83">
        <v>44147.445243055554</v>
      </c>
      <c r="Q1313" s="81" t="s">
        <v>1948</v>
      </c>
      <c r="R1313" s="85" t="s">
        <v>2664</v>
      </c>
      <c r="S1313" s="81" t="s">
        <v>2673</v>
      </c>
      <c r="T1313" s="81" t="s">
        <v>3172</v>
      </c>
      <c r="U1313" s="83">
        <v>44147.445243055554</v>
      </c>
      <c r="V1313" s="85" t="s">
        <v>4335</v>
      </c>
      <c r="W1313" s="81"/>
      <c r="X1313" s="81"/>
      <c r="Y1313" s="87" t="s">
        <v>5499</v>
      </c>
      <c r="Z1313" s="81"/>
    </row>
    <row r="1314" spans="1:26" x14ac:dyDescent="0.25">
      <c r="A1314" s="66" t="s">
        <v>588</v>
      </c>
      <c r="B1314" s="66" t="s">
        <v>657</v>
      </c>
      <c r="C1314" s="67"/>
      <c r="D1314" s="68"/>
      <c r="E1314" s="69"/>
      <c r="F1314" s="70"/>
      <c r="G1314" s="67"/>
      <c r="H1314" s="71"/>
      <c r="I1314" s="72"/>
      <c r="J1314" s="72"/>
      <c r="K1314" s="36"/>
      <c r="L1314" s="79">
        <v>1314</v>
      </c>
      <c r="M1314"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14" s="74"/>
      <c r="O1314" s="81" t="s">
        <v>986</v>
      </c>
      <c r="P1314" s="83">
        <v>44148.021898148145</v>
      </c>
      <c r="Q1314" s="81" t="s">
        <v>1280</v>
      </c>
      <c r="R1314" s="81"/>
      <c r="S1314" s="81"/>
      <c r="T1314" s="81" t="s">
        <v>2891</v>
      </c>
      <c r="U1314" s="83">
        <v>44148.021898148145</v>
      </c>
      <c r="V1314" s="85" t="s">
        <v>3682</v>
      </c>
      <c r="W1314" s="81"/>
      <c r="X1314" s="81"/>
      <c r="Y1314" s="87" t="s">
        <v>4846</v>
      </c>
      <c r="Z1314" s="81"/>
    </row>
    <row r="1315" spans="1:26" x14ac:dyDescent="0.25">
      <c r="A1315" s="66" t="s">
        <v>587</v>
      </c>
      <c r="B1315" s="66" t="s">
        <v>587</v>
      </c>
      <c r="C1315" s="67"/>
      <c r="D1315" s="68"/>
      <c r="E1315" s="69"/>
      <c r="F1315" s="70"/>
      <c r="G1315" s="67"/>
      <c r="H1315" s="71"/>
      <c r="I1315" s="72"/>
      <c r="J1315" s="72"/>
      <c r="K1315" s="36"/>
      <c r="L1315" s="79">
        <v>1315</v>
      </c>
      <c r="M1315" s="79" t="b">
        <f xml:space="preserve"> IF(AND(OR(NOT(ISNUMBER(Edges[Relationship Date (UTC)])), Edges[Relationship Date (UTC)] &gt;= Misc!$O$2), OR(NOT(ISNUMBER(Edges[Relationship Date (UTC)])), Edges[Relationship Date (UTC)] &lt;= Misc!$P$2),OR(NOT(ISNUMBER(Edges[Tweet Date (UTC)])), Edges[Tweet Date (UTC)] &gt;= Misc!$O$3), OR(NOT(ISNUMBER(Edges[Tweet Date (UTC)])), Edges[Tweet Date (UTC)] &lt;= Misc!$P$3),TRUE), TRUE, FALSE)</f>
        <v>1</v>
      </c>
      <c r="N1315" s="74"/>
      <c r="O1315" s="81" t="s">
        <v>177</v>
      </c>
      <c r="P1315" s="83">
        <v>44148.013240740744</v>
      </c>
      <c r="Q1315" s="81" t="s">
        <v>1346</v>
      </c>
      <c r="R1315" s="85" t="s">
        <v>2166</v>
      </c>
      <c r="S1315" s="81" t="s">
        <v>2667</v>
      </c>
      <c r="T1315" s="81" t="s">
        <v>2926</v>
      </c>
      <c r="U1315" s="83">
        <v>44148.013240740744</v>
      </c>
      <c r="V1315" s="85" t="s">
        <v>3681</v>
      </c>
      <c r="W1315" s="81">
        <v>32.715499999999999</v>
      </c>
      <c r="X1315" s="81">
        <v>-117.1585</v>
      </c>
      <c r="Y1315" s="87" t="s">
        <v>4845</v>
      </c>
      <c r="Z1315" s="81"/>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1315"/>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M1315"/>
    <dataValidation allowBlank="1" showErrorMessage="1" sqref="N2:N1315"/>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1315"/>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1315"/>
    <dataValidation allowBlank="1" showInputMessage="1" promptTitle="Edge Color" prompt="To select an optional edge color, right-click and select Select Color on the right-click menu." sqref="C3:C1315"/>
    <dataValidation allowBlank="1" showInputMessage="1" errorTitle="Invalid Edge Width" error="The optional edge width must be a whole number between 1 and 10." promptTitle="Edge Width" prompt="Enter an optional edge width between 1 and 10." sqref="D3:D1315"/>
    <dataValidation allowBlank="1" showInputMessage="1" errorTitle="Invalid Edge Opacity" error="The optional edge opacity must be a whole number between 0 and 10." promptTitle="Edge Opacity" prompt="Enter an optional edge opacity between 0 (transparent) and 100 (opaque)." sqref="F3:F1315"/>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G1315">
      <formula1>ValidEdgeVisibilities</formula1>
    </dataValidation>
    <dataValidation allowBlank="1" showInputMessage="1" showErrorMessage="1" promptTitle="Vertex 1 Name" prompt="Enter the name of the edge's first vertex." sqref="A3:A1315"/>
    <dataValidation allowBlank="1" showInputMessage="1" showErrorMessage="1" promptTitle="Vertex 2 Name" prompt="Enter the name of the edge's second vertex." sqref="B3:B1315"/>
    <dataValidation allowBlank="1" showInputMessage="1" showErrorMessage="1" errorTitle="Invalid Edge Visibility" error="You have entered an unrecognized edge visibility.  Try selecting from the drop-down list instead." promptTitle="Edge Label" prompt="Enter an optional edge label." sqref="H3:H1315"/>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E1315">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K1315"/>
  </dataValidations>
  <hyperlinks>
    <hyperlink ref="R3" r:id="rId1"/>
    <hyperlink ref="R4" r:id="rId2"/>
    <hyperlink ref="R6" r:id="rId3"/>
    <hyperlink ref="R8" r:id="rId4"/>
    <hyperlink ref="R9" r:id="rId5"/>
    <hyperlink ref="R12" r:id="rId6"/>
    <hyperlink ref="R14" r:id="rId7"/>
    <hyperlink ref="R17" r:id="rId8"/>
    <hyperlink ref="R19" r:id="rId9"/>
    <hyperlink ref="R21" r:id="rId10"/>
    <hyperlink ref="R22" r:id="rId11"/>
    <hyperlink ref="R23" r:id="rId12"/>
    <hyperlink ref="R24" r:id="rId13"/>
    <hyperlink ref="R25" r:id="rId14"/>
    <hyperlink ref="R27" r:id="rId15"/>
    <hyperlink ref="R32" r:id="rId16"/>
    <hyperlink ref="R33" r:id="rId17"/>
    <hyperlink ref="R37" r:id="rId18"/>
    <hyperlink ref="R40" r:id="rId19"/>
    <hyperlink ref="R42" r:id="rId20"/>
    <hyperlink ref="R43" r:id="rId21"/>
    <hyperlink ref="R46" r:id="rId22"/>
    <hyperlink ref="R47" r:id="rId23"/>
    <hyperlink ref="R49" r:id="rId24"/>
    <hyperlink ref="R51" r:id="rId25"/>
    <hyperlink ref="R62" r:id="rId26"/>
    <hyperlink ref="R63" r:id="rId27"/>
    <hyperlink ref="R64" r:id="rId28"/>
    <hyperlink ref="R65" r:id="rId29"/>
    <hyperlink ref="R77" r:id="rId30"/>
    <hyperlink ref="R78" r:id="rId31"/>
    <hyperlink ref="R79" r:id="rId32"/>
    <hyperlink ref="R86" r:id="rId33"/>
    <hyperlink ref="R89" r:id="rId34"/>
    <hyperlink ref="R92" r:id="rId35"/>
    <hyperlink ref="R93" r:id="rId36"/>
    <hyperlink ref="R96" r:id="rId37"/>
    <hyperlink ref="R97" r:id="rId38"/>
    <hyperlink ref="R101" r:id="rId39"/>
    <hyperlink ref="R102" r:id="rId40"/>
    <hyperlink ref="R103" r:id="rId41"/>
    <hyperlink ref="R104" r:id="rId42"/>
    <hyperlink ref="R105" r:id="rId43"/>
    <hyperlink ref="R106" r:id="rId44"/>
    <hyperlink ref="R108" r:id="rId45"/>
    <hyperlink ref="R109" r:id="rId46"/>
    <hyperlink ref="R110" r:id="rId47"/>
    <hyperlink ref="R115" r:id="rId48"/>
    <hyperlink ref="R118" r:id="rId49"/>
    <hyperlink ref="R120" r:id="rId50"/>
    <hyperlink ref="R121" r:id="rId51"/>
    <hyperlink ref="R125" r:id="rId52"/>
    <hyperlink ref="R126" r:id="rId53"/>
    <hyperlink ref="R127" r:id="rId54"/>
    <hyperlink ref="R128" r:id="rId55"/>
    <hyperlink ref="R129" r:id="rId56"/>
    <hyperlink ref="R130" r:id="rId57"/>
    <hyperlink ref="R143" r:id="rId58"/>
    <hyperlink ref="R144" r:id="rId59"/>
    <hyperlink ref="R145" r:id="rId60"/>
    <hyperlink ref="R153" r:id="rId61"/>
    <hyperlink ref="R155" r:id="rId62"/>
    <hyperlink ref="R156" r:id="rId63"/>
    <hyperlink ref="R159" r:id="rId64"/>
    <hyperlink ref="R160" r:id="rId65"/>
    <hyperlink ref="R164" r:id="rId66"/>
    <hyperlink ref="R165" r:id="rId67"/>
    <hyperlink ref="R171" r:id="rId68"/>
    <hyperlink ref="R172" r:id="rId69"/>
    <hyperlink ref="R174" r:id="rId70"/>
    <hyperlink ref="R176" r:id="rId71"/>
    <hyperlink ref="R177" r:id="rId72"/>
    <hyperlink ref="R181" r:id="rId73"/>
    <hyperlink ref="R183" r:id="rId74"/>
    <hyperlink ref="R184" r:id="rId75"/>
    <hyperlink ref="R186" r:id="rId76"/>
    <hyperlink ref="R187" r:id="rId77"/>
    <hyperlink ref="R188" r:id="rId78"/>
    <hyperlink ref="R195" r:id="rId79"/>
    <hyperlink ref="R196" r:id="rId80"/>
    <hyperlink ref="R197" r:id="rId81"/>
    <hyperlink ref="R198" r:id="rId82"/>
    <hyperlink ref="R199" r:id="rId83"/>
    <hyperlink ref="R200" r:id="rId84"/>
    <hyperlink ref="R211" r:id="rId85"/>
    <hyperlink ref="R215" r:id="rId86"/>
    <hyperlink ref="R216" r:id="rId87"/>
    <hyperlink ref="R221" r:id="rId88"/>
    <hyperlink ref="R229" r:id="rId89"/>
    <hyperlink ref="R234" r:id="rId90"/>
    <hyperlink ref="R237" r:id="rId91"/>
    <hyperlink ref="R238" r:id="rId92"/>
    <hyperlink ref="R239" r:id="rId93"/>
    <hyperlink ref="R245" r:id="rId94"/>
    <hyperlink ref="R256" r:id="rId95"/>
    <hyperlink ref="R257" r:id="rId96"/>
    <hyperlink ref="R261" r:id="rId97"/>
    <hyperlink ref="R265" r:id="rId98"/>
    <hyperlink ref="R271" r:id="rId99"/>
    <hyperlink ref="R275" r:id="rId100"/>
    <hyperlink ref="R278" r:id="rId101"/>
    <hyperlink ref="R279" r:id="rId102"/>
    <hyperlink ref="R280" r:id="rId103"/>
    <hyperlink ref="R281" r:id="rId104"/>
    <hyperlink ref="R282" r:id="rId105"/>
    <hyperlink ref="R285" r:id="rId106"/>
    <hyperlink ref="R286" r:id="rId107"/>
    <hyperlink ref="R295" r:id="rId108"/>
    <hyperlink ref="R296" r:id="rId109"/>
    <hyperlink ref="R297" r:id="rId110"/>
    <hyperlink ref="R298" r:id="rId111"/>
    <hyperlink ref="R299" r:id="rId112"/>
    <hyperlink ref="R312" r:id="rId113"/>
    <hyperlink ref="R314" r:id="rId114"/>
    <hyperlink ref="R315" r:id="rId115"/>
    <hyperlink ref="R316" r:id="rId116"/>
    <hyperlink ref="R317" r:id="rId117"/>
    <hyperlink ref="R318" r:id="rId118"/>
    <hyperlink ref="R319" r:id="rId119"/>
    <hyperlink ref="R320" r:id="rId120"/>
    <hyperlink ref="R321" r:id="rId121"/>
    <hyperlink ref="R322" r:id="rId122"/>
    <hyperlink ref="R326" r:id="rId123"/>
    <hyperlink ref="R329" r:id="rId124"/>
    <hyperlink ref="R330" r:id="rId125"/>
    <hyperlink ref="R331" r:id="rId126"/>
    <hyperlink ref="R333" r:id="rId127"/>
    <hyperlink ref="R346" r:id="rId128"/>
    <hyperlink ref="R347" r:id="rId129"/>
    <hyperlink ref="R348" r:id="rId130"/>
    <hyperlink ref="R349" r:id="rId131"/>
    <hyperlink ref="R355" r:id="rId132"/>
    <hyperlink ref="R356" r:id="rId133"/>
    <hyperlink ref="R357" r:id="rId134"/>
    <hyperlink ref="R358" r:id="rId135"/>
    <hyperlink ref="R368" r:id="rId136"/>
    <hyperlink ref="R369" r:id="rId137"/>
    <hyperlink ref="R370" r:id="rId138"/>
    <hyperlink ref="R373" r:id="rId139"/>
    <hyperlink ref="R374" r:id="rId140"/>
    <hyperlink ref="R376" r:id="rId141" location="/projekte/239394"/>
    <hyperlink ref="R377" r:id="rId142" location="/projekte/239394"/>
    <hyperlink ref="R378" r:id="rId143"/>
    <hyperlink ref="R383" r:id="rId144"/>
    <hyperlink ref="R384" r:id="rId145"/>
    <hyperlink ref="R386" r:id="rId146"/>
    <hyperlink ref="R387" r:id="rId147"/>
    <hyperlink ref="R390" r:id="rId148"/>
    <hyperlink ref="R405" r:id="rId149"/>
    <hyperlink ref="R413" r:id="rId150"/>
    <hyperlink ref="R414" r:id="rId151"/>
    <hyperlink ref="R415" r:id="rId152"/>
    <hyperlink ref="R416" r:id="rId153"/>
    <hyperlink ref="R417" r:id="rId154"/>
    <hyperlink ref="R418" r:id="rId155"/>
    <hyperlink ref="R419" r:id="rId156"/>
    <hyperlink ref="R420" r:id="rId157"/>
    <hyperlink ref="R421" r:id="rId158"/>
    <hyperlink ref="R422" r:id="rId159"/>
    <hyperlink ref="R423" r:id="rId160"/>
    <hyperlink ref="R424" r:id="rId161"/>
    <hyperlink ref="R427" r:id="rId162"/>
    <hyperlink ref="R429" r:id="rId163"/>
    <hyperlink ref="R430" r:id="rId164"/>
    <hyperlink ref="R432" r:id="rId165"/>
    <hyperlink ref="R433" r:id="rId166"/>
    <hyperlink ref="R435" r:id="rId167"/>
    <hyperlink ref="R436" r:id="rId168"/>
    <hyperlink ref="R437" r:id="rId169"/>
    <hyperlink ref="R438" r:id="rId170"/>
    <hyperlink ref="R442" r:id="rId171"/>
    <hyperlink ref="R443" r:id="rId172"/>
    <hyperlink ref="R444" r:id="rId173"/>
    <hyperlink ref="R445" r:id="rId174"/>
    <hyperlink ref="R446" r:id="rId175"/>
    <hyperlink ref="R447" r:id="rId176"/>
    <hyperlink ref="R450" r:id="rId177"/>
    <hyperlink ref="R451" r:id="rId178"/>
    <hyperlink ref="R452" r:id="rId179"/>
    <hyperlink ref="R453" r:id="rId180"/>
    <hyperlink ref="R455" r:id="rId181"/>
    <hyperlink ref="R456" r:id="rId182"/>
    <hyperlink ref="R458" r:id="rId183"/>
    <hyperlink ref="R460" r:id="rId184"/>
    <hyperlink ref="R463" r:id="rId185"/>
    <hyperlink ref="R464" r:id="rId186"/>
    <hyperlink ref="R465" r:id="rId187"/>
    <hyperlink ref="R466" r:id="rId188"/>
    <hyperlink ref="R467" r:id="rId189"/>
    <hyperlink ref="R468" r:id="rId190"/>
    <hyperlink ref="R469" r:id="rId191"/>
    <hyperlink ref="R470" r:id="rId192"/>
    <hyperlink ref="R471" r:id="rId193"/>
    <hyperlink ref="R472" r:id="rId194"/>
    <hyperlink ref="R473" r:id="rId195"/>
    <hyperlink ref="R474" r:id="rId196"/>
    <hyperlink ref="R475" r:id="rId197"/>
    <hyperlink ref="R477" r:id="rId198"/>
    <hyperlink ref="R480" r:id="rId199"/>
    <hyperlink ref="R485" r:id="rId200"/>
    <hyperlink ref="R486" r:id="rId201"/>
    <hyperlink ref="R487" r:id="rId202"/>
    <hyperlink ref="R488" r:id="rId203"/>
    <hyperlink ref="R491" r:id="rId204"/>
    <hyperlink ref="R493" r:id="rId205"/>
    <hyperlink ref="R496" r:id="rId206"/>
    <hyperlink ref="R498" r:id="rId207"/>
    <hyperlink ref="R500" r:id="rId208"/>
    <hyperlink ref="R501" r:id="rId209"/>
    <hyperlink ref="R502" r:id="rId210"/>
    <hyperlink ref="R505" r:id="rId211"/>
    <hyperlink ref="R506" r:id="rId212"/>
    <hyperlink ref="R517" r:id="rId213"/>
    <hyperlink ref="R518" r:id="rId214"/>
    <hyperlink ref="R519" r:id="rId215"/>
    <hyperlink ref="R521" r:id="rId216"/>
    <hyperlink ref="R522" r:id="rId217"/>
    <hyperlink ref="R523" r:id="rId218"/>
    <hyperlink ref="R527" r:id="rId219"/>
    <hyperlink ref="R528" r:id="rId220"/>
    <hyperlink ref="R529" r:id="rId221"/>
    <hyperlink ref="R530" r:id="rId222"/>
    <hyperlink ref="R531" r:id="rId223"/>
    <hyperlink ref="R532" r:id="rId224"/>
    <hyperlink ref="R533" r:id="rId225"/>
    <hyperlink ref="R535" r:id="rId226"/>
    <hyperlink ref="R543" r:id="rId227"/>
    <hyperlink ref="R544" r:id="rId228"/>
    <hyperlink ref="R546" r:id="rId229"/>
    <hyperlink ref="R548" r:id="rId230"/>
    <hyperlink ref="R556" r:id="rId231"/>
    <hyperlink ref="R557" r:id="rId232"/>
    <hyperlink ref="R558" r:id="rId233"/>
    <hyperlink ref="R560" r:id="rId234"/>
    <hyperlink ref="R561" r:id="rId235"/>
    <hyperlink ref="R565" r:id="rId236"/>
    <hyperlink ref="R567" r:id="rId237"/>
    <hyperlink ref="R568" r:id="rId238"/>
    <hyperlink ref="R569" r:id="rId239"/>
    <hyperlink ref="R572" r:id="rId240"/>
    <hyperlink ref="R1315" r:id="rId241"/>
    <hyperlink ref="R1304" r:id="rId242" location="!/tid=CUSA00419_00"/>
    <hyperlink ref="R1289" r:id="rId243"/>
    <hyperlink ref="R1290" r:id="rId244"/>
    <hyperlink ref="R1292" r:id="rId245"/>
    <hyperlink ref="R1242" r:id="rId246"/>
    <hyperlink ref="R587" r:id="rId247"/>
    <hyperlink ref="R588" r:id="rId248"/>
    <hyperlink ref="R1214" r:id="rId249"/>
    <hyperlink ref="R596" r:id="rId250"/>
    <hyperlink ref="R1204" r:id="rId251"/>
    <hyperlink ref="R1200" r:id="rId252"/>
    <hyperlink ref="R602" r:id="rId253"/>
    <hyperlink ref="R604" r:id="rId254"/>
    <hyperlink ref="R1208" r:id="rId255"/>
    <hyperlink ref="R1305" r:id="rId256"/>
    <hyperlink ref="R1184" r:id="rId257"/>
    <hyperlink ref="R621" r:id="rId258"/>
    <hyperlink ref="R622" r:id="rId259"/>
    <hyperlink ref="R623" r:id="rId260"/>
    <hyperlink ref="R1177" r:id="rId261"/>
    <hyperlink ref="R1175" r:id="rId262" display="https://www.dickssportinggoods.com/p/gt-kids-bank-bmx-bike-17gtxmbnkxxxxxxxxbmx/17gtxmbnkxxxxxxxxbmx?sku=19571755&amp;camp=CSE:DSG_92700048853076344_lia_pla-505004067060&amp;segment=&amp;gclsrc=aw.ds&amp;gclid=Cj0KCQiA-rj9BRCAARIsANB_4AAbwMGX1gQZ-vKt_e1Iov4TRTTFZcUpwJ4qR-sr6q8ge2SiIbrYTEEaAu1wEALw_wcB"/>
    <hyperlink ref="R1174" r:id="rId263"/>
    <hyperlink ref="R1171" r:id="rId264"/>
    <hyperlink ref="R1170" r:id="rId265"/>
    <hyperlink ref="R631" r:id="rId266"/>
    <hyperlink ref="R1203" r:id="rId267"/>
    <hyperlink ref="R1166" r:id="rId268"/>
    <hyperlink ref="R637" r:id="rId269"/>
    <hyperlink ref="R638" r:id="rId270"/>
    <hyperlink ref="R1244" r:id="rId271"/>
    <hyperlink ref="R1163" r:id="rId272"/>
    <hyperlink ref="R1153" r:id="rId273"/>
    <hyperlink ref="R1154" r:id="rId274"/>
    <hyperlink ref="R646" r:id="rId275"/>
    <hyperlink ref="R1129" r:id="rId276"/>
    <hyperlink ref="R649" r:id="rId277"/>
    <hyperlink ref="R650" r:id="rId278"/>
    <hyperlink ref="R652" r:id="rId279"/>
    <hyperlink ref="R1111" r:id="rId280"/>
    <hyperlink ref="R655" r:id="rId281"/>
    <hyperlink ref="R656" r:id="rId282"/>
    <hyperlink ref="R1098" r:id="rId283"/>
    <hyperlink ref="R1089" r:id="rId284"/>
    <hyperlink ref="R1071" r:id="rId285"/>
    <hyperlink ref="R1056" r:id="rId286"/>
    <hyperlink ref="R1055" r:id="rId287"/>
    <hyperlink ref="R668" r:id="rId288"/>
    <hyperlink ref="R670" r:id="rId289"/>
    <hyperlink ref="R671" r:id="rId290"/>
    <hyperlink ref="R1126" r:id="rId291"/>
    <hyperlink ref="R678" r:id="rId292"/>
    <hyperlink ref="R679" r:id="rId293"/>
    <hyperlink ref="R1045" r:id="rId294"/>
    <hyperlink ref="R687" r:id="rId295"/>
    <hyperlink ref="R1015" r:id="rId296"/>
    <hyperlink ref="R1051" r:id="rId297"/>
    <hyperlink ref="R691" r:id="rId298"/>
    <hyperlink ref="R1009" r:id="rId299"/>
    <hyperlink ref="R999" r:id="rId300"/>
    <hyperlink ref="R1004" r:id="rId301"/>
    <hyperlink ref="R1148" r:id="rId302"/>
    <hyperlink ref="R701" r:id="rId303"/>
    <hyperlink ref="R984" r:id="rId304"/>
    <hyperlink ref="R703" r:id="rId305"/>
    <hyperlink ref="R704" r:id="rId306"/>
    <hyperlink ref="R705" r:id="rId307"/>
    <hyperlink ref="R981" r:id="rId308"/>
    <hyperlink ref="R979" r:id="rId309"/>
    <hyperlink ref="R710" r:id="rId310"/>
    <hyperlink ref="R973" r:id="rId311"/>
    <hyperlink ref="R712" r:id="rId312"/>
    <hyperlink ref="R972" r:id="rId313"/>
    <hyperlink ref="R971" r:id="rId314"/>
    <hyperlink ref="R945" r:id="rId315"/>
    <hyperlink ref="R943" r:id="rId316"/>
    <hyperlink ref="R718" r:id="rId317"/>
    <hyperlink ref="R719" r:id="rId318"/>
    <hyperlink ref="R720" r:id="rId319"/>
    <hyperlink ref="R937" r:id="rId320"/>
    <hyperlink ref="R724" r:id="rId321"/>
    <hyperlink ref="R932" r:id="rId322"/>
    <hyperlink ref="R919" r:id="rId323"/>
    <hyperlink ref="R727" r:id="rId324"/>
    <hyperlink ref="R728" r:id="rId325"/>
    <hyperlink ref="R918" r:id="rId326"/>
    <hyperlink ref="R902" r:id="rId327"/>
    <hyperlink ref="R920" r:id="rId328"/>
    <hyperlink ref="R923" r:id="rId329"/>
    <hyperlink ref="R926" r:id="rId330"/>
    <hyperlink ref="R741" r:id="rId331"/>
    <hyperlink ref="R742" r:id="rId332"/>
    <hyperlink ref="R743" r:id="rId333"/>
    <hyperlink ref="R744" r:id="rId334"/>
    <hyperlink ref="R884" r:id="rId335"/>
    <hyperlink ref="R746" r:id="rId336"/>
    <hyperlink ref="R882" r:id="rId337"/>
    <hyperlink ref="R866" r:id="rId338"/>
    <hyperlink ref="R865" r:id="rId339"/>
    <hyperlink ref="R864" r:id="rId340"/>
    <hyperlink ref="R857" r:id="rId341"/>
    <hyperlink ref="R760" r:id="rId342"/>
    <hyperlink ref="R762" r:id="rId343"/>
    <hyperlink ref="R764" r:id="rId344"/>
    <hyperlink ref="R766" r:id="rId345"/>
    <hyperlink ref="R834" r:id="rId346"/>
    <hyperlink ref="R829" r:id="rId347"/>
    <hyperlink ref="R828" r:id="rId348"/>
    <hyperlink ref="R775" r:id="rId349"/>
    <hyperlink ref="R776" r:id="rId350"/>
    <hyperlink ref="R777" r:id="rId351"/>
    <hyperlink ref="R1158" r:id="rId352"/>
    <hyperlink ref="R779" r:id="rId353"/>
    <hyperlink ref="R804" r:id="rId354"/>
    <hyperlink ref="R801" r:id="rId355"/>
    <hyperlink ref="R782" r:id="rId356"/>
    <hyperlink ref="R783" r:id="rId357"/>
    <hyperlink ref="R784" r:id="rId358"/>
    <hyperlink ref="R792" r:id="rId359"/>
    <hyperlink ref="R791" r:id="rId360"/>
    <hyperlink ref="R789" r:id="rId361"/>
    <hyperlink ref="R786" r:id="rId362"/>
    <hyperlink ref="R785" r:id="rId363"/>
    <hyperlink ref="R793" r:id="rId364"/>
    <hyperlink ref="R795" r:id="rId365"/>
    <hyperlink ref="R797" r:id="rId366"/>
    <hyperlink ref="R771" r:id="rId367"/>
    <hyperlink ref="R803" r:id="rId368"/>
    <hyperlink ref="R1005" r:id="rId369"/>
    <hyperlink ref="R805" r:id="rId370"/>
    <hyperlink ref="R1142" r:id="rId371"/>
    <hyperlink ref="R1064" r:id="rId372"/>
    <hyperlink ref="R769" r:id="rId373"/>
    <hyperlink ref="R832" r:id="rId374"/>
    <hyperlink ref="R761" r:id="rId375"/>
    <hyperlink ref="R763" r:id="rId376"/>
    <hyperlink ref="R758" r:id="rId377"/>
    <hyperlink ref="R759" r:id="rId378"/>
    <hyperlink ref="R837" r:id="rId379"/>
    <hyperlink ref="R757" r:id="rId380"/>
    <hyperlink ref="R754" r:id="rId381"/>
    <hyperlink ref="R753" r:id="rId382"/>
    <hyperlink ref="R751" r:id="rId383"/>
    <hyperlink ref="R845" r:id="rId384"/>
    <hyperlink ref="R1188" r:id="rId385"/>
    <hyperlink ref="R883" r:id="rId386"/>
    <hyperlink ref="R750" r:id="rId387"/>
    <hyperlink ref="R849" r:id="rId388"/>
    <hyperlink ref="R850" r:id="rId389"/>
    <hyperlink ref="R851" r:id="rId390"/>
    <hyperlink ref="R852" r:id="rId391"/>
    <hyperlink ref="R853" r:id="rId392"/>
    <hyperlink ref="R854" r:id="rId393"/>
    <hyperlink ref="R1257" r:id="rId394"/>
    <hyperlink ref="R953" r:id="rId395"/>
    <hyperlink ref="R739" r:id="rId396"/>
    <hyperlink ref="R858" r:id="rId397"/>
    <hyperlink ref="R859" r:id="rId398"/>
    <hyperlink ref="R860" r:id="rId399"/>
    <hyperlink ref="R861" r:id="rId400"/>
    <hyperlink ref="R862" r:id="rId401"/>
    <hyperlink ref="R863" r:id="rId402"/>
    <hyperlink ref="R1279" r:id="rId403"/>
    <hyperlink ref="R955" r:id="rId404"/>
    <hyperlink ref="R745" r:id="rId405"/>
    <hyperlink ref="R867" r:id="rId406"/>
    <hyperlink ref="R868" r:id="rId407"/>
    <hyperlink ref="R869" r:id="rId408"/>
    <hyperlink ref="R870" r:id="rId409"/>
    <hyperlink ref="R871" r:id="rId410"/>
    <hyperlink ref="R872" r:id="rId411"/>
    <hyperlink ref="R1260" r:id="rId412"/>
    <hyperlink ref="R966" r:id="rId413"/>
    <hyperlink ref="R749" r:id="rId414"/>
    <hyperlink ref="R876" r:id="rId415"/>
    <hyperlink ref="R877" r:id="rId416"/>
    <hyperlink ref="R878" r:id="rId417"/>
    <hyperlink ref="R879" r:id="rId418"/>
    <hyperlink ref="R880" r:id="rId419"/>
    <hyperlink ref="R881" r:id="rId420"/>
    <hyperlink ref="R1280" r:id="rId421"/>
    <hyperlink ref="R965" r:id="rId422"/>
    <hyperlink ref="R748" r:id="rId423"/>
    <hyperlink ref="R885" r:id="rId424"/>
    <hyperlink ref="R886" r:id="rId425"/>
    <hyperlink ref="R887" r:id="rId426"/>
    <hyperlink ref="R888" r:id="rId427"/>
    <hyperlink ref="R889" r:id="rId428"/>
    <hyperlink ref="R890" r:id="rId429"/>
    <hyperlink ref="R1278" r:id="rId430"/>
    <hyperlink ref="R954" r:id="rId431"/>
    <hyperlink ref="R740" r:id="rId432"/>
    <hyperlink ref="R894" r:id="rId433"/>
    <hyperlink ref="R895" r:id="rId434"/>
    <hyperlink ref="R896" r:id="rId435"/>
    <hyperlink ref="R897" r:id="rId436"/>
    <hyperlink ref="R898" r:id="rId437"/>
    <hyperlink ref="R899" r:id="rId438"/>
    <hyperlink ref="R1261" r:id="rId439"/>
    <hyperlink ref="R950" r:id="rId440"/>
    <hyperlink ref="R737" r:id="rId441"/>
    <hyperlink ref="R903" r:id="rId442"/>
    <hyperlink ref="R904" r:id="rId443"/>
    <hyperlink ref="R905" r:id="rId444"/>
    <hyperlink ref="R906" r:id="rId445"/>
    <hyperlink ref="R907" r:id="rId446"/>
    <hyperlink ref="R908" r:id="rId447"/>
    <hyperlink ref="R1258" r:id="rId448"/>
    <hyperlink ref="R956" r:id="rId449"/>
    <hyperlink ref="R747" r:id="rId450"/>
    <hyperlink ref="R912" r:id="rId451"/>
    <hyperlink ref="R913" r:id="rId452"/>
    <hyperlink ref="R914" r:id="rId453"/>
    <hyperlink ref="R915" r:id="rId454"/>
    <hyperlink ref="R916" r:id="rId455"/>
    <hyperlink ref="R917" r:id="rId456"/>
    <hyperlink ref="R1256" r:id="rId457"/>
    <hyperlink ref="R952" r:id="rId458"/>
    <hyperlink ref="R738" r:id="rId459"/>
    <hyperlink ref="R921" r:id="rId460"/>
    <hyperlink ref="R922" r:id="rId461"/>
    <hyperlink ref="R736" r:id="rId462"/>
    <hyperlink ref="R924" r:id="rId463"/>
    <hyperlink ref="R925" r:id="rId464"/>
    <hyperlink ref="R735" r:id="rId465"/>
    <hyperlink ref="R732" r:id="rId466"/>
    <hyperlink ref="R726" r:id="rId467"/>
    <hyperlink ref="R717" r:id="rId468"/>
    <hyperlink ref="R721" r:id="rId469"/>
    <hyperlink ref="R936" r:id="rId470"/>
    <hyperlink ref="R716" r:id="rId471"/>
    <hyperlink ref="R714" r:id="rId472"/>
    <hyperlink ref="R948" r:id="rId473"/>
    <hyperlink ref="R949" r:id="rId474"/>
    <hyperlink ref="R1198" r:id="rId475"/>
    <hyperlink ref="R951" r:id="rId476"/>
    <hyperlink ref="R982" r:id="rId477"/>
    <hyperlink ref="R848" r:id="rId478"/>
    <hyperlink ref="R733" r:id="rId479"/>
    <hyperlink ref="R706" r:id="rId480"/>
    <hyperlink ref="R700" r:id="rId481"/>
    <hyperlink ref="R957" r:id="rId482"/>
    <hyperlink ref="R958" r:id="rId483"/>
    <hyperlink ref="R962" r:id="rId484"/>
    <hyperlink ref="R963" r:id="rId485"/>
    <hyperlink ref="R980" r:id="rId486"/>
    <hyperlink ref="R968" r:id="rId487"/>
    <hyperlink ref="R969" r:id="rId488"/>
    <hyperlink ref="R806" r:id="rId489"/>
    <hyperlink ref="R807" r:id="rId490"/>
    <hyperlink ref="R975" r:id="rId491"/>
    <hyperlink ref="R976" r:id="rId492"/>
    <hyperlink ref="R977" r:id="rId493"/>
    <hyperlink ref="R978" r:id="rId494"/>
    <hyperlink ref="R1068" r:id="rId495"/>
    <hyperlink ref="R686" r:id="rId496"/>
    <hyperlink ref="R683" r:id="rId497"/>
    <hyperlink ref="R985" r:id="rId498"/>
    <hyperlink ref="R986" r:id="rId499"/>
    <hyperlink ref="R987" r:id="rId500"/>
    <hyperlink ref="R988" r:id="rId501"/>
    <hyperlink ref="R989" r:id="rId502"/>
    <hyperlink ref="R990" r:id="rId503"/>
    <hyperlink ref="R1137" r:id="rId504"/>
    <hyperlink ref="R846" r:id="rId505"/>
    <hyperlink ref="R790" r:id="rId506"/>
    <hyperlink ref="R680" r:id="rId507"/>
    <hyperlink ref="R995" r:id="rId508"/>
    <hyperlink ref="R996" r:id="rId509"/>
    <hyperlink ref="R997" r:id="rId510"/>
    <hyperlink ref="R1241" r:id="rId511"/>
    <hyperlink ref="R666" r:id="rId512"/>
    <hyperlink ref="R1000" r:id="rId513"/>
    <hyperlink ref="R1001" r:id="rId514"/>
    <hyperlink ref="R1002" r:id="rId515"/>
    <hyperlink ref="R1003" r:id="rId516"/>
    <hyperlink ref="R682" r:id="rId517"/>
    <hyperlink ref="R676" r:id="rId518"/>
    <hyperlink ref="R1006" r:id="rId519"/>
    <hyperlink ref="R1007" r:id="rId520"/>
    <hyperlink ref="R677" r:id="rId521"/>
    <hyperlink ref="R667" r:id="rId522"/>
    <hyperlink ref="R672" r:id="rId523"/>
    <hyperlink ref="R1011" r:id="rId524"/>
    <hyperlink ref="R1012" r:id="rId525"/>
    <hyperlink ref="R1013" r:id="rId526"/>
    <hyperlink ref="R674" r:id="rId527"/>
    <hyperlink ref="R665" r:id="rId528"/>
    <hyperlink ref="R1016" r:id="rId529"/>
    <hyperlink ref="R1017" r:id="rId530"/>
    <hyperlink ref="R1018" r:id="rId531"/>
    <hyperlink ref="R1019" r:id="rId532"/>
    <hyperlink ref="R1020" r:id="rId533"/>
    <hyperlink ref="R1021" r:id="rId534"/>
    <hyperlink ref="R1022" r:id="rId535"/>
    <hyperlink ref="R1023" r:id="rId536"/>
    <hyperlink ref="R1024" r:id="rId537"/>
    <hyperlink ref="R1025" r:id="rId538"/>
    <hyperlink ref="R1026" r:id="rId539"/>
    <hyperlink ref="R1027" r:id="rId540"/>
    <hyperlink ref="R1167" r:id="rId541"/>
    <hyperlink ref="R1162" r:id="rId542"/>
    <hyperlink ref="R856" r:id="rId543"/>
    <hyperlink ref="R847" r:id="rId544"/>
    <hyperlink ref="R664" r:id="rId545"/>
    <hyperlink ref="R663" r:id="rId546"/>
    <hyperlink ref="R660" r:id="rId547"/>
    <hyperlink ref="R1035" r:id="rId548"/>
    <hyperlink ref="R1036" r:id="rId549"/>
    <hyperlink ref="R1037" r:id="rId550"/>
    <hyperlink ref="R1039" r:id="rId551"/>
    <hyperlink ref="R1040" r:id="rId552"/>
    <hyperlink ref="R1041" r:id="rId553"/>
    <hyperlink ref="R1042" r:id="rId554"/>
    <hyperlink ref="R1043" r:id="rId555"/>
    <hyperlink ref="R1044" r:id="rId556"/>
    <hyperlink ref="R1221" r:id="rId557"/>
    <hyperlink ref="R967" r:id="rId558"/>
    <hyperlink ref="R970" r:id="rId559"/>
    <hyperlink ref="R644" r:id="rId560"/>
    <hyperlink ref="R1049" r:id="rId561"/>
    <hyperlink ref="R1224" r:id="rId562"/>
    <hyperlink ref="R645" r:id="rId563"/>
    <hyperlink ref="R833" r:id="rId564"/>
    <hyperlink ref="R642" r:id="rId565"/>
    <hyperlink ref="R1058" r:id="rId566"/>
    <hyperlink ref="R1059" r:id="rId567"/>
    <hyperlink ref="R1061" r:id="rId568"/>
    <hyperlink ref="R1062" r:id="rId569"/>
    <hyperlink ref="R1063" r:id="rId570"/>
    <hyperlink ref="R1225" r:id="rId571"/>
    <hyperlink ref="R636" r:id="rId572"/>
    <hyperlink ref="R1160" r:id="rId573"/>
    <hyperlink ref="R1076" r:id="rId574"/>
    <hyperlink ref="R1077" r:id="rId575"/>
    <hyperlink ref="R1079" r:id="rId576"/>
    <hyperlink ref="R1080" r:id="rId577"/>
    <hyperlink ref="R1090" r:id="rId578"/>
    <hyperlink ref="R1091" r:id="rId579"/>
    <hyperlink ref="R1092" r:id="rId580"/>
    <hyperlink ref="R1093" r:id="rId581"/>
    <hyperlink ref="R1094" r:id="rId582"/>
    <hyperlink ref="R1095" r:id="rId583"/>
    <hyperlink ref="R1164" r:id="rId584"/>
    <hyperlink ref="R1099" r:id="rId585"/>
    <hyperlink ref="R1100" r:id="rId586"/>
    <hyperlink ref="R1101" r:id="rId587"/>
    <hyperlink ref="R1102" r:id="rId588"/>
    <hyperlink ref="R1103" r:id="rId589"/>
    <hyperlink ref="R1104" r:id="rId590"/>
    <hyperlink ref="R1157" r:id="rId591"/>
    <hyperlink ref="R1106" r:id="rId592"/>
    <hyperlink ref="R1107" r:id="rId593"/>
    <hyperlink ref="R1105" r:id="rId594"/>
    <hyperlink ref="R946" r:id="rId595"/>
    <hyperlink ref="R1110" r:id="rId596"/>
    <hyperlink ref="R634" r:id="rId597"/>
    <hyperlink ref="R1112" r:id="rId598"/>
    <hyperlink ref="R1113" r:id="rId599"/>
    <hyperlink ref="R1114" r:id="rId600"/>
    <hyperlink ref="R1115" r:id="rId601"/>
    <hyperlink ref="R1116" r:id="rId602"/>
    <hyperlink ref="R1117" r:id="rId603"/>
    <hyperlink ref="R1118" r:id="rId604"/>
    <hyperlink ref="R1119" r:id="rId605"/>
    <hyperlink ref="R1120" r:id="rId606"/>
    <hyperlink ref="R1121" r:id="rId607"/>
    <hyperlink ref="R1122" r:id="rId608"/>
    <hyperlink ref="R1123" r:id="rId609"/>
    <hyperlink ref="R1124" r:id="rId610"/>
    <hyperlink ref="R1125" r:id="rId611"/>
    <hyperlink ref="R1052" r:id="rId612"/>
    <hyperlink ref="R1008" r:id="rId613"/>
    <hyperlink ref="R802" r:id="rId614"/>
    <hyperlink ref="R1131" r:id="rId615"/>
    <hyperlink ref="R1132" r:id="rId616"/>
    <hyperlink ref="R1133" r:id="rId617"/>
    <hyperlink ref="R1134" r:id="rId618"/>
    <hyperlink ref="R1135" r:id="rId619"/>
    <hyperlink ref="R658" r:id="rId620"/>
    <hyperlink ref="R654" r:id="rId621"/>
    <hyperlink ref="R1144" r:id="rId622"/>
    <hyperlink ref="R1145" r:id="rId623"/>
    <hyperlink ref="R1146" r:id="rId624"/>
    <hyperlink ref="R659" r:id="rId625"/>
    <hyperlink ref="R653" r:id="rId626"/>
    <hyperlink ref="R647" r:id="rId627"/>
    <hyperlink ref="R709" r:id="rId628"/>
    <hyperlink ref="R711" r:id="rId629"/>
    <hyperlink ref="R713" r:id="rId630"/>
    <hyperlink ref="R707" r:id="rId631"/>
    <hyperlink ref="R708" r:id="rId632"/>
    <hyperlink ref="R1176" r:id="rId633"/>
    <hyperlink ref="R617" r:id="rId634"/>
    <hyperlink ref="R1178" r:id="rId635"/>
    <hyperlink ref="R1179" r:id="rId636"/>
    <hyperlink ref="R1180" r:id="rId637"/>
    <hyperlink ref="R808" r:id="rId638"/>
    <hyperlink ref="R1189" r:id="rId639"/>
    <hyperlink ref="R1190" r:id="rId640"/>
    <hyperlink ref="R1191" r:id="rId641"/>
    <hyperlink ref="R1243" r:id="rId642"/>
    <hyperlink ref="R940" r:id="rId643"/>
    <hyperlink ref="R941" r:id="rId644"/>
    <hyperlink ref="R1195" r:id="rId645"/>
    <hyperlink ref="R774" r:id="rId646"/>
    <hyperlink ref="R772" r:id="rId647"/>
    <hyperlink ref="R938" r:id="rId648"/>
    <hyperlink ref="R778" r:id="rId649"/>
    <hyperlink ref="R611" r:id="rId650"/>
    <hyperlink ref="R1246" r:id="rId651"/>
    <hyperlink ref="R843" r:id="rId652"/>
    <hyperlink ref="R844" r:id="rId653"/>
    <hyperlink ref="R1205" r:id="rId654"/>
    <hyperlink ref="R1206" r:id="rId655"/>
    <hyperlink ref="R1207" r:id="rId656"/>
    <hyperlink ref="R643" r:id="rId657"/>
    <hyperlink ref="R1211" r:id="rId658"/>
    <hyperlink ref="R1212" r:id="rId659"/>
    <hyperlink ref="R1213" r:id="rId660"/>
    <hyperlink ref="R1215" r:id="rId661"/>
    <hyperlink ref="R608" r:id="rId662"/>
    <hyperlink ref="R1217" r:id="rId663"/>
    <hyperlink ref="R1218" r:id="rId664"/>
    <hyperlink ref="R1219" r:id="rId665"/>
    <hyperlink ref="R830" r:id="rId666"/>
    <hyperlink ref="R607" r:id="rId667"/>
    <hyperlink ref="R1222" r:id="rId668"/>
    <hyperlink ref="R1223" r:id="rId669"/>
    <hyperlink ref="R601" r:id="rId670"/>
    <hyperlink ref="R605" r:id="rId671"/>
    <hyperlink ref="R1226" r:id="rId672"/>
    <hyperlink ref="R1227" r:id="rId673"/>
    <hyperlink ref="R1228" r:id="rId674"/>
    <hyperlink ref="R1229" r:id="rId675"/>
    <hyperlink ref="R1230" r:id="rId676"/>
    <hyperlink ref="R597" r:id="rId677"/>
    <hyperlink ref="R1232" r:id="rId678"/>
    <hyperlink ref="R1233" r:id="rId679"/>
    <hyperlink ref="R1234" r:id="rId680"/>
    <hyperlink ref="R1235" r:id="rId681"/>
    <hyperlink ref="R1236" r:id="rId682"/>
    <hyperlink ref="R1237" r:id="rId683"/>
    <hyperlink ref="R600" r:id="rId684"/>
    <hyperlink ref="R595" r:id="rId685"/>
    <hyperlink ref="R1240" r:id="rId686"/>
    <hyperlink ref="R589" r:id="rId687"/>
    <hyperlink ref="R584" r:id="rId688"/>
    <hyperlink ref="R1248" r:id="rId689"/>
    <hyperlink ref="R1249" r:id="rId690"/>
    <hyperlink ref="R1251" r:id="rId691"/>
    <hyperlink ref="R1255" r:id="rId692"/>
    <hyperlink ref="R1262" r:id="rId693"/>
    <hyperlink ref="R1263" r:id="rId694"/>
    <hyperlink ref="R1264" r:id="rId695"/>
    <hyperlink ref="R1265" r:id="rId696"/>
    <hyperlink ref="R1266" r:id="rId697"/>
    <hyperlink ref="R1267" r:id="rId698"/>
    <hyperlink ref="R1268" r:id="rId699"/>
    <hyperlink ref="R1269" r:id="rId700"/>
    <hyperlink ref="R1270" r:id="rId701"/>
    <hyperlink ref="R1271" r:id="rId702"/>
    <hyperlink ref="R1272" r:id="rId703"/>
    <hyperlink ref="R1273" r:id="rId704"/>
    <hyperlink ref="R1274" r:id="rId705"/>
    <hyperlink ref="R1275" r:id="rId706"/>
    <hyperlink ref="R1276" r:id="rId707"/>
    <hyperlink ref="R1277" r:id="rId708"/>
    <hyperlink ref="R1181" r:id="rId709"/>
    <hyperlink ref="R675" r:id="rId710"/>
    <hyperlink ref="R578" r:id="rId711"/>
    <hyperlink ref="R1281" r:id="rId712"/>
    <hyperlink ref="R1282" r:id="rId713"/>
    <hyperlink ref="R1283" r:id="rId714"/>
    <hyperlink ref="R1284" r:id="rId715"/>
    <hyperlink ref="R1285" r:id="rId716"/>
    <hyperlink ref="R1286" r:id="rId717"/>
    <hyperlink ref="R1287" r:id="rId718"/>
    <hyperlink ref="R1288" r:id="rId719"/>
    <hyperlink ref="R942" r:id="rId720"/>
    <hyperlink ref="R577" r:id="rId721"/>
    <hyperlink ref="R1291" r:id="rId722"/>
    <hyperlink ref="R1109" r:id="rId723"/>
    <hyperlink ref="R1293" r:id="rId724"/>
    <hyperlink ref="R1294" r:id="rId725"/>
    <hyperlink ref="R1295" r:id="rId726"/>
    <hyperlink ref="R1296" r:id="rId727"/>
    <hyperlink ref="R576" r:id="rId728"/>
    <hyperlink ref="R1298" r:id="rId729"/>
    <hyperlink ref="R1216" r:id="rId730"/>
    <hyperlink ref="R1300" r:id="rId731"/>
    <hyperlink ref="R1301" r:id="rId732"/>
    <hyperlink ref="R1096" r:id="rId733"/>
    <hyperlink ref="R575" r:id="rId734"/>
    <hyperlink ref="R574" r:id="rId735"/>
    <hyperlink ref="R722" r:id="rId736"/>
    <hyperlink ref="R1307" r:id="rId737"/>
    <hyperlink ref="R1308" r:id="rId738"/>
    <hyperlink ref="R1309" r:id="rId739"/>
    <hyperlink ref="R1310" r:id="rId740"/>
    <hyperlink ref="R1311" r:id="rId741"/>
    <hyperlink ref="R1312" r:id="rId742"/>
    <hyperlink ref="R1313" r:id="rId743"/>
    <hyperlink ref="R767" r:id="rId744"/>
    <hyperlink ref="R573" r:id="rId745"/>
    <hyperlink ref="V3" r:id="rId746" location="!/peterboroughbmx/status/1324801682539237383"/>
    <hyperlink ref="V4" r:id="rId747" location="!/beaumontracing/status/1324817807238979590"/>
    <hyperlink ref="V5" r:id="rId748" location="!/mkhonsuk/status/1324845006704668673"/>
    <hyperlink ref="V6" r:id="rId749" location="!/kolormatsmx/status/1324851407510511621"/>
    <hyperlink ref="V7" r:id="rId750" location="!/alejand93938874/status/1324858366506754048"/>
    <hyperlink ref="V8" r:id="rId751" location="!/pinkbike/status/1324868084260249600"/>
    <hyperlink ref="V9" r:id="rId752" location="!/thriftingonline/status/1324885786723049478"/>
    <hyperlink ref="V10" r:id="rId753" location="!/buert_jawun/status/1324887082754453504"/>
    <hyperlink ref="V11" r:id="rId754" location="!/kamemaxl1200v/status/1324898596366426112"/>
    <hyperlink ref="V12" r:id="rId755" location="!/astbikes/status/1324914123369426944"/>
    <hyperlink ref="V13" r:id="rId756" location="!/_deviation_/status/1324927677946454016"/>
    <hyperlink ref="V14" r:id="rId757" location="!/doobiedukesims/status/1324944560015945728"/>
    <hyperlink ref="V15" r:id="rId758" location="!/radiozitymusic/status/1324945452274503681"/>
    <hyperlink ref="V16" r:id="rId759" location="!/rrdr74/status/1324949352742154242"/>
    <hyperlink ref="V17" r:id="rId760" location="!/76rider_id/status/1324979909756792833"/>
    <hyperlink ref="V18" r:id="rId761" location="!/agworldnepal/status/1324981206581092353"/>
    <hyperlink ref="V19" r:id="rId762" location="!/webdave_de/status/1324995250377674752"/>
    <hyperlink ref="V20" r:id="rId763" location="!/hetaresotugyou/status/1325001892078891009"/>
    <hyperlink ref="V21" r:id="rId764" location="!/wheelsextreme/status/1325012304585510912"/>
    <hyperlink ref="V22" r:id="rId765" location="!/hikarufunyu/status/1325013685627019270"/>
    <hyperlink ref="V23" r:id="rId766" location="!/bmxyuya_staff/status/1325018583366201351"/>
    <hyperlink ref="V24" r:id="rId767" location="!/4pegy/status/1325039855236120577"/>
    <hyperlink ref="V25" r:id="rId768" location="!/yukirouohyo/status/1325051187385622529"/>
    <hyperlink ref="V26" r:id="rId769" location="!/karaokekiki/status/1325051340750426115"/>
    <hyperlink ref="V27" r:id="rId770" location="!/chihiro_matsuda/status/1325056932273532928"/>
    <hyperlink ref="V28" r:id="rId771" location="!/bmxyuta/status/1325071903459958784"/>
    <hyperlink ref="V29" r:id="rId772" location="!/nopestyle/status/1325088327444422658"/>
    <hyperlink ref="V30" r:id="rId773" location="!/nopestyle/status/1325088930568556544"/>
    <hyperlink ref="V31" r:id="rId774" location="!/nopestyle/status/1325089492840165376"/>
    <hyperlink ref="V32" r:id="rId775" location="!/entpubsports/status/1325090640300929024"/>
    <hyperlink ref="V33" r:id="rId776" location="!/petersone21/status/1325092046638624769"/>
    <hyperlink ref="V34" r:id="rId777" location="!/roychristopher/status/1325092883079290882"/>
    <hyperlink ref="V35" r:id="rId778" location="!/luchi111/status/1325106075532730368"/>
    <hyperlink ref="V36" r:id="rId779" location="!/luchi111/status/1325106075532730368"/>
    <hyperlink ref="V37" r:id="rId780" location="!/waregpisan/status/1325109061684224003"/>
    <hyperlink ref="V38" r:id="rId781" location="!/kiillthislove/status/1325109251996577792"/>
    <hyperlink ref="V39" r:id="rId782" location="!/unclehusain_/status/1325112068421218307"/>
    <hyperlink ref="V40" r:id="rId783" location="!/jacksfactory/status/1325122586385162241"/>
    <hyperlink ref="V41" r:id="rId784" location="!/malcrow_97/status/1325122792681926657"/>
    <hyperlink ref="V42" r:id="rId785" location="!/boulplanet/status/1325124116387569665"/>
    <hyperlink ref="V43" r:id="rId786" location="!/boulplanet/status/1325124160238940160"/>
    <hyperlink ref="V44" r:id="rId787" location="!/birthdaymates/status/1325125168302223363"/>
    <hyperlink ref="V45" r:id="rId788" location="!/birthdaymates/status/1325125181770137600"/>
    <hyperlink ref="V46" r:id="rId789" location="!/pebmx30/status/1325126801924911107"/>
    <hyperlink ref="V47" r:id="rId790" location="!/pebmx30/status/1325127849578123270"/>
    <hyperlink ref="V48" r:id="rId791" location="!/sergiotarquino/status/1325139956961071111"/>
    <hyperlink ref="V49" r:id="rId792" location="!/enextremo/status/1325164554733539329"/>
    <hyperlink ref="V50" r:id="rId793" location="!/bsentigar/status/1325167389835579392"/>
    <hyperlink ref="V51" r:id="rId794" location="!/rhenannamaral/status/1325168941866643457"/>
    <hyperlink ref="V52" r:id="rId795" location="!/tony172019/status/1325170243270926336"/>
    <hyperlink ref="V53" r:id="rId796" location="!/vx_movie/status/1325172207845208065"/>
    <hyperlink ref="V54" r:id="rId797" location="!/e_rampinini/status/1325181728823123969"/>
    <hyperlink ref="V55" r:id="rId798" location="!/__agm7/status/1325181995534577664"/>
    <hyperlink ref="V56" r:id="rId799" location="!/__agm7/status/1325181995534577664"/>
    <hyperlink ref="V57" r:id="rId800" location="!/josepineda123/status/1325182067345252352"/>
    <hyperlink ref="V58" r:id="rId801" location="!/josepineda123/status/1325182067345252352"/>
    <hyperlink ref="V59" r:id="rId802" location="!/poixblance/status/1325186069847924737"/>
    <hyperlink ref="V60" r:id="rId803" location="!/fran_forastero/status/1325186394394824709"/>
    <hyperlink ref="V61" r:id="rId804" location="!/fran_forastero/status/1325186394394824709"/>
    <hyperlink ref="V62" r:id="rId805" location="!/grovelain/status/1325188617719877633"/>
    <hyperlink ref="V63" r:id="rId806" location="!/grovelain/status/1325188617719877633"/>
    <hyperlink ref="V64" r:id="rId807" location="!/grovelain/status/1325188617719877633"/>
    <hyperlink ref="V65" r:id="rId808" location="!/chainizumi/status/1325191285599166466"/>
    <hyperlink ref="V66" r:id="rId809" location="!/joshueroberts/status/1325195639383232516"/>
    <hyperlink ref="V67" r:id="rId810" location="!/joshueroberts/status/1325195639383232516"/>
    <hyperlink ref="V68" r:id="rId811" location="!/jaco_16/status/1325197938545602560"/>
    <hyperlink ref="V69" r:id="rId812" location="!/jaco_16/status/1325197938545602560"/>
    <hyperlink ref="V70" r:id="rId813" location="!/xretrogamertomx/status/1325203088723111936"/>
    <hyperlink ref="V71" r:id="rId814" location="!/mauricejohnmoro/status/1325205415911624704"/>
    <hyperlink ref="V72" r:id="rId815" location="!/officialcov/status/1325211815471558657"/>
    <hyperlink ref="V73" r:id="rId816" location="!/officialcov/status/1325211815471558657"/>
    <hyperlink ref="V74" r:id="rId817" location="!/lukewesten/status/1325214682291048454"/>
    <hyperlink ref="V75" r:id="rId818" location="!/adtheband/status/1325220381976879110"/>
    <hyperlink ref="V76" r:id="rId819" location="!/adtheband/status/1325220381976879110"/>
    <hyperlink ref="V77" r:id="rId820" location="!/redheddude222/status/1325218165207552002"/>
    <hyperlink ref="V78" r:id="rId821" location="!/redheddude222/status/1325220789344325632"/>
    <hyperlink ref="V79" r:id="rId822" location="!/estoenlinea/status/1325221493819629568"/>
    <hyperlink ref="V80" r:id="rId823" location="!/antonioevanhoe/status/1325227827361411073"/>
    <hyperlink ref="V81" r:id="rId824" location="!/rtcoolbikes/status/1325250234893529089"/>
    <hyperlink ref="V82" r:id="rId825" location="!/speech__/status/1325261092671655936"/>
    <hyperlink ref="V83" r:id="rId826" location="!/speech__/status/1325261092671655936"/>
    <hyperlink ref="V84" r:id="rId827" location="!/rednileshop/status/1325268033473040385"/>
    <hyperlink ref="V85" r:id="rId828" location="!/unitunderground/status/1325308829547057152"/>
    <hyperlink ref="V86" r:id="rId829" location="!/peasant_katz/status/1325314112499445760"/>
    <hyperlink ref="V87" r:id="rId830" location="!/andreaherrerad/status/1325314149031796742"/>
    <hyperlink ref="V88" r:id="rId831" location="!/andreaherrerad/status/1325314149031796742"/>
    <hyperlink ref="V89" r:id="rId832" location="!/civilianbrands/status/1325339923424157698"/>
    <hyperlink ref="V90" r:id="rId833" location="!/ccccchika59/status/1325341695441924098"/>
    <hyperlink ref="V91" r:id="rId834" location="!/king_abxtracted/status/1325352840995483649"/>
    <hyperlink ref="V92" r:id="rId835" location="!/mmamostwanted/status/1325354148238422018"/>
    <hyperlink ref="V93" r:id="rId836" location="!/theleaway/status/1325200602205360129"/>
    <hyperlink ref="V94" r:id="rId837" location="!/dannyarsenal20/status/1325360277248937984"/>
    <hyperlink ref="V95" r:id="rId838" location="!/nintendorter/status/1325366323623436288"/>
    <hyperlink ref="V96" r:id="rId839" location="!/pezcu/status/1325371802139418625"/>
    <hyperlink ref="V97" r:id="rId840" location="!/djtoshiki_104/status/1325263654980210689"/>
    <hyperlink ref="V98" r:id="rId841" location="!/ymeat2/status/1325374129441103873"/>
    <hyperlink ref="V99" r:id="rId842" location="!/kazukoba730/status/1325412143794040839"/>
    <hyperlink ref="V100" r:id="rId843" location="!/taner_erdas/status/1325435060879847427"/>
    <hyperlink ref="V101" r:id="rId844" location="!/ucbikeshopmaple/status/1325435371740606464"/>
    <hyperlink ref="V102" r:id="rId845" location="!/armandmaulana/status/1325436787649617925"/>
    <hyperlink ref="V103" r:id="rId846" location="!/richieschicken/status/1325468429004910592"/>
    <hyperlink ref="V104" r:id="rId847" location="!/freedombmx_mag/status/1325448438125899776"/>
    <hyperlink ref="V105" r:id="rId848" location="!/freedombmx_mag/status/1325472836882870272"/>
    <hyperlink ref="V106" r:id="rId849" location="!/thegamingground/status/1325366233823387649"/>
    <hyperlink ref="V107" r:id="rId850" location="!/gamerfoxem/status/1325473667388760070"/>
    <hyperlink ref="V108" r:id="rId851" location="!/hashbmx/status/1325015633113866241"/>
    <hyperlink ref="V109" r:id="rId852" location="!/hashbmx/status/1325482945935773697"/>
    <hyperlink ref="V110" r:id="rId853" location="!/larissafgaspar/status/1325485264794509315"/>
    <hyperlink ref="V111" r:id="rId854" location="!/faezmir/status/1325492341398937602"/>
    <hyperlink ref="V112" r:id="rId855" location="!/iishoez/status/1325493304943910918"/>
    <hyperlink ref="V113" r:id="rId856" location="!/gonza_brites58/status/1325493723854233602"/>
    <hyperlink ref="V114" r:id="rId857" location="!/marcgehring/status/1325504443496984577"/>
    <hyperlink ref="V115" r:id="rId858" location="!/tclbmx/status/1325506141598720002"/>
    <hyperlink ref="V116" r:id="rId859" location="!/pierregolain/status/1325507814903730179"/>
    <hyperlink ref="V117" r:id="rId860" location="!/proudpoppa24/status/1325517566446546944"/>
    <hyperlink ref="V118" r:id="rId861" location="!/cutthroat_kid/status/1325518228399874049"/>
    <hyperlink ref="V119" r:id="rId862" location="!/thechillzonettv/status/1325523154303770624"/>
    <hyperlink ref="V120" r:id="rId863" location="!/carlitozflow25/status/1325527102075101184"/>
    <hyperlink ref="V121" r:id="rId864" location="!/carlitozflow25/status/1325527102075101184"/>
    <hyperlink ref="V122" r:id="rId865" location="!/legirlhasnoname/status/1325527313342148611"/>
    <hyperlink ref="V123" r:id="rId866" location="!/michel_siqs13/status/1325528818170388480"/>
    <hyperlink ref="V124" r:id="rId867" location="!/michel_siqs13/status/1325528818170388480"/>
    <hyperlink ref="V125" r:id="rId868" location="!/humbercv/status/1325531748596379669"/>
    <hyperlink ref="V126" r:id="rId869" location="!/humbercv/status/1325531748596379669"/>
    <hyperlink ref="V127" r:id="rId870" location="!/pantalladeport/status/1325526688546115592"/>
    <hyperlink ref="V128" r:id="rId871" location="!/lazafra_radio/status/1325532118534017026"/>
    <hyperlink ref="V129" r:id="rId872" location="!/lazafra_radio/status/1325532118534017026"/>
    <hyperlink ref="V130" r:id="rId873" location="!/sicvic187/status/1325545908642095104"/>
    <hyperlink ref="V131" r:id="rId874" location="!/valenkov2/status/1325559199783378944"/>
    <hyperlink ref="V132" r:id="rId875" location="!/mixed_text/status/1325568888063418368"/>
    <hyperlink ref="V133" r:id="rId876" location="!/marymar519/status/1325571280574222336"/>
    <hyperlink ref="V134" r:id="rId877" location="!/jamiecolegrove/status/1325614090610503680"/>
    <hyperlink ref="V135" r:id="rId878" location="!/slee_cob/status/1325620209722535936"/>
    <hyperlink ref="V136" r:id="rId879" location="!/miguelangeldk/status/1325621150165196801"/>
    <hyperlink ref="V137" r:id="rId880" location="!/curwbjr/status/1325624171179765762"/>
    <hyperlink ref="V138" r:id="rId881" location="!/toojamesp/status/1325627612115333121"/>
    <hyperlink ref="V139" r:id="rId882" location="!/kkkkkai5910/status/1325627676279730176"/>
    <hyperlink ref="V140" r:id="rId883" location="!/therealbsblack/status/1325628626247643136"/>
    <hyperlink ref="V141" r:id="rId884" location="!/risnandistrike/status/1325630480939585536"/>
    <hyperlink ref="V142" r:id="rId885" location="!/soronsen/status/1325631994731130880"/>
    <hyperlink ref="V143" r:id="rId886" location="!/enokix_kokeshi/status/1325639392644493312"/>
    <hyperlink ref="V144" r:id="rId887" location="!/greenfieldodsp/status/1325642026042290178"/>
    <hyperlink ref="V145" r:id="rId888" location="!/chachoburr/status/1325646366094229505"/>
    <hyperlink ref="V146" r:id="rId889" location="!/shunseisugita/status/1325649006790238211"/>
    <hyperlink ref="V147" r:id="rId890" location="!/yadijazz1/status/1325652330528731136"/>
    <hyperlink ref="V148" r:id="rId891" location="!/yadijazz1/status/1325652369518940161"/>
    <hyperlink ref="V149" r:id="rId892" location="!/ivanlunacom1/status/1325661883362209792"/>
    <hyperlink ref="V150" r:id="rId893" location="!/ryusei_ft/status/1325662912048898048"/>
    <hyperlink ref="V151" r:id="rId894" location="!/ultimate_x_/status/1325669514013446150"/>
    <hyperlink ref="V152" r:id="rId895" location="!/hector_lacasita/status/1325673031843319808"/>
    <hyperlink ref="V153" r:id="rId896" location="!/uktoycollector/status/1325713471665811456"/>
    <hyperlink ref="V154" r:id="rId897" location="!/tricksnews_app/status/1325717230311641088"/>
    <hyperlink ref="V155" r:id="rId898" location="!/ericgarbers/status/1325721095362785280"/>
    <hyperlink ref="V156" r:id="rId899" location="!/freestyle_now/status/1325724881850228736"/>
    <hyperlink ref="V157" r:id="rId900" location="!/vilarrubladev/status/1325726210555600898"/>
    <hyperlink ref="V158" r:id="rId901" location="!/chasetheladder/status/1325726582397427713"/>
    <hyperlink ref="V159" r:id="rId902" location="!/nubrhyl/status/1325732250298802177"/>
    <hyperlink ref="V160" r:id="rId903" location="!/mukibrain/status/1325736676996624385"/>
    <hyperlink ref="V161" r:id="rId904" location="!/ffm5030/status/1325755000384073729"/>
    <hyperlink ref="V162" r:id="rId905" location="!/wps132/status/1325759370790113280"/>
    <hyperlink ref="V163" r:id="rId906" location="!/you1bmx/status/1325767445433384960"/>
    <hyperlink ref="V164" r:id="rId907" location="!/allgaeuhit/status/1325774178344177666"/>
    <hyperlink ref="V165" r:id="rId908" location="!/abuzayy1/status/1325777578792275968"/>
    <hyperlink ref="V166" r:id="rId909" location="!/glisseextreme/status/1325785177885437958"/>
    <hyperlink ref="V167" r:id="rId910" location="!/gasparm40732114/status/1325800943502417923"/>
    <hyperlink ref="V168" r:id="rId911" location="!/livenfree100/status/1325812258153312256"/>
    <hyperlink ref="V169" r:id="rId912" location="!/xandercamarena/status/1325816489493073921"/>
    <hyperlink ref="V170" r:id="rId913" location="!/xandercamarena/status/1325816489493073921"/>
    <hyperlink ref="V171" r:id="rId914" location="!/moviestvmad/status/1325816626894282752"/>
    <hyperlink ref="V172" r:id="rId915" location="!/zonkk_za/status/1325820624552550400"/>
    <hyperlink ref="V173" r:id="rId916" location="!/yu__312312/status/1325828222836068352"/>
    <hyperlink ref="V174" r:id="rId917" location="!/blackoutbmx/status/1325829805741367297"/>
    <hyperlink ref="V175" r:id="rId918" location="!/firstshowing/status/1325816430475010054"/>
    <hyperlink ref="V176" r:id="rId919" location="!/travisberry/status/1325835842959642626"/>
    <hyperlink ref="V177" r:id="rId920" location="!/chuck_cinema/status/1325842294394789896"/>
    <hyperlink ref="V178" r:id="rId921" location="!/naay_dakicks/status/1325847016593780736"/>
    <hyperlink ref="V179" r:id="rId922" location="!/javierg80717768/status/1325851389969526784"/>
    <hyperlink ref="V180" r:id="rId923" location="!/anuarikrom/status/1325855515780345857"/>
    <hyperlink ref="V181" r:id="rId924" location="!/trailerhubtweet/status/1325857352231362563"/>
    <hyperlink ref="V182" r:id="rId925" location="!/bikebaru/status/1325864675771342848"/>
    <hyperlink ref="V183" r:id="rId926" location="!/kevinrtipple/status/1325870935006703623"/>
    <hyperlink ref="V184" r:id="rId927" location="!/kevinrtipple/status/1325870935006703623"/>
    <hyperlink ref="V185" r:id="rId928" location="!/kingsriverlife/status/1325869492342157315"/>
    <hyperlink ref="V186" r:id="rId929" location="!/kevinrtipple/status/1325870935006703623"/>
    <hyperlink ref="V187" r:id="rId930" location="!/donovanreese18/status/1325880699019259904"/>
    <hyperlink ref="V188" r:id="rId931" location="!/donovanreese18/status/1325880699019259904"/>
    <hyperlink ref="V189" r:id="rId932" location="!/marcdavenant/status/1325887174433255424"/>
    <hyperlink ref="V190" r:id="rId933" location="!/marcdavenant/status/1325887174433255424"/>
    <hyperlink ref="V191" r:id="rId934" location="!/marcdavenant/status/1325887174433255424"/>
    <hyperlink ref="V192" r:id="rId935" location="!/marcdavenant/status/1325887174433255424"/>
    <hyperlink ref="V193" r:id="rId936" location="!/marcdavenant/status/1325887174433255424"/>
    <hyperlink ref="V194" r:id="rId937" location="!/marcdavenant/status/1325887174433255424"/>
    <hyperlink ref="V195" r:id="rId938" location="!/bmxdmc/status/1325897956994781184"/>
    <hyperlink ref="V196" r:id="rId939" location="!/bmxdmc/status/1325897956994781184"/>
    <hyperlink ref="V197" r:id="rId940" location="!/bmxdmc/status/1324813441962397696"/>
    <hyperlink ref="V198" r:id="rId941" location="!/bmxdmc/status/1325897956994781184"/>
    <hyperlink ref="V199" r:id="rId942" location="!/bmxdmc/status/1325897956994781184"/>
    <hyperlink ref="V200" r:id="rId943" location="!/lord_manc/status/1325900016532205568"/>
    <hyperlink ref="V201" r:id="rId944" location="!/genot_genot/status/1325900050137034762"/>
    <hyperlink ref="V202" r:id="rId945" location="!/jane46220/status/1325900113840107522"/>
    <hyperlink ref="V203" r:id="rId946" location="!/_petitecamille/status/1325900926587187203"/>
    <hyperlink ref="V204" r:id="rId947" location="!/arnaud_fossey/status/1325901225708171266"/>
    <hyperlink ref="V205" r:id="rId948" location="!/choupie0/status/1325901694362906625"/>
    <hyperlink ref="V206" r:id="rId949" location="!/xan___der/status/1325901724259934208"/>
    <hyperlink ref="V207" r:id="rId950" location="!/neo_atterre59/status/1325901960613154816"/>
    <hyperlink ref="V208" r:id="rId951" location="!/frenchgenocide1/status/1325902873910259717"/>
    <hyperlink ref="V209" r:id="rId952" location="!/whyscard/status/1325905130399674374"/>
    <hyperlink ref="V210" r:id="rId953" location="!/hevanessance/status/1325905747776049156"/>
    <hyperlink ref="V211" r:id="rId954" location="!/monsterenergycl/status/1325906035404627970"/>
    <hyperlink ref="V212" r:id="rId955" location="!/marierenault14/status/1325906903449411590"/>
    <hyperlink ref="V213" r:id="rId956" location="!/mindofagenius/status/1325908277830578178"/>
    <hyperlink ref="V214" r:id="rId957" location="!/christo52005380/status/1325908555527041024"/>
    <hyperlink ref="V215" r:id="rId958" location="!/esmavimajo/status/1325910960763248640"/>
    <hyperlink ref="V216" r:id="rId959" location="!/anak_mamih11/status/1325911171581374464"/>
    <hyperlink ref="V217" r:id="rId960" location="!/gpr25394518/status/1325915669330792451"/>
    <hyperlink ref="V218" r:id="rId961" location="!/jejeparis/status/1325918061862543361"/>
    <hyperlink ref="V219" r:id="rId962" location="!/phil64700/status/1325918624075411458"/>
    <hyperlink ref="V220" r:id="rId963" location="!/s1700777/status/1325922347233239042"/>
    <hyperlink ref="V221" r:id="rId964" location="!/g_vanson/status/1325927857772621825"/>
    <hyperlink ref="V222" r:id="rId965" location="!/hervrolland1/status/1325934909211467776"/>
    <hyperlink ref="V223" r:id="rId966" location="!/bmxordie74/status/1325937524607385600"/>
    <hyperlink ref="V224" r:id="rId967" location="!/sadflowerstudio/status/1325937714529591297"/>
    <hyperlink ref="V225" r:id="rId968" location="!/sadflowerstudio/status/1325937993027211264"/>
    <hyperlink ref="V226" r:id="rId969" location="!/sadflowerstudio/status/1325938146656202753"/>
    <hyperlink ref="V227" r:id="rId970" location="!/sadflowerstudio/status/1325938911999193088"/>
    <hyperlink ref="V228" r:id="rId971" location="!/plummjr/status/1325939905399283713"/>
    <hyperlink ref="V229" r:id="rId972" location="!/acordantioquia/status/1325908024251314180"/>
    <hyperlink ref="V230" r:id="rId973" location="!/bmxantioquia/status/1325941391831281665"/>
    <hyperlink ref="V231" r:id="rId974" location="!/kazoo_bmx/status/1325716244029300737"/>
    <hyperlink ref="V232" r:id="rId975" location="!/kazoo_bmx/status/1325941688691433474"/>
    <hyperlink ref="V233" r:id="rId976" location="!/alexis122014/status/1325946194535780353"/>
    <hyperlink ref="V234" r:id="rId977" location="!/edderremoto/status/1325953975607308290"/>
    <hyperlink ref="V235" r:id="rId978" location="!/feralgear/status/1325955122292207618"/>
    <hyperlink ref="V236" r:id="rId979" location="!/steed1969/status/1325964897864265728"/>
    <hyperlink ref="V237" r:id="rId980" location="!/puzzlehunter123/status/1325978557366087680"/>
    <hyperlink ref="V238" r:id="rId981" location="!/kekavasavots/status/1325996843302612992"/>
    <hyperlink ref="V239" r:id="rId982" location="!/carlospetit77/status/1326012654553616384"/>
    <hyperlink ref="V240" r:id="rId983" location="!/tokosuke0708/status/1325627843582124032"/>
    <hyperlink ref="V241" r:id="rId984" location="!/tokosuke0708/status/1326014772387610625"/>
    <hyperlink ref="V242" r:id="rId985" location="!/ebikermag/status/1326016200720179203"/>
    <hyperlink ref="V243" r:id="rId986" location="!/servinduenas/status/1326021129484558337"/>
    <hyperlink ref="V244" r:id="rId987" location="!/servinduenas/status/1326021129484558337"/>
    <hyperlink ref="V245" r:id="rId988" location="!/alfalpha/status/1325901586053308417"/>
    <hyperlink ref="V246" r:id="rId989" location="!/supersondio/status/1326021161407279104"/>
    <hyperlink ref="V247" r:id="rId990" location="!/supersondio/status/1326021161407279104"/>
    <hyperlink ref="V248" r:id="rId991" location="!/cadgmoney/status/1326025496824573952"/>
    <hyperlink ref="V249" r:id="rId992" location="!/troyharradine/status/1326028515121135616"/>
    <hyperlink ref="V250" r:id="rId993" location="!/divina98b/status/1326028019165618176"/>
    <hyperlink ref="V251" r:id="rId994" location="!/divina98b/status/1326028766024355841"/>
    <hyperlink ref="V252" r:id="rId995" location="!/divina98b/status/1326028019165618176"/>
    <hyperlink ref="V253" r:id="rId996" location="!/divina98b/status/1326028766024355841"/>
    <hyperlink ref="V254" r:id="rId997" location="!/madmix00123/status/1325765480527798280"/>
    <hyperlink ref="V255" r:id="rId998" location="!/hijirioda/status/1326040091265953793"/>
    <hyperlink ref="V256" r:id="rId999" location="!/shawnwhitebmx/status/1326043532361019394"/>
    <hyperlink ref="V257" r:id="rId1000" location="!/eriksarni1/status/1326045262649851909"/>
    <hyperlink ref="V258" r:id="rId1001" location="!/comeau_jerome/status/1326045334125076480"/>
    <hyperlink ref="V259" r:id="rId1002" location="!/rvshark/status/1326058553464016901"/>
    <hyperlink ref="V260" r:id="rId1003" location="!/fanchon0713/status/1326068745819860992"/>
    <hyperlink ref="V261" r:id="rId1004" location="!/freedomnogood/status/1326053755305877504"/>
    <hyperlink ref="V262" r:id="rId1005" location="!/0owq2550/status/1326069942228152320"/>
    <hyperlink ref="V263" r:id="rId1006" location="!/djerir26/status/1326073627956097024"/>
    <hyperlink ref="V264" r:id="rId1007" location="!/yolagong/status/1326075557105315842"/>
    <hyperlink ref="V265" r:id="rId1008" location="!/dwipurnamaw/status/1325871367154094080"/>
    <hyperlink ref="V266" r:id="rId1009" location="!/__ynzz07/status/1326080839092858880"/>
    <hyperlink ref="V267" r:id="rId1010" location="!/feralgeardesign/status/1326085047766687744"/>
    <hyperlink ref="V268" r:id="rId1011" location="!/kusege02/status/1326090044164108288"/>
    <hyperlink ref="V269" r:id="rId1012" location="!/castro63700/status/1326096186965635072"/>
    <hyperlink ref="V270" r:id="rId1013" location="!/virginie_974/status/1326097868101459968"/>
    <hyperlink ref="V271" r:id="rId1014" location="!/omarisquino/status/1326079054051766272"/>
    <hyperlink ref="V272" r:id="rId1015" location="!/davidgimenoa/status/1326110575101874176"/>
    <hyperlink ref="V273" r:id="rId1016" location="!/davidgimenoa/status/1326110575101874176"/>
    <hyperlink ref="V274" r:id="rId1017" location="!/loic_kocevar/status/1326111148937273347"/>
    <hyperlink ref="V275" r:id="rId1018" location="!/cboesnoticia/status/1326111856843513862"/>
    <hyperlink ref="V276" r:id="rId1019" location="!/smlc38/status/1326122141121654784"/>
    <hyperlink ref="V277" r:id="rId1020" location="!/tub_of_fuck/status/1326123231636582401"/>
    <hyperlink ref="V278" r:id="rId1021" location="!/osamusuzuki3/status/1326143777170362373"/>
    <hyperlink ref="V279" r:id="rId1022" location="!/bicyclist07/status/1325747286312431617"/>
    <hyperlink ref="V280" r:id="rId1023" location="!/bicyclist07/status/1326152510403457025"/>
    <hyperlink ref="V281" r:id="rId1024" location="!/akinbusayo_/status/1326153093097140229"/>
    <hyperlink ref="V282" r:id="rId1025" location="!/coromamezaemon/status/1326156194881261568"/>
    <hyperlink ref="V283" r:id="rId1026" location="!/_may_august_/status/1326161333918683136"/>
    <hyperlink ref="V284" r:id="rId1027" location="!/laetitiabernet/status/1326169989146140674"/>
    <hyperlink ref="V285" r:id="rId1028" location="!/mm5555sh/status/1326172228401074176"/>
    <hyperlink ref="V286" r:id="rId1029" location="!/hiiidayat/status/1326176441550204928"/>
    <hyperlink ref="V287" r:id="rId1030" location="!/district_cycles/status/1326177453673312256"/>
    <hyperlink ref="V288" r:id="rId1031" location="!/stephane_binet/status/1326179827515318274"/>
    <hyperlink ref="V289" r:id="rId1032" location="!/misterghostliv2/status/1325797073841774592"/>
    <hyperlink ref="V290" r:id="rId1033" location="!/misterghostliv2/status/1325797131769294853"/>
    <hyperlink ref="V291" r:id="rId1034" location="!/misterghostliv2/status/1326180688450777088"/>
    <hyperlink ref="V292" r:id="rId1035" location="!/_direful_/status/1326182768418594817"/>
    <hyperlink ref="V293" r:id="rId1036" location="!/thevent18/status/1326183414656069634"/>
    <hyperlink ref="V294" r:id="rId1037" location="!/bnowbnj/status/1326186640432390148"/>
    <hyperlink ref="V295" r:id="rId1038" location="!/jimmyjohnbrand/status/1326202976030117888"/>
    <hyperlink ref="V296" r:id="rId1039" location="!/cryptopuppy/status/1326203614193283072"/>
    <hyperlink ref="V297" r:id="rId1040" location="!/cryptopuppy/status/1326203614193283072"/>
    <hyperlink ref="V298" r:id="rId1041" location="!/cryptopuppy/status/1326203614193283072"/>
    <hyperlink ref="V299" r:id="rId1042" location="!/dalcan/status/1326205556281978882"/>
    <hyperlink ref="V300" r:id="rId1043" location="!/athecon/status/1326208370513076224"/>
    <hyperlink ref="V301" r:id="rId1044" location="!/apdeportivosmlg/status/1326210570589188097"/>
    <hyperlink ref="V302" r:id="rId1045" location="!/apdeportivosmlg/status/1326210570589188097"/>
    <hyperlink ref="V303" r:id="rId1046" location="!/paradasromero/status/1326212513034362883"/>
    <hyperlink ref="V304" r:id="rId1047" location="!/paradasromero/status/1326212513034362883"/>
    <hyperlink ref="V305" r:id="rId1048" location="!/configa/status/1326213160215457800"/>
    <hyperlink ref="V306" r:id="rId1049" location="!/configa/status/1326213160215457800"/>
    <hyperlink ref="V307" r:id="rId1050" location="!/cyclewilly75/status/1326214980509831171"/>
    <hyperlink ref="V308" r:id="rId1051" location="!/josepgn1/status/1325516875145613312"/>
    <hyperlink ref="V309" r:id="rId1052" location="!/josepgn1/status/1326220913738719241"/>
    <hyperlink ref="V310" r:id="rId1053" location="!/osamuracing01/status/1326221439834312704"/>
    <hyperlink ref="V311" r:id="rId1054" location="!/osamuracing01/status/1326221439834312704"/>
    <hyperlink ref="V312" r:id="rId1055" location="!/malagadye/status/1326209309265555457"/>
    <hyperlink ref="V313" r:id="rId1056" location="!/skateparkmalaga/status/1326224427378470914"/>
    <hyperlink ref="V314" r:id="rId1057" location="!/jesuislibre/status/1326225567105093634"/>
    <hyperlink ref="V315" r:id="rId1058" location="!/pendailynews/status/1326238196758351873"/>
    <hyperlink ref="V316" r:id="rId1059" location="!/twoand8/status/1326243789061709824"/>
    <hyperlink ref="V317" r:id="rId1060" location="!/mysouthend/status/1326245778952744962"/>
    <hyperlink ref="V318" r:id="rId1061" location="!/rwarmy12/status/1326267966267265024"/>
    <hyperlink ref="V319" r:id="rId1062" location="!/vansjerry/status/1326268070428626946"/>
    <hyperlink ref="V320" r:id="rId1063" location="!/vansjerry/status/1326268070428626946"/>
    <hyperlink ref="V321" r:id="rId1064" location="!/vansjerry/status/1324824290651443201"/>
    <hyperlink ref="V322" r:id="rId1065" location="!/vansjerry/status/1326268070428626946"/>
    <hyperlink ref="V323" r:id="rId1066" location="!/_mistinguette__/status/1326271833025499137"/>
    <hyperlink ref="V324" r:id="rId1067" location="!/pixel66/status/1325901125590130688"/>
    <hyperlink ref="V325" r:id="rId1068" location="!/pixel66/status/1326272204733100035"/>
    <hyperlink ref="V326" r:id="rId1069" location="!/clapsaddle35/status/1326269454641147907"/>
    <hyperlink ref="V327" r:id="rId1070" location="!/ahl9/status/1326274021806235654"/>
    <hyperlink ref="V328" r:id="rId1071" location="!/mmarioking66/status/1326274053527621632"/>
    <hyperlink ref="V329" r:id="rId1072" location="!/gerald10371/status/1325265735388684294"/>
    <hyperlink ref="V330" r:id="rId1073" location="!/gerald10371/status/1326290300856307713"/>
    <hyperlink ref="V331" r:id="rId1074" location="!/gerald10371/status/1326291236576235523"/>
    <hyperlink ref="V332" r:id="rId1075" location="!/korbinchwesik/status/1326293257765048320"/>
    <hyperlink ref="V333" r:id="rId1076" location="!/nuttt_ee/status/1326312792194908161"/>
    <hyperlink ref="V334" r:id="rId1077" location="!/marrlonmatos/status/1326343048398315520"/>
    <hyperlink ref="V335" r:id="rId1078" location="!/marrlonmatos/status/1326343214270394368"/>
    <hyperlink ref="V336" r:id="rId1079" location="!/marrlonmatos/status/1326343237469081603"/>
    <hyperlink ref="V337" r:id="rId1080" location="!/marrlonmatos/status/1326343271535300608"/>
    <hyperlink ref="V338" r:id="rId1081" location="!/marrlonmatos/status/1326343302858350593"/>
    <hyperlink ref="V339" r:id="rId1082" location="!/marrlonmatos/status/1326343330326835200"/>
    <hyperlink ref="V340" r:id="rId1083" location="!/marrlonmatos/status/1326343353563295750"/>
    <hyperlink ref="V341" r:id="rId1084" location="!/marrlonmatos/status/1326343378322251776"/>
    <hyperlink ref="V342" r:id="rId1085" location="!/marrlonmatos/status/1326343476036984833"/>
    <hyperlink ref="V343" r:id="rId1086" location="!/marrlonmatos/status/1326343521801035782"/>
    <hyperlink ref="V344" r:id="rId1087" location="!/marrlonmatos/status/1326343585785020417"/>
    <hyperlink ref="V345" r:id="rId1088" location="!/marrlonmatos/status/1326343606270046208"/>
    <hyperlink ref="V346" r:id="rId1089" location="!/diario_eltiempo/status/1325910013416779778"/>
    <hyperlink ref="V347" r:id="rId1090" location="!/diario_eltiempo/status/1326010451012935680"/>
    <hyperlink ref="V348" r:id="rId1091" location="!/diario_eltiempo/status/1326238377247715334"/>
    <hyperlink ref="V349" r:id="rId1092" location="!/diario_eltiempo/status/1326343948772794368"/>
    <hyperlink ref="V350" r:id="rId1093" location="!/hotshotj2/status/1326344407805689856"/>
    <hyperlink ref="V351" r:id="rId1094" location="!/hotshotj2/status/1326344491729498112"/>
    <hyperlink ref="V352" r:id="rId1095" location="!/resalamon/status/1325854165319512064"/>
    <hyperlink ref="V353" r:id="rId1096" location="!/resalamon/status/1326344594653650947"/>
    <hyperlink ref="V354" r:id="rId1097" location="!/sandie210/status/1326345332310085632"/>
    <hyperlink ref="V355" r:id="rId1098" location="!/capitanmtb/status/1326349109024927744"/>
    <hyperlink ref="V356" r:id="rId1099" location="!/hiroshimapeacek/status/1325627221860474880"/>
    <hyperlink ref="V357" r:id="rId1100" location="!/hiroshimapeacek/status/1325999271452110848"/>
    <hyperlink ref="V358" r:id="rId1101" location="!/hiroshimapeacek/status/1326348163565850624"/>
    <hyperlink ref="V359" r:id="rId1102" location="!/hiroshimapeacek/status/1326354102704508929"/>
    <hyperlink ref="V360" r:id="rId1103" location="!/motorsport_ab/status/1325172712327667713"/>
    <hyperlink ref="V361" r:id="rId1104" location="!/motorsport_ab/status/1325659056468594690"/>
    <hyperlink ref="V362" r:id="rId1105" location="!/motorsport_ab/status/1326356004351733762"/>
    <hyperlink ref="V363" r:id="rId1106" location="!/motodirtrider25/status/1326356269972779008"/>
    <hyperlink ref="V364" r:id="rId1107" location="!/iamaracingnut/status/1325122934512488449"/>
    <hyperlink ref="V365" r:id="rId1108" location="!/iamaracingnut/status/1326359147651211265"/>
    <hyperlink ref="V366" r:id="rId1109" location="!/stmarksink/status/1326361861709729797"/>
    <hyperlink ref="V367" r:id="rId1110" location="!/actionsportsco/status/1326367140794916866"/>
    <hyperlink ref="V368" r:id="rId1111" location="!/nezu_koma_bmx/status/1326019517307367430"/>
    <hyperlink ref="V369" r:id="rId1112" location="!/nezu_koma_bmx/status/1326161464370016256"/>
    <hyperlink ref="V370" r:id="rId1113" location="!/nezu_koma_bmx/status/1326369493698949121"/>
    <hyperlink ref="V371" r:id="rId1114" location="!/davilahaffid/status/1326382249122672642"/>
    <hyperlink ref="V372" r:id="rId1115" location="!/oztdar/status/1326384819425652737"/>
    <hyperlink ref="V373" r:id="rId1116" location="!/oldmanpoptart/status/1326385039177883650"/>
    <hyperlink ref="V374" r:id="rId1117" location="!/harobmx/status/1326393996059549697"/>
    <hyperlink ref="V375" r:id="rId1118" location="!/mikumirajog/status/1326404871336173568"/>
    <hyperlink ref="V376" r:id="rId1119" location="!/ferchauprojekte/status/1326104828901281792"/>
    <hyperlink ref="V377" r:id="rId1120" location="!/ferchauprojekte/status/1326406825361756161"/>
    <hyperlink ref="V378" r:id="rId1121" location="!/xavierancelin/status/1326437507010080768"/>
    <hyperlink ref="V379" r:id="rId1122" location="!/kaede896/status/1325742237334994944"/>
    <hyperlink ref="V380" r:id="rId1123" location="!/kaede896/status/1326441875511799808"/>
    <hyperlink ref="V381" r:id="rId1124" location="!/meiwilshire/status/1326455479749505024"/>
    <hyperlink ref="V382" r:id="rId1125" location="!/meiwilshire/status/1326455479749505024"/>
    <hyperlink ref="V383" r:id="rId1126" location="!/ty_theworld/status/1326464237175181312"/>
    <hyperlink ref="V384" r:id="rId1127" location="!/rafael8aromero/status/1326465941421625344"/>
    <hyperlink ref="V385" r:id="rId1128" location="!/stevenmbjones/status/1326461986604011521"/>
    <hyperlink ref="V386" r:id="rId1129" location="!/i_am_theflea/status/1326467167278276609"/>
    <hyperlink ref="V387" r:id="rId1130" location="!/i_am_theflea/status/1326467167278276609"/>
    <hyperlink ref="V388" r:id="rId1131" location="!/kenjaypal/status/1326475266227499008"/>
    <hyperlink ref="V389" r:id="rId1132" location="!/salahjalannn/status/1326480613960896514"/>
    <hyperlink ref="V390" r:id="rId1133" location="!/nidan_illust/status/1326499093741363202"/>
    <hyperlink ref="V391" r:id="rId1134" location="!/uubuubarna/status/1326504821264936960"/>
    <hyperlink ref="V392" r:id="rId1135" location="!/gohan1010gnx/status/1326515090888253442"/>
    <hyperlink ref="V393" r:id="rId1136" location="!/gb_matoss/status/1326514989423792128"/>
    <hyperlink ref="V394" r:id="rId1137" location="!/gb_matoss/status/1326515007312556032"/>
    <hyperlink ref="V395" r:id="rId1138" location="!/gb_matoss/status/1326515020935663616"/>
    <hyperlink ref="V396" r:id="rId1139" location="!/gb_matoss/status/1326515042821484550"/>
    <hyperlink ref="V397" r:id="rId1140" location="!/gb_matoss/status/1326515054137708547"/>
    <hyperlink ref="V398" r:id="rId1141" location="!/gb_matoss/status/1326515072169078794"/>
    <hyperlink ref="V399" r:id="rId1142" location="!/gb_matoss/status/1326515096630272000"/>
    <hyperlink ref="V400" r:id="rId1143" location="!/gb_matoss/status/1326515114200207361"/>
    <hyperlink ref="V401" r:id="rId1144" location="!/gb_matoss/status/1326515130855792647"/>
    <hyperlink ref="V402" r:id="rId1145" location="!/gb_matoss/status/1326515144344674306"/>
    <hyperlink ref="V403" r:id="rId1146" location="!/gb_matoss/status/1326515162950594563"/>
    <hyperlink ref="V404" r:id="rId1147" location="!/gb_matoss/status/1326515182944874499"/>
    <hyperlink ref="V405" r:id="rId1148" location="!/alienonbmx/status/1326530225195409410"/>
    <hyperlink ref="V406" r:id="rId1149" location="!/alienonbmx/status/1326530237799206913"/>
    <hyperlink ref="V407" r:id="rId1150" location="!/alienonbmx/status/1326530249182633984"/>
    <hyperlink ref="V408" r:id="rId1151" location="!/alienonbmx/status/1326530294069997568"/>
    <hyperlink ref="V409" r:id="rId1152" location="!/flarenatinho/status/1326531892884205569"/>
    <hyperlink ref="V410" r:id="rId1153" location="!/flarenatinho/status/1326532172308602882"/>
    <hyperlink ref="V411" r:id="rId1154" location="!/flarenatinho/status/1326532230995472384"/>
    <hyperlink ref="V412" r:id="rId1155" location="!/flarenatinho/status/1326532318102659078"/>
    <hyperlink ref="V413" r:id="rId1156" location="!/sorrateiros/status/1326337596541329411"/>
    <hyperlink ref="V414" r:id="rId1157" location="!/sorrateiros/status/1326337682470019079"/>
    <hyperlink ref="V415" r:id="rId1158" location="!/sorrateiros/status/1326337752724627456"/>
    <hyperlink ref="V416" r:id="rId1159" location="!/sorrateiros/status/1326338273128615938"/>
    <hyperlink ref="V417" r:id="rId1160" location="!/sorrateiros/status/1326338416536072192"/>
    <hyperlink ref="V418" r:id="rId1161" location="!/sorrateiros/status/1326338976832237568"/>
    <hyperlink ref="V419" r:id="rId1162" location="!/sorrateiros/status/1326339400255627265"/>
    <hyperlink ref="V420" r:id="rId1163" location="!/sorrateiros/status/1326339508552470529"/>
    <hyperlink ref="V421" r:id="rId1164" location="!/sorrateiros/status/1326339646746451969"/>
    <hyperlink ref="V422" r:id="rId1165" location="!/sorrateiros/status/1326341240472936448"/>
    <hyperlink ref="V423" r:id="rId1166" location="!/sorrateiros/status/1326341369401651203"/>
    <hyperlink ref="V424" r:id="rId1167" location="!/sorrateiros/status/1326342250725593089"/>
    <hyperlink ref="V425" r:id="rId1168" location="!/luizotaviox/status/1326535331034750979"/>
    <hyperlink ref="V426" r:id="rId1169" location="!/samireynolds_96/status/1326538149875478529"/>
    <hyperlink ref="V427" r:id="rId1170" location="!/gustavo_blk/status/1326542122430861314"/>
    <hyperlink ref="V428" r:id="rId1171" location="!/bot_itapevi/status/1326555455045464064"/>
    <hyperlink ref="V429" r:id="rId1172" location="!/gustavo_blk/status/1324818876522205184"/>
    <hyperlink ref="V430" r:id="rId1173" location="!/gustavo_blk/status/1326542122430861314"/>
    <hyperlink ref="V431" r:id="rId1174" location="!/bot_itapevi/status/1326555455045464064"/>
    <hyperlink ref="V432" r:id="rId1175" location="!/gustavo_blk/status/1324818876522205184"/>
    <hyperlink ref="V433" r:id="rId1176" location="!/gustavo_blk/status/1326542122430861314"/>
    <hyperlink ref="V434" r:id="rId1177" location="!/bot_itapevi/status/1326555455045464064"/>
    <hyperlink ref="V435" r:id="rId1178" location="!/gustavo_blk/status/1324818876522205184"/>
    <hyperlink ref="V436" r:id="rId1179" location="!/gustavo_blk/status/1324818876522205184"/>
    <hyperlink ref="V437" r:id="rId1180" location="!/gustavo_blk/status/1326542122430861314"/>
    <hyperlink ref="V438" r:id="rId1181" location="!/gustavo_blk/status/1326542122430861314"/>
    <hyperlink ref="V439" r:id="rId1182" location="!/bot_itapevi/status/1326555455045464064"/>
    <hyperlink ref="V440" r:id="rId1183" location="!/bot_itapevi/status/1326555455045464064"/>
    <hyperlink ref="V441" r:id="rId1184" location="!/bot_itapevi/status/1326555455045464064"/>
    <hyperlink ref="V442" r:id="rId1185" location="!/caturkerinci/status/1326567940448157696"/>
    <hyperlink ref="V443" r:id="rId1186" location="!/fullfactory/status/1325876634029846534"/>
    <hyperlink ref="V444" r:id="rId1187" location="!/fullfactory/status/1326578323342962693"/>
    <hyperlink ref="V445" r:id="rId1188" location="!/flydirt/status/1325828861125414913"/>
    <hyperlink ref="V446" r:id="rId1189" location="!/flydirt/status/1326583272495853570"/>
    <hyperlink ref="V447" r:id="rId1190" location="!/geeboads/status/1326583525492011010"/>
    <hyperlink ref="V448" r:id="rId1191" location="!/generation8090s/status/1325899913264246791"/>
    <hyperlink ref="V449" r:id="rId1192" location="!/severinggg/status/1326583794749542400"/>
    <hyperlink ref="V450" r:id="rId1193" location="!/bike_aholics/status/1326586846663634948"/>
    <hyperlink ref="V451" r:id="rId1194" location="!/arcatalan/status/1326592159680749568"/>
    <hyperlink ref="V452" r:id="rId1195" location="!/oneleiner/status/1326586955421933573"/>
    <hyperlink ref="V453" r:id="rId1196" location="!/oneleiner/status/1326618621934788608"/>
    <hyperlink ref="V454" r:id="rId1197" location="!/liltunahalpert/status/1326623405316034561"/>
    <hyperlink ref="V455" r:id="rId1198" location="!/bluey_grifter/status/1326626951466020867"/>
    <hyperlink ref="V456" r:id="rId1199" location="!/filoproduccion1/status/1326629120034344963"/>
    <hyperlink ref="V457" r:id="rId1200" location="!/kadenweaver_/status/1326633972172947457"/>
    <hyperlink ref="V458" r:id="rId1201" location="!/mcsharky_p/status/1326650318705340416"/>
    <hyperlink ref="V459" r:id="rId1202" location="!/__jeancarloss/status/1326653934732238848"/>
    <hyperlink ref="V460" r:id="rId1203" location="!/takmal2121/status/1326676617997873152"/>
    <hyperlink ref="V461" r:id="rId1204" location="!/haruto65418716/status/1325950415091871744"/>
    <hyperlink ref="V462" r:id="rId1205" location="!/haruto65418716/status/1326511743766441985"/>
    <hyperlink ref="V463" r:id="rId1206" location="!/mame86239510/status/1326689579663937536"/>
    <hyperlink ref="V464" r:id="rId1207" location="!/hamham_kaichouu/status/1326708686824202241"/>
    <hyperlink ref="V465" r:id="rId1208" location="!/rabbit81524803/status/1326711999170965504"/>
    <hyperlink ref="V466" r:id="rId1209" location="!/jaker192000/status/1326707308290666496"/>
    <hyperlink ref="V467" r:id="rId1210" location="!/jaker192000/status/1326720256111497216"/>
    <hyperlink ref="V468" r:id="rId1211" location="!/theaaronross/status/1326731919749472257"/>
    <hyperlink ref="V469" r:id="rId1212" location="!/nickinbytes/status/1326748645182464000"/>
    <hyperlink ref="V470" r:id="rId1213" location="!/parksider_/status/1326759882930970625"/>
    <hyperlink ref="V471" r:id="rId1214" location="!/skyrunner26/status/1326762499602079745"/>
    <hyperlink ref="V472" r:id="rId1215" location="!/skyrunner26/status/1324945419210731522"/>
    <hyperlink ref="V473" r:id="rId1216" location="!/skyrunner26/status/1326762499602079745"/>
    <hyperlink ref="V474" r:id="rId1217" location="!/skyrunner26/status/1324945419210731522"/>
    <hyperlink ref="V475" r:id="rId1218" location="!/skyrunner26/status/1326762499602079745"/>
    <hyperlink ref="V476" r:id="rId1219" location="!/maxshumpert/status/1326785663392489477"/>
    <hyperlink ref="V477" r:id="rId1220" location="!/olaitonalabi/status/1326794810620047362"/>
    <hyperlink ref="V478" r:id="rId1221" location="!/tbsyumesuku/status/1326814810034507776"/>
    <hyperlink ref="V479" r:id="rId1222" location="!/lineamadrid/status/1326816646758100992"/>
    <hyperlink ref="V480" r:id="rId1223" location="!/elimin8sk8/status/1326817804255948800"/>
    <hyperlink ref="V481" r:id="rId1224" location="!/doramuya43/status/1326823593653624834"/>
    <hyperlink ref="V482" r:id="rId1225" location="!/absyaecg/status/1326826194575060992"/>
    <hyperlink ref="V483" r:id="rId1226" location="!/kenthe3rd/status/1326831462427947009"/>
    <hyperlink ref="V484" r:id="rId1227" location="!/pekasoku/status/1326834781720518657"/>
    <hyperlink ref="V485" r:id="rId1228" location="!/travelcomments/status/1325812130961035264"/>
    <hyperlink ref="V486" r:id="rId1229" location="!/travelcomments/status/1326163426654232576"/>
    <hyperlink ref="V487" r:id="rId1230" location="!/travelcomments/status/1326464514917855235"/>
    <hyperlink ref="V488" r:id="rId1231" location="!/travelcomments/status/1326838226519273473"/>
    <hyperlink ref="V489" r:id="rId1232" location="!/spoon_hiyori_/status/1326838306227695617"/>
    <hyperlink ref="V490" r:id="rId1233" location="!/ikageso_oishii/status/1326822597338624000"/>
    <hyperlink ref="V491" r:id="rId1234" location="!/mossan3939/status/1326841585938563073"/>
    <hyperlink ref="V492" r:id="rId1235" location="!/stu48paruto/status/1326844001568190469"/>
    <hyperlink ref="V493" r:id="rId1236" location="!/norlmbeuh/status/1325351071804493825"/>
    <hyperlink ref="V494" r:id="rId1237" location="!/norlmthc/status/1326847863293440007"/>
    <hyperlink ref="V495" r:id="rId1238" location="!/reartistron/status/1326849318792400896"/>
    <hyperlink ref="V496" r:id="rId1239" location="!/thebridge_in/status/1326755351241367553"/>
    <hyperlink ref="V497" r:id="rId1240" location="!/katochbikash/status/1326853793225478144"/>
    <hyperlink ref="V498" r:id="rId1241" location="!/bmxthegame/status/1325477814175494150"/>
    <hyperlink ref="V499" r:id="rId1242" location="!/bmxthegame/status/1326178383714267138"/>
    <hyperlink ref="V500" r:id="rId1243" location="!/bmxthegame/status/1326856481996730369"/>
    <hyperlink ref="V501" r:id="rId1244" location="!/ivanproducion/status/1326857541687660544"/>
    <hyperlink ref="V502" r:id="rId1245" location="!/ivanproducion/status/1326857541687660544"/>
    <hyperlink ref="V503" r:id="rId1246" location="!/ta_2rabu/status/1326863327583117312"/>
    <hyperlink ref="V504" r:id="rId1247" location="!/hart_engel/status/1326869267225210881"/>
    <hyperlink ref="V505" r:id="rId1248" location="!/kivoos_clothing/status/1326534486448775169"/>
    <hyperlink ref="V506" r:id="rId1249" location="!/kivoos_clothing/status/1326870521586266119"/>
    <hyperlink ref="V507" r:id="rId1250" location="!/vanesetim/status/1326534820663529472"/>
    <hyperlink ref="V508" r:id="rId1251" location="!/vanesetim/status/1326873042933477376"/>
    <hyperlink ref="V509" r:id="rId1252" location="!/sphawkseventos/status/1326874702212689920"/>
    <hyperlink ref="V510" r:id="rId1253" location="!/greedisgoob5/status/1326877473741496322"/>
    <hyperlink ref="V511" r:id="rId1254" location="!/int_sab/status/1326880005423443969"/>
    <hyperlink ref="V512" r:id="rId1255" location="!/hideo_w/status/1326880985154113536"/>
    <hyperlink ref="V513" r:id="rId1256" location="!/hldto4ar/status/1326882558630531072"/>
    <hyperlink ref="V514" r:id="rId1257" location="!/kodona1008/status/1326887678424461312"/>
    <hyperlink ref="V515" r:id="rId1258" location="!/tbmx122/status/1326889434227351552"/>
    <hyperlink ref="V516" r:id="rId1259" location="!/oi_junko_sauce/status/1326889700997492737"/>
    <hyperlink ref="V517" r:id="rId1260" location="!/calavia20bmx/status/1326901039635849216"/>
    <hyperlink ref="V518" r:id="rId1261" location="!/dpbmx/status/1326903074275864586"/>
    <hyperlink ref="V519" r:id="rId1262" location="!/forwardbmx/status/1326903780877737984"/>
    <hyperlink ref="V520" r:id="rId1263" location="!/rafskrzypczyk/status/1326914040933781505"/>
    <hyperlink ref="V521" r:id="rId1264" location="!/wasnerfred/status/1326924987924697091"/>
    <hyperlink ref="V522" r:id="rId1265" location="!/aryadyptaharsa/status/1325393745580322817"/>
    <hyperlink ref="V523" r:id="rId1266" location="!/aryadyptaharsa/status/1326926097108316162"/>
    <hyperlink ref="V524" r:id="rId1267" location="!/mtvcanyon/status/1326928103252381696"/>
    <hyperlink ref="V525" r:id="rId1268" location="!/utatam/status/1326929197034426368"/>
    <hyperlink ref="V526" r:id="rId1269" location="!/dutchmatt187/status/1326930919610085378"/>
    <hyperlink ref="V527" r:id="rId1270" location="!/daydoxdukes/status/1326931001344454659"/>
    <hyperlink ref="V528" r:id="rId1271" location="!/tritoo/status/1326936071989551105"/>
    <hyperlink ref="V529" r:id="rId1272" location="!/theouterrim1/status/1325884354229362688"/>
    <hyperlink ref="V530" r:id="rId1273" location="!/theouterrim1/status/1326775221513228290"/>
    <hyperlink ref="V531" r:id="rId1274" location="!/theouterrim1/status/1326944732711317504"/>
    <hyperlink ref="V532" r:id="rId1275" location="!/theouterrim1/status/1326914626018308098"/>
    <hyperlink ref="V533" r:id="rId1276" location="!/francoabaroni/status/1326951085794275331"/>
    <hyperlink ref="V534" r:id="rId1277" location="!/david39978247/status/1326951574535512064"/>
    <hyperlink ref="V535" r:id="rId1278" location="!/crassgames/status/1326943498763980802"/>
    <hyperlink ref="V536" r:id="rId1279" location="!/manny_go956/status/1326952744477978624"/>
    <hyperlink ref="V537" r:id="rId1280" location="!/badboymontez/status/1326954017583362048"/>
    <hyperlink ref="V538" r:id="rId1281" location="!/badboymontez/status/1326954017583362048"/>
    <hyperlink ref="V539" r:id="rId1282" location="!/maelfloresbmx/status/1326974759230468097"/>
    <hyperlink ref="V540" r:id="rId1283" location="!/hige_milk369/status/1326830613211410439"/>
    <hyperlink ref="V541" r:id="rId1284" location="!/terraco_terrax/status/1326974968366764034"/>
    <hyperlink ref="V542" r:id="rId1285" location="!/cambriametallic/status/1326977231420178432"/>
    <hyperlink ref="V543" r:id="rId1286" location="!/csesjuventud/status/1325898597490167810"/>
    <hyperlink ref="V544" r:id="rId1287" location="!/csesjuventud/status/1326978656741232644"/>
    <hyperlink ref="V545" r:id="rId1288" location="!/nitrocircus/status/1325528521641517056"/>
    <hyperlink ref="V546" r:id="rId1289" location="!/bad_rabbit_bmx/status/1326988884836806660"/>
    <hyperlink ref="V547" r:id="rId1290" location="!/boombiketv/status/1326991292685959168"/>
    <hyperlink ref="V548" r:id="rId1291" location="!/nitrocircus/status/1325860708412583938"/>
    <hyperlink ref="V549" r:id="rId1292" location="!/300zx93/status/1325861031235604480"/>
    <hyperlink ref="V550" r:id="rId1293" location="!/300zx93/status/1325125047606931458"/>
    <hyperlink ref="V551" r:id="rId1294" location="!/300zx93/status/1325166914503503873"/>
    <hyperlink ref="V552" r:id="rId1295" location="!/300zx93/status/1325637784070098945"/>
    <hyperlink ref="V553" r:id="rId1296" location="!/300zx93/status/1325845199000514563"/>
    <hyperlink ref="V554" r:id="rId1297" location="!/300zx93/status/1325861031235604480"/>
    <hyperlink ref="V555" r:id="rId1298" location="!/300zx93/status/1326993240927522816"/>
    <hyperlink ref="V556" r:id="rId1299" location="!/cherechukwu3/status/1326996430263889923"/>
    <hyperlink ref="V557" r:id="rId1300" location="!/virtualbmx/status/1326997518534766594"/>
    <hyperlink ref="V558" r:id="rId1301" location="!/andrewrussel15/status/1325689624581300225"/>
    <hyperlink ref="V559" r:id="rId1302" location="!/andrewrussel15/status/1325719886606315520"/>
    <hyperlink ref="V560" r:id="rId1303" location="!/andrewrussel15/status/1327003320209321993"/>
    <hyperlink ref="V561" r:id="rId1304" location="!/aperturebmx/status/1326961308345004032"/>
    <hyperlink ref="V562" r:id="rId1305" location="!/johnnyd529/status/1327003487620788225"/>
    <hyperlink ref="V563" r:id="rId1306" location="!/aogami_noboru/status/1327009231283781632"/>
    <hyperlink ref="V564" r:id="rId1307" location="!/maritzaantoni13/status/1327009874954350592"/>
    <hyperlink ref="V565" r:id="rId1308" location="!/danscomp/status/1327011463194619905"/>
    <hyperlink ref="V566" r:id="rId1309" location="!/temperedgoods/status/1327001247799447553"/>
    <hyperlink ref="V567" r:id="rId1310" location="!/temperedgoods/status/1327016383566258177"/>
    <hyperlink ref="V568" r:id="rId1311" location="!/temperedgoods/status/1327016383566258177"/>
    <hyperlink ref="V569" r:id="rId1312" location="!/parmamayor/status/1326976600496345096"/>
    <hyperlink ref="V570" r:id="rId1313" location="!/a_bauer209/status/1327022799517573125"/>
    <hyperlink ref="V571" r:id="rId1314" location="!/a_bauer209/status/1327022799517573125"/>
    <hyperlink ref="V572" r:id="rId1315" location="!/larsb311/status/1325579223336067072"/>
    <hyperlink ref="V1315" r:id="rId1316" location="!/larsb311/status/1327043263841390593"/>
    <hyperlink ref="V1314" r:id="rId1317" location="!/lovekiss270309/status/1327046405089759234"/>
    <hyperlink ref="V1304" r:id="rId1318" location="!/toadsaucy/status/1327047610885140481"/>
    <hyperlink ref="V1302" r:id="rId1319" location="!/pibevlc10/status/1327051551970619394"/>
    <hyperlink ref="V1303" r:id="rId1320" location="!/pibevlc10/status/1327051551970619394"/>
    <hyperlink ref="V1297" r:id="rId1321" location="!/olimpia_argenta/status/1327052466077229060"/>
    <hyperlink ref="V1299" r:id="rId1322" location="!/olimpia_argenta/status/1327052466077229060"/>
    <hyperlink ref="V1289" r:id="rId1323" location="!/paolodugarte/status/1327056224542715904"/>
    <hyperlink ref="V1290" r:id="rId1324" location="!/paolodugarte/status/1327056224542715904"/>
    <hyperlink ref="V1292" r:id="rId1325" location="!/paolodugarte/status/1327056224542715904"/>
    <hyperlink ref="V1254" r:id="rId1326" location="!/barce10na1/status/1327078080289132545"/>
    <hyperlink ref="V1247" r:id="rId1327" location="!/barce10na1/status/1327078103655604225"/>
    <hyperlink ref="V1242" r:id="rId1328" location="!/whiz1976/status/1327089247434674176"/>
    <hyperlink ref="V1239" r:id="rId1329" location="!/chris_garven22/status/1327090625435484165"/>
    <hyperlink ref="V587" r:id="rId1330" location="!/goodsbmx/status/1324881500857233413"/>
    <hyperlink ref="V588" r:id="rId1331" location="!/goodsbmx/status/1325915455245201409"/>
    <hyperlink ref="V1214" r:id="rId1332" location="!/goodsbmx/status/1327111837821726721"/>
    <hyperlink ref="V590" r:id="rId1333" location="!/wna_rc3w/status/1325737712259796993"/>
    <hyperlink ref="V591" r:id="rId1334" location="!/wna_rc3w/status/1325741920597929985"/>
    <hyperlink ref="V592" r:id="rId1335" location="!/wna_rc3w/status/1326029955646410758"/>
    <hyperlink ref="V593" r:id="rId1336" location="!/wna_rc3w/status/1326440319299149824"/>
    <hyperlink ref="V594" r:id="rId1337" location="!/wna_rc3w/status/1326856898075717632"/>
    <hyperlink ref="V1210" r:id="rId1338" location="!/wna_rc3w/status/1327115742743994369"/>
    <hyperlink ref="V596" r:id="rId1339" location="!/lightdengyo/status/1325955706038620160"/>
    <hyperlink ref="V1204" r:id="rId1340" location="!/lightdengyo/status/1327127440427200512"/>
    <hyperlink ref="V598" r:id="rId1341" location="!/graffiti_bot/status/1325305550855397377"/>
    <hyperlink ref="V599" r:id="rId1342" location="!/graffiti_bot/status/1326755077395279878"/>
    <hyperlink ref="V1201" r:id="rId1343" location="!/graffiti_bot/status/1327132564247736320"/>
    <hyperlink ref="V1200" r:id="rId1344" location="!/dua19693188/status/1327133404056481793"/>
    <hyperlink ref="V602" r:id="rId1345" location="!/9mama34/status/1326747178396647425"/>
    <hyperlink ref="V603" r:id="rId1346" location="!/__subwaysurfer/status/1326756444604133378"/>
    <hyperlink ref="V604" r:id="rId1347" location="!/turkeysdesign/status/1325300317060280321"/>
    <hyperlink ref="V1208" r:id="rId1348" location="!/turkeysdesign/status/1327126098719760384"/>
    <hyperlink ref="V606" r:id="rId1349" location="!/__subwaysurfer/status/1325306905724674048"/>
    <hyperlink ref="V1199" r:id="rId1350" location="!/__subwaysurfer/status/1327133931762749441"/>
    <hyperlink ref="V1197" r:id="rId1351" location="!/sonmasa0216/status/1327171724287172610"/>
    <hyperlink ref="V1196" r:id="rId1352" location="!/skyburge_tech/status/1327172163296776195"/>
    <hyperlink ref="V1194" r:id="rId1353" location="!/hangoutbmx/status/1327179197794590720"/>
    <hyperlink ref="V1193" r:id="rId1354" location="!/bc_talentdev/status/1327196830954889216"/>
    <hyperlink ref="V1192" r:id="rId1355" location="!/g_zuniga/status/1327215245287428096"/>
    <hyperlink ref="V613" r:id="rId1356" location="!/gokubcnbcngoku/status/1326201202728693762"/>
    <hyperlink ref="V614" r:id="rId1357" location="!/gokubcnbcngoku/status/1326201459893997569"/>
    <hyperlink ref="V615" r:id="rId1358" location="!/gokubcnbcngoku/status/1326201528475152385"/>
    <hyperlink ref="V1187" r:id="rId1359" location="!/gokubcnbcngoku/status/1327219467458408449"/>
    <hyperlink ref="V1305" r:id="rId1360" location="!/danipiloni/status/1327047472305348610"/>
    <hyperlink ref="V1185" r:id="rId1361" location="!/tokyo2020arg/status/1327222492184924161"/>
    <hyperlink ref="V1186" r:id="rId1362" location="!/tokyo2020arg/status/1327222492184924161"/>
    <hyperlink ref="V1184" r:id="rId1363" location="!/lyndonouting/status/1327224011663831041"/>
    <hyperlink ref="V621" r:id="rId1364" location="!/wendypurnamma/status/1325434991640268801"/>
    <hyperlink ref="V622" r:id="rId1365" location="!/wendypurnamma/status/1325731366500233216"/>
    <hyperlink ref="V623" r:id="rId1366" location="!/wendypurnamma/status/1326019996460462080"/>
    <hyperlink ref="V1177" r:id="rId1367" location="!/wendypurnamma/status/1327225426738024448"/>
    <hyperlink ref="V1175" r:id="rId1368" location="!/binaminute/status/1327236321476132865"/>
    <hyperlink ref="V1174" r:id="rId1369" location="!/snoreyvanrandal/status/1327237195120328704"/>
    <hyperlink ref="V1173" r:id="rId1370" location="!/generationsjp/status/1327245612887117824"/>
    <hyperlink ref="V1172" r:id="rId1371" location="!/generationsjp/status/1327245933894004736"/>
    <hyperlink ref="V1171" r:id="rId1372" location="!/takecontrolz/status/1327252053106843648"/>
    <hyperlink ref="V1170" r:id="rId1373" location="!/bonveloshop/status/1327252209457897474"/>
    <hyperlink ref="V631" r:id="rId1374" location="!/thrashtheshred/status/1324953423255494657"/>
    <hyperlink ref="V1203" r:id="rId1375" location="!/thrashtheshred/status/1327132405111644163"/>
    <hyperlink ref="V1169" r:id="rId1376" location="!/danantobmx/status/1327254188766621704"/>
    <hyperlink ref="V1168" r:id="rId1377" location="!/uub69340307/status/1327254225215221761"/>
    <hyperlink ref="V1166" r:id="rId1378" location="!/diego94jr/status/1327256239517167623"/>
    <hyperlink ref="V1165" r:id="rId1379" location="!/zzzyuzzzz/status/1327260460501004288"/>
    <hyperlink ref="V637" r:id="rId1380" location="!/mongoose/status/1326154120680648709"/>
    <hyperlink ref="V638" r:id="rId1381" location="!/mongoose/status/1326154120680648709"/>
    <hyperlink ref="V1244" r:id="rId1382" location="!/boco0362252099/status/1327083768583122944"/>
    <hyperlink ref="V1161" r:id="rId1383" location="!/sawaken0531/status/1327265264807804928"/>
    <hyperlink ref="V1163" r:id="rId1384" location="!/thesoundspire/status/1327262487897575424"/>
    <hyperlink ref="V1159" r:id="rId1385" location="!/thesoundspire/status/1327270097145229317"/>
    <hyperlink ref="V1153" r:id="rId1386" location="!/benwallacebmx/status/1327275528588562432"/>
    <hyperlink ref="V1154" r:id="rId1387" location="!/benwallacebmx/status/1327275528588562432"/>
    <hyperlink ref="V1136" r:id="rId1388" location="!/lifewgreg/status/1327295249773944834"/>
    <hyperlink ref="V646" r:id="rId1389" location="!/thewheelmill/status/1324808522870124544"/>
    <hyperlink ref="V1129" r:id="rId1390" location="!/odysseybmx/status/1327297245922856960"/>
    <hyperlink ref="V648" r:id="rId1391" location="!/danieldhers/status/1325181935270854664"/>
    <hyperlink ref="V649" r:id="rId1392" location="!/urbanworldserie/status/1325042383692718080"/>
    <hyperlink ref="V650" r:id="rId1393" location="!/urbanworldserie/status/1325478898080100359"/>
    <hyperlink ref="V651" r:id="rId1394" location="!/dankrukbmx/status/1326610951001399296"/>
    <hyperlink ref="V652" r:id="rId1395" location="!/urbanworldserie/status/1326584860488716288"/>
    <hyperlink ref="V1111" r:id="rId1396" location="!/urbanworldserie/status/1327300674950934531"/>
    <hyperlink ref="V1108" r:id="rId1397" location="!/kunstformbmx/status/1327307703673303045"/>
    <hyperlink ref="V655" r:id="rId1398" location="!/nomadeshop_off/status/1325468163069390850"/>
    <hyperlink ref="V656" r:id="rId1399" location="!/nomadeshop_off/status/1326525219289391105"/>
    <hyperlink ref="V1098" r:id="rId1400" location="!/nomadeshop_off/status/1327310425583722505"/>
    <hyperlink ref="V1089" r:id="rId1401" location="!/ozoneapparel_/status/1327321714410336256"/>
    <hyperlink ref="V1075" r:id="rId1402" location="!/redrooster77/status/1327322715125112832"/>
    <hyperlink ref="V1127" r:id="rId1403" location="!/rickthorne/status/1327297357076021248"/>
    <hyperlink ref="V1072" r:id="rId1404" location="!/dankassalex/status/1327326505374949376"/>
    <hyperlink ref="V1128" r:id="rId1405" location="!/rickthorne/status/1327297357076021248"/>
    <hyperlink ref="V1073" r:id="rId1406" location="!/dankassalex/status/1327326505374949376"/>
    <hyperlink ref="V1074" r:id="rId1407" location="!/dankassalex/status/1327326505374949376"/>
    <hyperlink ref="V1071" r:id="rId1408" location="!/anthonynapo/status/1327327857815683072"/>
    <hyperlink ref="V1056" r:id="rId1409" location="!/chelseawolfebmx/status/1327343224827092993"/>
    <hyperlink ref="V1055" r:id="rId1410" location="!/dylan_1941/status/1327345104256954372"/>
    <hyperlink ref="V668" r:id="rId1411" location="!/urbanworldserie/status/1326599212017078283"/>
    <hyperlink ref="V669" r:id="rId1412" location="!/courageadams/status/1326623191670853635"/>
    <hyperlink ref="V670" r:id="rId1413" location="!/urbanworldserie/status/1326170928770912256"/>
    <hyperlink ref="V671" r:id="rId1414" location="!/urbanworldserie/status/1326599212017078283"/>
    <hyperlink ref="V1126" r:id="rId1415" location="!/urbanworldserie/status/1327300674950934531"/>
    <hyperlink ref="V673" r:id="rId1416" location="!/courageadams/status/1326623191670853635"/>
    <hyperlink ref="V1048" r:id="rId1417" location="!/baaarles/status/1327351301550731264"/>
    <hyperlink ref="V1050" r:id="rId1418" location="!/baaarles/status/1327351301550731264"/>
    <hyperlink ref="V1046" r:id="rId1419" location="!/anthonyvillar_/status/1327351693630205958"/>
    <hyperlink ref="V1047" r:id="rId1420" location="!/anthonyvillar_/status/1327351693630205958"/>
    <hyperlink ref="V678" r:id="rId1421" location="!/crazyalcayne/status/1325083036363485188"/>
    <hyperlink ref="V679" r:id="rId1422" location="!/crazyalcayne/status/1326733011132559361"/>
    <hyperlink ref="V1045" r:id="rId1423" location="!/crazyalcayne/status/1327359795737878528"/>
    <hyperlink ref="V681" r:id="rId1424" location="!/bmxstr8nger/status/1326624622553559041"/>
    <hyperlink ref="V1033" r:id="rId1425" location="!/bmxstr8nger/status/1327360490855686147"/>
    <hyperlink ref="V1034" r:id="rId1426" location="!/bmxstr8nger/status/1327360490855686147"/>
    <hyperlink ref="V684" r:id="rId1427" location="!/axou_net/status/1326813271819776001"/>
    <hyperlink ref="V1029" r:id="rId1428" location="!/axou_net/status/1327362486497124353"/>
    <hyperlink ref="V1030" r:id="rId1429" location="!/axou_net/status/1327362486497124353"/>
    <hyperlink ref="V687" r:id="rId1430" location="!/marcepue/status/1326695232457601024"/>
    <hyperlink ref="V1015" r:id="rId1431" location="!/marcepue/status/1327371421941698560"/>
    <hyperlink ref="V1051" r:id="rId1432" location="!/courageadams/status/1327351209196445697"/>
    <hyperlink ref="V1010" r:id="rId1433" location="!/caavssxx/status/1327374389302726657"/>
    <hyperlink ref="V691" r:id="rId1434" location="!/courageadams/status/1326623155989979140"/>
    <hyperlink ref="V1014" r:id="rId1435" location="!/caavssxx/status/1327374389302726657"/>
    <hyperlink ref="V1009" r:id="rId1436" location="!/octoberangel23/status/1327379052970315776"/>
    <hyperlink ref="V992" r:id="rId1437" location="!/johnbuultjens/status/1327404329288957952"/>
    <hyperlink ref="V999" r:id="rId1438" location="!/petemc_fitness/status/1327393777573457925"/>
    <hyperlink ref="V993" r:id="rId1439" location="!/johnbuultjens/status/1327404329288957952"/>
    <hyperlink ref="V1004" r:id="rId1440" location="!/petemc_fitness/status/1327393777573457925"/>
    <hyperlink ref="V994" r:id="rId1441" location="!/johnbuultjens/status/1327404329288957952"/>
    <hyperlink ref="V1148" r:id="rId1442" location="!/ogglynne/status/1327287690790887425"/>
    <hyperlink ref="V991" r:id="rId1443" location="!/johnbuultjens/status/1327404580120850433"/>
    <hyperlink ref="V701" r:id="rId1444" location="!/eightiesbikeco/status/1325946374328889345"/>
    <hyperlink ref="V984" r:id="rId1445" location="!/eightiesbikeco/status/1327405323368484864"/>
    <hyperlink ref="V703" r:id="rId1446" location="!/eightiesbikeco/status/1326681896152166403"/>
    <hyperlink ref="V704" r:id="rId1447" location="!/eightiesbikeco/status/1326986771654193155"/>
    <hyperlink ref="V705" r:id="rId1448" location="!/namatamagobang/status/1326822204898635776"/>
    <hyperlink ref="V983" r:id="rId1449" location="!/kawan0_h/status/1327407075601784832"/>
    <hyperlink ref="V981" r:id="rId1450" location="!/marquetteshaw/status/1327407722908758016"/>
    <hyperlink ref="V979" r:id="rId1451" location="!/ridepabmx/status/1327417320692621312"/>
    <hyperlink ref="V974" r:id="rId1452" location="!/mrmystereo/status/1327419135765123072"/>
    <hyperlink ref="V710" r:id="rId1453" location="!/toolate2/status/1326122509385785345"/>
    <hyperlink ref="V973" r:id="rId1454" location="!/toolate2/status/1327422597932453888"/>
    <hyperlink ref="V712" r:id="rId1455" location="!/kindrei2/status/1325333342775107585"/>
    <hyperlink ref="V972" r:id="rId1456" location="!/kindrei2/status/1327425615394377730"/>
    <hyperlink ref="V971" r:id="rId1457" location="!/62xxisnake/status/1327426680944697344"/>
    <hyperlink ref="V947" r:id="rId1458" location="!/godsperformance/status/1327435678443991040"/>
    <hyperlink ref="V945" r:id="rId1459" location="!/boyrack87/status/1327441643264499713"/>
    <hyperlink ref="V943" r:id="rId1460" location="!/boyrack87/status/1327443286928318464"/>
    <hyperlink ref="V718" r:id="rId1461" location="!/matrixconcepts/status/1325486173536522251"/>
    <hyperlink ref="V719" r:id="rId1462" location="!/matrixconcepts/status/1325605760315891712"/>
    <hyperlink ref="V720" r:id="rId1463" location="!/matrixconcepts/status/1325605772135460865"/>
    <hyperlink ref="V937" r:id="rId1464" location="!/matrixconcepts/status/1327462251310313473"/>
    <hyperlink ref="V935" r:id="rId1465" location="!/gotenbcn/status/1327507354800316417"/>
    <hyperlink ref="V933" r:id="rId1466" location="!/andonut11311131/status/1327516412064137218"/>
    <hyperlink ref="V724" r:id="rId1467" location="!/cyclcaserental/status/1325719354395254786"/>
    <hyperlink ref="V932" r:id="rId1468" location="!/cyclcaserental/status/1327519469074325504"/>
    <hyperlink ref="V919" r:id="rId1469" location="!/crispbrosracing/status/1327538103855296514"/>
    <hyperlink ref="V727" r:id="rId1470" location="!/senadgrosic/status/1325851648388812800"/>
    <hyperlink ref="V728" r:id="rId1471" location="!/senadgrosic/status/1326572154880716802"/>
    <hyperlink ref="V918" r:id="rId1472" location="!/senadgrosic/status/1327538282973057026"/>
    <hyperlink ref="V902" r:id="rId1473" location="!/localouterwear/status/1327549434222276611"/>
    <hyperlink ref="V920" r:id="rId1474" location="!/howard_hurst/status/1327536684246966272"/>
    <hyperlink ref="V909" r:id="rId1475" location="!/uclansnacs/status/1327539419230965761"/>
    <hyperlink ref="V892" r:id="rId1476" location="!/chriskirk_asp/status/1327571530696577026"/>
    <hyperlink ref="V923" r:id="rId1477" location="!/howard_hurst/status/1327536684246966272"/>
    <hyperlink ref="V910" r:id="rId1478" location="!/uclansnacs/status/1327539419230965761"/>
    <hyperlink ref="V911" r:id="rId1479" location="!/uclansnacs/status/1327539419230965761"/>
    <hyperlink ref="V893" r:id="rId1480" location="!/chriskirk_asp/status/1327571530696577026"/>
    <hyperlink ref="V926" r:id="rId1481" location="!/howard_hurst/status/1327536684246966272"/>
    <hyperlink ref="V900" r:id="rId1482" location="!/chriskirk_asp/status/1327571530696577026"/>
    <hyperlink ref="V901" r:id="rId1483" location="!/chriskirk_asp/status/1327571530696577026"/>
    <hyperlink ref="V741" r:id="rId1484" location="!/yorkblog/status/1326069162616053760"/>
    <hyperlink ref="V742" r:id="rId1485" location="!/yorkblog/status/1326441614718496769"/>
    <hyperlink ref="V743" r:id="rId1486" location="!/yorkblog/status/1326442260213370882"/>
    <hyperlink ref="V744" r:id="rId1487" location="!/yorkblog/status/1326695402695954437"/>
    <hyperlink ref="V884" r:id="rId1488" location="!/yorkblog/status/1327577686760247297"/>
    <hyperlink ref="V746" r:id="rId1489" location="!/aipasofficial/status/1325961840321552384"/>
    <hyperlink ref="V882" r:id="rId1490" location="!/aipasofficial/status/1327579627993387008"/>
    <hyperlink ref="V875" r:id="rId1491" location="!/uuchi_damadama/status/1327580448197812224"/>
    <hyperlink ref="V891" r:id="rId1492" location="!/drsnole/status/1327572870982152193"/>
    <hyperlink ref="V874" r:id="rId1493" location="!/canfieldkenny/status/1327581269409095682"/>
    <hyperlink ref="V928" r:id="rId1494" location="!/go2tubebular/status/1327525092201414656"/>
    <hyperlink ref="V873" r:id="rId1495" location="!/go2tubebular/status/1327583793054531584"/>
    <hyperlink ref="V866" r:id="rId1496" location="!/kevin_johnn/status/1327590071667658752"/>
    <hyperlink ref="V865" r:id="rId1497" location="!/zeroninebmx/status/1327590081927000064"/>
    <hyperlink ref="V864" r:id="rId1498" location="!/zeroninebmx/status/1327604511662354433"/>
    <hyperlink ref="V857" r:id="rId1499" location="!/bmxworld_nl/status/1327616554779992067"/>
    <hyperlink ref="V855" r:id="rId1500" location="!/teamofindore/status/1327618898791976960"/>
    <hyperlink ref="V842" r:id="rId1501" location="!/konya/status/1327632588794593280"/>
    <hyperlink ref="V835" r:id="rId1502" location="!/prbusstation/status/1327637893498671111"/>
    <hyperlink ref="V760" r:id="rId1503" location="!/joegudgeonphoto/status/1325883354303098882"/>
    <hyperlink ref="V836" r:id="rId1504" location="!/prbusstation/status/1327637893498671111"/>
    <hyperlink ref="V762" r:id="rId1505" location="!/joegudgeonphoto/status/1325883354303098882"/>
    <hyperlink ref="V838" r:id="rId1506" location="!/prbusstation/status/1327637893498671111"/>
    <hyperlink ref="V764" r:id="rId1507" location="!/joegudgeonphoto/status/1325883354303098882"/>
    <hyperlink ref="V839" r:id="rId1508" location="!/prbusstation/status/1327637893498671111"/>
    <hyperlink ref="V766" r:id="rId1509" location="!/joegudgeonphoto/status/1325883354303098882"/>
    <hyperlink ref="V840" r:id="rId1510" location="!/prbusstation/status/1327637893498671111"/>
    <hyperlink ref="V841" r:id="rId1511" location="!/prbusstation/status/1327637893498671111"/>
    <hyperlink ref="V834" r:id="rId1512" location="!/detentionlive/status/1327639179413630976"/>
    <hyperlink ref="V831" r:id="rId1513" location="!/myworldparis75/status/1327639902759104513"/>
    <hyperlink ref="V829" r:id="rId1514" location="!/spozom/status/1327642051903582208"/>
    <hyperlink ref="V828" r:id="rId1515" location="!/coopparamedic/status/1327654954274852866"/>
    <hyperlink ref="V1031" r:id="rId1516" location="!/gregillingworth/status/1327360910193815558"/>
    <hyperlink ref="V1149" r:id="rId1517" location="!/profileracing/status/1327281706030784512"/>
    <hyperlink ref="V775" r:id="rId1518" location="!/shadowbmx/status/1325949233254555649"/>
    <hyperlink ref="V776" r:id="rId1519" location="!/shadowbmx/status/1326181177653305344"/>
    <hyperlink ref="V777" r:id="rId1520" location="!/shadowbmx/status/1326535813832663040"/>
    <hyperlink ref="V1158" r:id="rId1521" location="!/shadowbmx/status/1327271037524905985"/>
    <hyperlink ref="V779" r:id="rId1522" location="!/casagrandebmx/status/1325827452870950912"/>
    <hyperlink ref="V804" r:id="rId1523" location="!/casagrandebmx/status/1327662027280588800"/>
    <hyperlink ref="V801" r:id="rId1524" location="!/ryoheyt/status/1327665403628199937"/>
    <hyperlink ref="V782" r:id="rId1525" location="!/bmxgangster/status/1325858077862752256"/>
    <hyperlink ref="V783" r:id="rId1526" location="!/bmxgangster/status/1326533702948687872"/>
    <hyperlink ref="V784" r:id="rId1527" location="!/bmxgangster/status/1326258248521936896"/>
    <hyperlink ref="V792" r:id="rId1528" location="!/bmxgangster/status/1327679414990155782"/>
    <hyperlink ref="V791" r:id="rId1529" location="!/chriswong13/status/1327685576607363072"/>
    <hyperlink ref="V789" r:id="rId1530" location="!/kellygamedev/status/1327687791430529031"/>
    <hyperlink ref="V788" r:id="rId1531" location="!/mesynsupreme/status/1327694864562221060"/>
    <hyperlink ref="V787" r:id="rId1532" location="!/badajozbmx/status/1327707039276142597"/>
    <hyperlink ref="V786" r:id="rId1533" location="!/badajozbmx/status/1327709279797862400"/>
    <hyperlink ref="V785" r:id="rId1534" location="!/the_ent_factor/status/1327714479623303170"/>
    <hyperlink ref="V781" r:id="rId1535" location="!/andyhygate/status/1327716888386957317"/>
    <hyperlink ref="V793" r:id="rId1536" location="!/profileracing/status/1326513088816943106"/>
    <hyperlink ref="V794" r:id="rId1537" location="!/terryadamsbmx/status/1326975850923876355"/>
    <hyperlink ref="V795" r:id="rId1538" location="!/profileracing/status/1326513088816943106"/>
    <hyperlink ref="V796" r:id="rId1539" location="!/terryadamsbmx/status/1326975850923876355"/>
    <hyperlink ref="V797" r:id="rId1540" location="!/davidjlieb/status/1326968411801284608"/>
    <hyperlink ref="V771" r:id="rId1541" location="!/davidjlieb/status/1327738562503200768"/>
    <hyperlink ref="V799" r:id="rId1542" location="!/francoisville/status/1325202962952675328"/>
    <hyperlink ref="V1147" r:id="rId1543" location="!/francoisville/status/1327293370331508736"/>
    <hyperlink ref="V1143" r:id="rId1544" location="!/francoisville/status/1327294942687993858"/>
    <hyperlink ref="V770" r:id="rId1545" location="!/francoisville/status/1327739442375892993"/>
    <hyperlink ref="V803" r:id="rId1546" location="!/sebikes/status/1326932776151625729"/>
    <hyperlink ref="V1005" r:id="rId1547" location="!/sebikes/status/1327385759540801536"/>
    <hyperlink ref="V805" r:id="rId1548" location="!/sebikes/status/1325483233065259010"/>
    <hyperlink ref="V1142" r:id="rId1549" location="!/sebikes/status/1327295165191626753"/>
    <hyperlink ref="V1064" r:id="rId1550" location="!/sebikes/status/1327340461531541506"/>
    <hyperlink ref="V769" r:id="rId1551" location="!/sebikes/status/1327748146496221187"/>
    <hyperlink ref="V809" r:id="rId1552" location="!/henryviribus/status/1324820459850903552"/>
    <hyperlink ref="V810" r:id="rId1553" location="!/henryviribus/status/1324821027847745538"/>
    <hyperlink ref="V811" r:id="rId1554" location="!/henryviribus/status/1324821444916727808"/>
    <hyperlink ref="V812" r:id="rId1555" location="!/henryviribus/status/1324933698282614785"/>
    <hyperlink ref="V813" r:id="rId1556" location="!/henryviribus/status/1325343123539550209"/>
    <hyperlink ref="V814" r:id="rId1557" location="!/henryviribus/status/1325679827681116160"/>
    <hyperlink ref="V815" r:id="rId1558" location="!/henryviribus/status/1325952482414010368"/>
    <hyperlink ref="V816" r:id="rId1559" location="!/henryviribus/status/1326029916370989056"/>
    <hyperlink ref="V817" r:id="rId1560" location="!/henryviribus/status/1326030045769396224"/>
    <hyperlink ref="V818" r:id="rId1561" location="!/henryviribus/status/1326033345805918210"/>
    <hyperlink ref="V819" r:id="rId1562" location="!/henryviribus/status/1326338077439090689"/>
    <hyperlink ref="V820" r:id="rId1563" location="!/henryviribus/status/1326470004749946880"/>
    <hyperlink ref="V821" r:id="rId1564" location="!/henryviribus/status/1326470841782075392"/>
    <hyperlink ref="V822" r:id="rId1565" location="!/henryviribus/status/1326471068115066881"/>
    <hyperlink ref="V823" r:id="rId1566" location="!/henryviribus/status/1326471468952162307"/>
    <hyperlink ref="V824" r:id="rId1567" location="!/henryviribus/status/1326634212032565249"/>
    <hyperlink ref="V825" r:id="rId1568" location="!/henryviribus/status/1326702039146008576"/>
    <hyperlink ref="V826" r:id="rId1569" location="!/henryviribus/status/1326785347704008712"/>
    <hyperlink ref="V827" r:id="rId1570" location="!/henryviribus/status/1326817451896659975"/>
    <hyperlink ref="V1231" r:id="rId1571" location="!/henryviribus/status/1327100472323231749"/>
    <hyperlink ref="V998" r:id="rId1572" location="!/henryviribus/status/1327400881625591808"/>
    <hyperlink ref="V773" r:id="rId1573" location="!/henryviribus/status/1327736511836553216"/>
    <hyperlink ref="V765" r:id="rId1574" location="!/henryviribus/status/1327755967262429184"/>
    <hyperlink ref="V832" r:id="rId1575" location="!/thegr80s/status/1326507867818631169"/>
    <hyperlink ref="V761" r:id="rId1576" location="!/mookie_coolcron/status/1327756432641548291"/>
    <hyperlink ref="V763" r:id="rId1577" location="!/mookie_coolcron/status/1327756432641548291"/>
    <hyperlink ref="V758" r:id="rId1578" location="!/darden4130/status/1327756453147529217"/>
    <hyperlink ref="V759" r:id="rId1579" location="!/darden4130/status/1327756453147529217"/>
    <hyperlink ref="V837" r:id="rId1580" location="!/darden4130/status/1326269490166902792"/>
    <hyperlink ref="V757" r:id="rId1581" location="!/satou713t/status/1327763564057174016"/>
    <hyperlink ref="V756" r:id="rId1582" location="!/official2check/status/1327767836224233472"/>
    <hyperlink ref="V755" r:id="rId1583" location="!/junny_bmx/status/1327768938512453632"/>
    <hyperlink ref="V752" r:id="rId1584" location="!/no83_challenger/status/1327789954907267072"/>
    <hyperlink ref="V754" r:id="rId1585" location="!/m_ndacchadare/status/1327772021703528451"/>
    <hyperlink ref="V753" r:id="rId1586" location="!/m_ndacchadare/status/1327781213495463936"/>
    <hyperlink ref="V751" r:id="rId1587" location="!/m_ndacchadare/status/1327791787075796992"/>
    <hyperlink ref="V845" r:id="rId1588" location="!/the__snowman/status/1326143906728222720"/>
    <hyperlink ref="V1188" r:id="rId1589" location="!/the__snowman/status/1327218045119582209"/>
    <hyperlink ref="V883" r:id="rId1590" location="!/the__snowman/status/1327578167452831744"/>
    <hyperlink ref="V750" r:id="rId1591" location="!/the__snowman/status/1327794453168287744"/>
    <hyperlink ref="V849" r:id="rId1592" location="!/artdealership/status/1324898883454066691"/>
    <hyperlink ref="V850" r:id="rId1593" location="!/artdealership/status/1325261276004626433"/>
    <hyperlink ref="V851" r:id="rId1594" location="!/artdealership/status/1325623663794720770"/>
    <hyperlink ref="V852" r:id="rId1595" location="!/artdealership/status/1325986049038770176"/>
    <hyperlink ref="V853" r:id="rId1596" location="!/artdealership/status/1326348438779404291"/>
    <hyperlink ref="V854" r:id="rId1597" location="!/artdealership/status/1326710829459320834"/>
    <hyperlink ref="V1257" r:id="rId1598" location="!/artdealership/status/1327073215928283136"/>
    <hyperlink ref="V953" r:id="rId1599" location="!/artdealership/status/1327435605568053249"/>
    <hyperlink ref="V739" r:id="rId1600" location="!/artdealership/status/1327797991915319297"/>
    <hyperlink ref="V858" r:id="rId1601" location="!/danbrummitt/status/1324898883558903808"/>
    <hyperlink ref="V859" r:id="rId1602" location="!/danbrummitt/status/1325261275857883140"/>
    <hyperlink ref="V860" r:id="rId1603" location="!/danbrummitt/status/1325623663387930627"/>
    <hyperlink ref="V861" r:id="rId1604" location="!/danbrummitt/status/1325986053287768064"/>
    <hyperlink ref="V862" r:id="rId1605" location="!/danbrummitt/status/1326348438833930241"/>
    <hyperlink ref="V863" r:id="rId1606" location="!/danbrummitt/status/1326710829660696579"/>
    <hyperlink ref="V1279" r:id="rId1607" location="!/danbrummitt/status/1327073215030693889"/>
    <hyperlink ref="V955" r:id="rId1608" location="!/danbrummitt/status/1327435606171869184"/>
    <hyperlink ref="V745" r:id="rId1609" location="!/danbrummitt/status/1327797992020185089"/>
    <hyperlink ref="V867" r:id="rId1610" location="!/fineartdetroit/status/1324898883407851520"/>
    <hyperlink ref="V868" r:id="rId1611" location="!/fineartdetroit/status/1325261276034043904"/>
    <hyperlink ref="V869" r:id="rId1612" location="!/fineartdetroit/status/1325623663538941952"/>
    <hyperlink ref="V870" r:id="rId1613" location="!/fineartdetroit/status/1325986055066181632"/>
    <hyperlink ref="V871" r:id="rId1614" location="!/fineartdetroit/status/1326348438624235521"/>
    <hyperlink ref="V872" r:id="rId1615" location="!/fineartdetroit/status/1326710829430038528"/>
    <hyperlink ref="V1260" r:id="rId1616" location="!/fineartdetroit/status/1327073216108638208"/>
    <hyperlink ref="V966" r:id="rId1617" location="!/fineartdetroit/status/1327435605618421760"/>
    <hyperlink ref="V749" r:id="rId1618" location="!/fineartdetroit/status/1327797992078909440"/>
    <hyperlink ref="V876" r:id="rId1619" location="!/disruptivearte/status/1324898883844059136"/>
    <hyperlink ref="V877" r:id="rId1620" location="!/disruptivearte/status/1325261275878854659"/>
    <hyperlink ref="V878" r:id="rId1621" location="!/disruptivearte/status/1325623663618633728"/>
    <hyperlink ref="V879" r:id="rId1622" location="!/disruptivearte/status/1325986052805439489"/>
    <hyperlink ref="V880" r:id="rId1623" location="!/disruptivearte/status/1326348438750056454"/>
    <hyperlink ref="V881" r:id="rId1624" location="!/disruptivearte/status/1326710829757173760"/>
    <hyperlink ref="V1280" r:id="rId1625" location="!/disruptivearte/status/1327073215106207744"/>
    <hyperlink ref="V965" r:id="rId1626" location="!/disruptivearte/status/1327435607199584259"/>
    <hyperlink ref="V748" r:id="rId1627" location="!/disruptivearte/status/1327797992200482819"/>
    <hyperlink ref="V885" r:id="rId1628" location="!/dan_brummitt/status/1324898883466649601"/>
    <hyperlink ref="V886" r:id="rId1629" location="!/dan_brummitt/status/1325261275841040386"/>
    <hyperlink ref="V887" r:id="rId1630" location="!/dan_brummitt/status/1325623663677345794"/>
    <hyperlink ref="V888" r:id="rId1631" location="!/dan_brummitt/status/1325986052914491392"/>
    <hyperlink ref="V889" r:id="rId1632" location="!/dan_brummitt/status/1326348438695518208"/>
    <hyperlink ref="V890" r:id="rId1633" location="!/dan_brummitt/status/1326710823771795456"/>
    <hyperlink ref="V1278" r:id="rId1634" location="!/dan_brummitt/status/1327073215009746944"/>
    <hyperlink ref="V954" r:id="rId1635" location="!/dan_brummitt/status/1327435605819740161"/>
    <hyperlink ref="V740" r:id="rId1636" location="!/dan_brummitt/status/1327797992821297152"/>
    <hyperlink ref="V894" r:id="rId1637" location="!/_d_a_n_i_e_l__b/status/1324898883588272131"/>
    <hyperlink ref="V895" r:id="rId1638" location="!/_d_a_n_i_e_l__b/status/1325261275794960385"/>
    <hyperlink ref="V896" r:id="rId1639" location="!/_d_a_n_i_e_l__b/status/1325623663488602118"/>
    <hyperlink ref="V897" r:id="rId1640" location="!/_d_a_n_i_e_l__b/status/1325986052809625600"/>
    <hyperlink ref="V898" r:id="rId1641" location="!/_d_a_n_i_e_l__b/status/1326348438808764416"/>
    <hyperlink ref="V899" r:id="rId1642" location="!/_d_a_n_i_e_l__b/status/1326710829614583813"/>
    <hyperlink ref="V1261" r:id="rId1643" location="!/_d_a_n_i_e_l__b/status/1327073211670904832"/>
    <hyperlink ref="V950" r:id="rId1644" location="!/_d_a_n_i_e_l__b/status/1327435605832314880"/>
    <hyperlink ref="V737" r:id="rId1645" location="!/_d_a_n_i_e_l__b/status/1327797992930336770"/>
    <hyperlink ref="V903" r:id="rId1646" location="!/dannyboyseo/status/1324898883969953792"/>
    <hyperlink ref="V904" r:id="rId1647" location="!/dannyboyseo/status/1325261275987894274"/>
    <hyperlink ref="V905" r:id="rId1648" location="!/dannyboyseo/status/1325623663534673920"/>
    <hyperlink ref="V906" r:id="rId1649" location="!/dannyboyseo/status/1325986052859957250"/>
    <hyperlink ref="V907" r:id="rId1650" location="!/dannyboyseo/status/1326348438687059968"/>
    <hyperlink ref="V908" r:id="rId1651" location="!/dannyboyseo/status/1326710829832671238"/>
    <hyperlink ref="V1258" r:id="rId1652" location="!/dannyboyseo/status/1327073217123643392"/>
    <hyperlink ref="V956" r:id="rId1653" location="!/dannyboyseo/status/1327435605647761412"/>
    <hyperlink ref="V747" r:id="rId1654" location="!/dannyboyseo/status/1327797992930353152"/>
    <hyperlink ref="V912" r:id="rId1655" location="!/57kazqz6uyiq2p2/status/1324898883701501954"/>
    <hyperlink ref="V913" r:id="rId1656" location="!/57kazqz6uyiq2p2/status/1325261275828465664"/>
    <hyperlink ref="V914" r:id="rId1657" location="!/57kazqz6uyiq2p2/status/1325623663559921666"/>
    <hyperlink ref="V915" r:id="rId1658" location="!/57kazqz6uyiq2p2/status/1325986052914499585"/>
    <hyperlink ref="V916" r:id="rId1659" location="!/57kazqz6uyiq2p2/status/1326348438770999299"/>
    <hyperlink ref="V917" r:id="rId1660" location="!/57kazqz6uyiq2p2/status/1326710829274820613"/>
    <hyperlink ref="V1256" r:id="rId1661" location="!/57kazqz6uyiq2p2/status/1327073216096047104"/>
    <hyperlink ref="V952" r:id="rId1662" location="!/57kazqz6uyiq2p2/status/1327435605907697666"/>
    <hyperlink ref="V738" r:id="rId1663" location="!/57kazqz6uyiq2p2/status/1327797993014243328"/>
    <hyperlink ref="V921" r:id="rId1664" location="!/nicholas_will/status/1325453562126630912"/>
    <hyperlink ref="V922" r:id="rId1665" location="!/nicholas_will/status/1325888073733820416"/>
    <hyperlink ref="V736" r:id="rId1666" location="!/nicholas_will/status/1327802283481051137"/>
    <hyperlink ref="V924" r:id="rId1667" location="!/jcspa_official/status/1325649533569703936"/>
    <hyperlink ref="V925" r:id="rId1668" location="!/jcspa_official/status/1326842179986354177"/>
    <hyperlink ref="V735" r:id="rId1669" location="!/jcspa_official/status/1327808540535377920"/>
    <hyperlink ref="V734" r:id="rId1670" location="!/chrisda50854083/status/1327818476547944448"/>
    <hyperlink ref="V732" r:id="rId1671" location="!/apparel_fifteen/status/1327846654922330115"/>
    <hyperlink ref="V929" r:id="rId1672" location="!/bmxtkc/status/1324894749325623296"/>
    <hyperlink ref="V930" r:id="rId1673" location="!/bmxtkc/status/1324924407706390528"/>
    <hyperlink ref="V931" r:id="rId1674" location="!/bmxtkc/status/1325328800847073280"/>
    <hyperlink ref="V944" r:id="rId1675" location="!/bmxtkc/status/1327442768206041089"/>
    <hyperlink ref="V731" r:id="rId1676" location="!/bmxtkc/status/1327847247585820673"/>
    <hyperlink ref="V934" r:id="rId1677" location="!/delmarbmx/status/1325033134757306369"/>
    <hyperlink ref="V1238" r:id="rId1678" location="!/delmarbmx/status/1327098899530608642"/>
    <hyperlink ref="V730" r:id="rId1679" location="!/delmarbmx/status/1327856609310097410"/>
    <hyperlink ref="V729" r:id="rId1680" location="!/maezoh/status/1327870858694598663"/>
    <hyperlink ref="V726" r:id="rId1681" location="!/esatv_co_za/status/1327888198387830785"/>
    <hyperlink ref="V939" r:id="rId1682" location="!/nkymbmx/status/1325370944299257857"/>
    <hyperlink ref="V725" r:id="rId1683" location="!/nkymbmx/status/1327888371952144386"/>
    <hyperlink ref="V717" r:id="rId1684" location="!/jayladd9876/status/1327925977977155584"/>
    <hyperlink ref="V721" r:id="rId1685" location="!/jayladd9876/status/1327925977977155584"/>
    <hyperlink ref="V936" r:id="rId1686" location="!/usprobikes/status/1327490659566030848"/>
    <hyperlink ref="V716" r:id="rId1687" location="!/usprobikes/status/1327927728503447554"/>
    <hyperlink ref="V723" r:id="rId1688" location="!/capomile/status/1327902334433726469"/>
    <hyperlink ref="V715" r:id="rId1689" location="!/isatotakei/status/1327931158131208193"/>
    <hyperlink ref="V714" r:id="rId1690" location="!/takato_ueda/status/1327932677668954113"/>
    <hyperlink ref="V948" r:id="rId1691" location="!/awireonabmx/status/1326428039106994177"/>
    <hyperlink ref="V949" r:id="rId1692" location="!/awireonabmx/status/1327023176140943363"/>
    <hyperlink ref="V1198" r:id="rId1693" location="!/awireonabmx/status/1327156512465313794"/>
    <hyperlink ref="V951" r:id="rId1694" location="!/awireonabmx/status/1326928633034809344"/>
    <hyperlink ref="V982" r:id="rId1695" location="!/awireonabmx/status/1327407414304509952"/>
    <hyperlink ref="V848" r:id="rId1696" location="!/awireonabmx/status/1327618997626544129"/>
    <hyperlink ref="V733" r:id="rId1697" location="!/awireonabmx/status/1327834875676672000"/>
    <hyperlink ref="V706" r:id="rId1698" location="!/awireonabmx/status/1327937309182988289"/>
    <hyperlink ref="V700" r:id="rId1699" location="!/lowriderkendal/status/1327941777370869762"/>
    <hyperlink ref="V957" r:id="rId1700" location="!/markhawkins_uk/status/1324973122219544576"/>
    <hyperlink ref="V958" r:id="rId1701" location="!/markhawkins_uk/status/1325533943752511488"/>
    <hyperlink ref="V959" r:id="rId1702" location="!/markhawkins_uk/status/1325544627705876481"/>
    <hyperlink ref="V960" r:id="rId1703" location="!/markhawkins_uk/status/1325552522619138053"/>
    <hyperlink ref="V961" r:id="rId1704" location="!/markhawkins_uk/status/1325560171838513152"/>
    <hyperlink ref="V962" r:id="rId1705" location="!/markhawkins_uk/status/1325896320943525888"/>
    <hyperlink ref="V963" r:id="rId1706" location="!/markhawkins_uk/status/1326626253160460291"/>
    <hyperlink ref="V964" r:id="rId1707" location="!/markhawkins_uk/status/1326850323298856961"/>
    <hyperlink ref="V980" r:id="rId1708" location="!/markhawkins_uk/status/1327411901916188673"/>
    <hyperlink ref="V702" r:id="rId1709" location="!/markhawkins_uk/status/1327938610826530816"/>
    <hyperlink ref="V694" r:id="rId1710" location="!/markhawkins_uk/status/1327946568150953984"/>
    <hyperlink ref="V968" r:id="rId1711" location="!/team430/status/1325628443934023680"/>
    <hyperlink ref="V969" r:id="rId1712" location="!/team430/status/1326913144644636674"/>
    <hyperlink ref="V693" r:id="rId1713" location="!/team430/status/1327956866505314304"/>
    <hyperlink ref="V806" r:id="rId1714" location="!/shadowbmx/status/1327661424387239938"/>
    <hyperlink ref="V689" r:id="rId1715" location="!/yoryi16318458/status/1327964321503129600"/>
    <hyperlink ref="V807" r:id="rId1716" location="!/shadowbmx/status/1327661424387239938"/>
    <hyperlink ref="V690" r:id="rId1717" location="!/yoryi16318458/status/1327964321503129600"/>
    <hyperlink ref="V975" r:id="rId1718" location="!/shadowbmx/status/1325821314897240066"/>
    <hyperlink ref="V976" r:id="rId1719" location="!/shadowbmx/status/1326290598106640387"/>
    <hyperlink ref="V977" r:id="rId1720" location="!/shadowbmx/status/1326576616915554304"/>
    <hyperlink ref="V978" r:id="rId1721" location="!/shadowbmx/status/1326889589265604608"/>
    <hyperlink ref="V1068" r:id="rId1722" location="!/shadowbmx/status/1327335085478191104"/>
    <hyperlink ref="V692" r:id="rId1723" location="!/yoryi16318458/status/1327964321503129600"/>
    <hyperlink ref="V688" r:id="rId1724" location="!/yoryi16318458/status/1327964492433674240"/>
    <hyperlink ref="V686" r:id="rId1725" location="!/pete_delgado/status/1327968907689402369"/>
    <hyperlink ref="V685" r:id="rId1726" location="!/lanky_bikes/status/1327976436293103618"/>
    <hyperlink ref="V683" r:id="rId1727" location="!/frednmills1983/status/1327985332357304321"/>
    <hyperlink ref="V985" r:id="rId1728" location="!/freerider_hd/status/1324818847719972864"/>
    <hyperlink ref="V986" r:id="rId1729" location="!/freerider_hd/status/1325800318546939905"/>
    <hyperlink ref="V987" r:id="rId1730" location="!/freerider_hd/status/1326147604258942977"/>
    <hyperlink ref="V988" r:id="rId1731" location="!/freerider_hd/status/1326555289651441668"/>
    <hyperlink ref="V989" r:id="rId1732" location="!/freerider_hd/status/1326630800218091521"/>
    <hyperlink ref="V990" r:id="rId1733" location="!/freerider_hd/status/1326947875411140611"/>
    <hyperlink ref="V1137" r:id="rId1734" location="!/freerider_hd/status/1327295169440477184"/>
    <hyperlink ref="V846" r:id="rId1735" location="!/freerider_hd/status/1327627358212399104"/>
    <hyperlink ref="V790" r:id="rId1736" location="!/freerider_hd/status/1327687754361286658"/>
    <hyperlink ref="V680" r:id="rId1737" location="!/freerider_hd/status/1327989754839838721"/>
    <hyperlink ref="V995" r:id="rId1738" location="!/thenortherndad/status/1324866699196239875"/>
    <hyperlink ref="V996" r:id="rId1739" location="!/thenortherndad/status/1325091307895861249"/>
    <hyperlink ref="V997" r:id="rId1740" location="!/thenortherndad/status/1325770825291747328"/>
    <hyperlink ref="V1241" r:id="rId1741" location="!/thenortherndad/status/1327089328401551365"/>
    <hyperlink ref="V666" r:id="rId1742" location="!/thenortherndad/status/1327994904413351938"/>
    <hyperlink ref="V1000" r:id="rId1743" location="!/evobikeco/status/1326553099788451846"/>
    <hyperlink ref="V1001" r:id="rId1744" location="!/evobikeco/status/1326554984926863360"/>
    <hyperlink ref="V1002" r:id="rId1745" location="!/evobikeco/status/1326554984926863360"/>
    <hyperlink ref="V1003" r:id="rId1746" location="!/evobikeco/status/1326170527799644161"/>
    <hyperlink ref="V682" r:id="rId1747" location="!/evobikeco/status/1327988389539438592"/>
    <hyperlink ref="V676" r:id="rId1748" location="!/evobikeco/status/1327993779467522048"/>
    <hyperlink ref="V1006" r:id="rId1749" location="!/evobikeco/status/1326170839369146375"/>
    <hyperlink ref="V1007" r:id="rId1750" location="!/evobikeco/status/1326172261712343042"/>
    <hyperlink ref="V677" r:id="rId1751" location="!/evobikeco/status/1327993779467522048"/>
    <hyperlink ref="V667" r:id="rId1752" location="!/evobikeco/status/1327994773920223238"/>
    <hyperlink ref="V672" r:id="rId1753" location="!/evobikeco/status/1327994773920223238"/>
    <hyperlink ref="V1011" r:id="rId1754" location="!/evobikeco/status/1326167554654695429"/>
    <hyperlink ref="V1012" r:id="rId1755" location="!/evobikeco/status/1326171836804190208"/>
    <hyperlink ref="V1013" r:id="rId1756" location="!/evobikeco/status/1326554429827543040"/>
    <hyperlink ref="V674" r:id="rId1757" location="!/evobikeco/status/1327994283761262594"/>
    <hyperlink ref="V665" r:id="rId1758" location="!/evobikeco/status/1327996519635701760"/>
    <hyperlink ref="V1016" r:id="rId1759" location="!/houseofleo_tees/status/1325087085527773184"/>
    <hyperlink ref="V1017" r:id="rId1760" location="!/houseofleo_tees/status/1325090540489240578"/>
    <hyperlink ref="V1018" r:id="rId1761" location="!/houseofleo_tees/status/1325443887029231617"/>
    <hyperlink ref="V1019" r:id="rId1762" location="!/houseofleo_tees/status/1325448904805126147"/>
    <hyperlink ref="V1020" r:id="rId1763" location="!/houseofleo_tees/status/1325740482744496129"/>
    <hyperlink ref="V1021" r:id="rId1764" location="!/houseofleo_tees/status/1325744282196725762"/>
    <hyperlink ref="V1022" r:id="rId1765" location="!/houseofleo_tees/status/1326160703372353536"/>
    <hyperlink ref="V1023" r:id="rId1766" location="!/houseofleo_tees/status/1326164429386473474"/>
    <hyperlink ref="V1024" r:id="rId1767" location="!/houseofleo_tees/status/1326475921679900674"/>
    <hyperlink ref="V1025" r:id="rId1768" location="!/houseofleo_tees/status/1326479405024206852"/>
    <hyperlink ref="V1026" r:id="rId1769" location="!/houseofleo_tees/status/1326861838831726592"/>
    <hyperlink ref="V1027" r:id="rId1770" location="!/houseofleo_tees/status/1326865178139500545"/>
    <hyperlink ref="V1167" r:id="rId1771" location="!/houseofleo_tees/status/1327254642502275076"/>
    <hyperlink ref="V1162" r:id="rId1772" location="!/houseofleo_tees/status/1327264553722318848"/>
    <hyperlink ref="V856" r:id="rId1773" location="!/houseofleo_tees/status/1327618793489788928"/>
    <hyperlink ref="V847" r:id="rId1774" location="!/houseofleo_tees/status/1327621709965488130"/>
    <hyperlink ref="V664" r:id="rId1775" location="!/houseofleo_tees/status/1327997005071835138"/>
    <hyperlink ref="V663" r:id="rId1776" location="!/houseofleo_tees/status/1327999925985087491"/>
    <hyperlink ref="V660" r:id="rId1777" location="!/wivani_/status/1328005044881530882"/>
    <hyperlink ref="V1035" r:id="rId1778" location="!/billyperry631/status/1325102996838084610"/>
    <hyperlink ref="V1036" r:id="rId1779" location="!/thevolumebikes/status/1325117291634323462"/>
    <hyperlink ref="V1037" r:id="rId1780" location="!/thevolumebikes/status/1325499781674889216"/>
    <hyperlink ref="V1038" r:id="rId1781" location="!/markelljones__/status/1325980217039486976"/>
    <hyperlink ref="V1039" r:id="rId1782" location="!/thevolumebikes/status/1325499781674889216"/>
    <hyperlink ref="V1040" r:id="rId1783" location="!/thevolumebikes/status/1325839486236942336"/>
    <hyperlink ref="V1041" r:id="rId1784" location="!/thevolumebikes/status/1325117291634323462"/>
    <hyperlink ref="V1042" r:id="rId1785" location="!/thevolumebikes/status/1325839486236942336"/>
    <hyperlink ref="V1043" r:id="rId1786" location="!/thevolumebikes/status/1326584929996693507"/>
    <hyperlink ref="V1044" r:id="rId1787" location="!/thevolumebikes/status/1326584929996693507"/>
    <hyperlink ref="V1221" r:id="rId1788" location="!/thevolumebikes/status/1327102648068300800"/>
    <hyperlink ref="V967" r:id="rId1789" location="!/thevolumebikes/status/1327429070217469953"/>
    <hyperlink ref="V970" r:id="rId1790" location="!/thevolumebikes/status/1327429070217469953"/>
    <hyperlink ref="V644" r:id="rId1791" location="!/thevolumebikes/status/1328008074947391490"/>
    <hyperlink ref="V1049" r:id="rId1792" location="!/thevolumebikes/status/1326210720007155712"/>
    <hyperlink ref="V1224" r:id="rId1793" location="!/thevolumebikes/status/1327102648068300800"/>
    <hyperlink ref="V645" r:id="rId1794" location="!/thevolumebikes/status/1328008074947391490"/>
    <hyperlink ref="V833" r:id="rId1795" location="!/thevolumebikes/status/1327639750962909186"/>
    <hyperlink ref="V1053" r:id="rId1796" location="!/badajozbmx/status/1326657962014806018"/>
    <hyperlink ref="V1054" r:id="rId1797" location="!/badajozbmx/status/1326977937728532482"/>
    <hyperlink ref="V927" r:id="rId1798" location="!/elmonapedals/status/1327536261771489281"/>
    <hyperlink ref="V642" r:id="rId1799" location="!/historiasdlosjj/status/1328009867689218049"/>
    <hyperlink ref="V1057" r:id="rId1800" location="!/cheernaajor/status/1325689262734389251"/>
    <hyperlink ref="V1058" r:id="rId1801" location="!/dhumpachika/status/1325699698091503618"/>
    <hyperlink ref="V1059" r:id="rId1802" location="!/randysbike/status/1325976793740939265"/>
    <hyperlink ref="V1060" r:id="rId1803" location="!/dhumpachika/status/1325986613973880832"/>
    <hyperlink ref="V1061" r:id="rId1804" location="!/dawoodiqbal4/status/1326015995836686337"/>
    <hyperlink ref="V1062" r:id="rId1805" location="!/dawoodiqbal4/status/1326373977506377728"/>
    <hyperlink ref="V1063" r:id="rId1806" location="!/dawoodiqbal4/status/1326736405997920257"/>
    <hyperlink ref="V1225" r:id="rId1807" location="!/dawoodiqbal4/status/1327101690495995907"/>
    <hyperlink ref="V1065" r:id="rId1808" location="!/dhumpachika/status/1326016882550468608"/>
    <hyperlink ref="V1066" r:id="rId1809" location="!/dhumpachika/status/1326379287524597760"/>
    <hyperlink ref="V1067" r:id="rId1810" location="!/dhumpachika/status/1326741623582109699"/>
    <hyperlink ref="V1220" r:id="rId1811" location="!/dhumpachika/status/1327104028237557761"/>
    <hyperlink ref="V1069" r:id="rId1812" location="!/dhumpachika/status/1325473205461651459"/>
    <hyperlink ref="V1070" r:id="rId1813" location="!/dhumpachika/status/1325473239573942273"/>
    <hyperlink ref="V641" r:id="rId1814" location="!/dhumpachika/status/1328009934169051136"/>
    <hyperlink ref="V640" r:id="rId1815" location="!/dhumpachika/status/1328009947309891584"/>
    <hyperlink ref="V639" r:id="rId1816" location="!/dhumpachika/status/1328009968734318592"/>
    <hyperlink ref="V636" r:id="rId1817" location="!/damianfulton/status/1328012563125309444"/>
    <hyperlink ref="V1160" r:id="rId1818" location="!/damianfulton/status/1327266622961225728"/>
    <hyperlink ref="V1076" r:id="rId1819" location="!/nitrocircus/status/1325120833816301569"/>
    <hyperlink ref="V1077" r:id="rId1820" location="!/nitrocircus/status/1325166129120075776"/>
    <hyperlink ref="V1078" r:id="rId1821" location="!/nitrocircus/status/1325619116028420098"/>
    <hyperlink ref="V1079" r:id="rId1822" location="!/nitrocircus/status/1325845109556998144"/>
    <hyperlink ref="V1080" r:id="rId1823" location="!/nitrocircus/status/1326253299352313856"/>
    <hyperlink ref="V1081" r:id="rId1824" location="!/nitrocircus/status/1326343889633087489"/>
    <hyperlink ref="V1082" r:id="rId1825" location="!/nitrocircus/status/1326981340990869504"/>
    <hyperlink ref="V1083" r:id="rId1826" location="!/realunnameable/status/1326344394954448896"/>
    <hyperlink ref="V1084" r:id="rId1827" location="!/subrosabrand/status/1325782677362978817"/>
    <hyperlink ref="V1085" r:id="rId1828" location="!/subrosabrand/status/1325782799803179008"/>
    <hyperlink ref="V1086" r:id="rId1829" location="!/subrosabrand/status/1326174155037937664"/>
    <hyperlink ref="V1087" r:id="rId1830" location="!/subrosabrand/status/1326874748475858946"/>
    <hyperlink ref="V1088" r:id="rId1831" location="!/subrosabrand/status/1326876022424428546"/>
    <hyperlink ref="V635" r:id="rId1832" location="!/realunnameable/status/1328013031062777856"/>
    <hyperlink ref="V1090" r:id="rId1833" location="!/bmx_union/status/1324859344920391695"/>
    <hyperlink ref="V1091" r:id="rId1834" location="!/bmx_union/status/1324859580166397960"/>
    <hyperlink ref="V1092" r:id="rId1835" location="!/bmx_union/status/1325113617247842307"/>
    <hyperlink ref="V1093" r:id="rId1836" location="!/bmx_union/status/1325113617247842307"/>
    <hyperlink ref="V1094" r:id="rId1837" location="!/bmx_union/status/1326550585470906370"/>
    <hyperlink ref="V1095" r:id="rId1838" location="!/bmx_union/status/1326642556470517760"/>
    <hyperlink ref="V1164" r:id="rId1839" location="!/mongoose/status/1327260907278364672"/>
    <hyperlink ref="V1032" r:id="rId1840" location="!/gregillingworth/status/1327360910193815558"/>
    <hyperlink ref="V1152" r:id="rId1841" location="!/profileracing/status/1327281706030784512"/>
    <hyperlink ref="V1099" r:id="rId1842" location="!/bmx_union/status/1326922219226869761"/>
    <hyperlink ref="V1100" r:id="rId1843" location="!/bmx_union/status/1326922219226869761"/>
    <hyperlink ref="V1101" r:id="rId1844" location="!/bmx_union/status/1325870532068331520"/>
    <hyperlink ref="V1102" r:id="rId1845" location="!/bmx_union/status/1326922515696988163"/>
    <hyperlink ref="V1103" r:id="rId1846" location="!/bmx_union/status/1325850099159855106"/>
    <hyperlink ref="V1104" r:id="rId1847" location="!/bmx_union/status/1325990823960453121"/>
    <hyperlink ref="V1157" r:id="rId1848" location="!/bmx_union/status/1327275335864492038"/>
    <hyperlink ref="V1106" r:id="rId1849" location="!/bmxwethepeople/status/1326188321110958083"/>
    <hyperlink ref="V1107" r:id="rId1850" location="!/bmx_union/status/1326186945911861248"/>
    <hyperlink ref="V1105" r:id="rId1851" location="!/bmx_union/status/1327310330146459649"/>
    <hyperlink ref="V946" r:id="rId1852" location="!/cultcrew/status/1327441495742300161"/>
    <hyperlink ref="V1110" r:id="rId1853" location="!/bmx_union/status/1326944138802180101"/>
    <hyperlink ref="V634" r:id="rId1854" location="!/bmx_union/status/1328013608987586561"/>
    <hyperlink ref="V1112" r:id="rId1855" location="!/bmx_union/status/1324859418006216705"/>
    <hyperlink ref="V1113" r:id="rId1856" location="!/bmx_union/status/1324859477036830721"/>
    <hyperlink ref="V1114" r:id="rId1857" location="!/bmx_union/status/1325113066376335364"/>
    <hyperlink ref="V1115" r:id="rId1858" location="!/bmx_union/status/1325113403942334466"/>
    <hyperlink ref="V1116" r:id="rId1859" location="!/bmx_union/status/1325468461477269504"/>
    <hyperlink ref="V1117" r:id="rId1860" location="!/bmx_union/status/1325849935728750592"/>
    <hyperlink ref="V1118" r:id="rId1861" location="!/bmx_union/status/1325850037579079688"/>
    <hyperlink ref="V1119" r:id="rId1862" location="!/bmx_union/status/1325850158425378823"/>
    <hyperlink ref="V1120" r:id="rId1863" location="!/bmx_union/status/1326187651951718402"/>
    <hyperlink ref="V1121" r:id="rId1864" location="!/bmx_union/status/1326187788862164992"/>
    <hyperlink ref="V1122" r:id="rId1865" location="!/bmx_union/status/1326188261396647937"/>
    <hyperlink ref="V1123" r:id="rId1866" location="!/bmx_union/status/1326550346215223296"/>
    <hyperlink ref="V1124" r:id="rId1867" location="!/bmx_union/status/1326642474362810368"/>
    <hyperlink ref="V1125" r:id="rId1868" location="!/bmx_union/status/1326941412907229184"/>
    <hyperlink ref="V1097" r:id="rId1869" location="!/bmx_union/status/1327311739428499457"/>
    <hyperlink ref="V1052" r:id="rId1870" location="!/bmx_union/status/1327350714205614080"/>
    <hyperlink ref="V1008" r:id="rId1871" location="!/bmx_union/status/1327383799429271553"/>
    <hyperlink ref="V802" r:id="rId1872" location="!/bmx_union/status/1327662272530030595"/>
    <hyperlink ref="V1130" r:id="rId1873" location="!/xtreamclean/status/1325970361188556800"/>
    <hyperlink ref="V1131" r:id="rId1874" location="!/khsmtb/status/1325978807426224130"/>
    <hyperlink ref="V1132" r:id="rId1875" location="!/southcartoccult/status/1325472355133640707"/>
    <hyperlink ref="V1133" r:id="rId1876" location="!/southcartoccult/status/1325479612827262982"/>
    <hyperlink ref="V1134" r:id="rId1877" location="!/southcartoccult/status/1325479638362189825"/>
    <hyperlink ref="V1135" r:id="rId1878" location="!/southcartoccult/status/1325479705508794368"/>
    <hyperlink ref="V658" r:id="rId1879" location="!/southcartoccult/status/1328005955804651520"/>
    <hyperlink ref="V654" r:id="rId1880" location="!/southcartoccult/status/1328007662475341827"/>
    <hyperlink ref="V1138" r:id="rId1881" location="!/khsmtb/status/1325480520554328071"/>
    <hyperlink ref="V1139" r:id="rId1882" location="!/khsmtb/status/1325480529408438272"/>
    <hyperlink ref="V1140" r:id="rId1883" location="!/khsmtb/status/1325480563424301058"/>
    <hyperlink ref="V1141" r:id="rId1884" location="!/khsmtb/status/1325480580688060416"/>
    <hyperlink ref="V632" r:id="rId1885" location="!/khsmtb/status/1328017252520763399"/>
    <hyperlink ref="V630" r:id="rId1886" location="!/khsmtb/status/1328017278089228288"/>
    <hyperlink ref="V1144" r:id="rId1887" location="!/scottfit2/status/1325472302876794883"/>
    <hyperlink ref="V1145" r:id="rId1888" location="!/scottfit2/status/1325479785443848192"/>
    <hyperlink ref="V1146" r:id="rId1889" location="!/scottfit2/status/1325479836601774080"/>
    <hyperlink ref="V659" r:id="rId1890" location="!/scottfit2/status/1328005889488547847"/>
    <hyperlink ref="V653" r:id="rId1891" location="!/scottfit2/status/1328007763436457986"/>
    <hyperlink ref="V647" r:id="rId1892" location="!/scottfit2/status/1328007899952652289"/>
    <hyperlink ref="V1150" r:id="rId1893" location="!/khsmtb/status/1325480597888913412"/>
    <hyperlink ref="V1151" r:id="rId1894" location="!/khsmtb/status/1325480615119118337"/>
    <hyperlink ref="V633" r:id="rId1895" location="!/khsmtb/status/1328017235202486273"/>
    <hyperlink ref="V629" r:id="rId1896" location="!/khsmtb/status/1328017286964400129"/>
    <hyperlink ref="V628" r:id="rId1897" location="!/khsmtb/status/1328017308388876290"/>
    <hyperlink ref="V1155" r:id="rId1898" location="!/khsmtb/status/1325178530087510019"/>
    <hyperlink ref="V1156" r:id="rId1899" location="!/khsmtb/status/1326658281432035329"/>
    <hyperlink ref="V625" r:id="rId1900" location="!/luthandokaka/status/1328024210497822722"/>
    <hyperlink ref="V626" r:id="rId1901" location="!/luthandokaka/status/1328024210497822722"/>
    <hyperlink ref="V627" r:id="rId1902" location="!/luthandokaka/status/1328024210497822722"/>
    <hyperlink ref="V695" r:id="rId1903" location="!/velokhaya/status/1327944493241421824"/>
    <hyperlink ref="V709" r:id="rId1904" location="!/fxtm_cycling/status/1327932978165637123"/>
    <hyperlink ref="V696" r:id="rId1905" location="!/velokhaya/status/1327944493241421824"/>
    <hyperlink ref="V711" r:id="rId1906" location="!/fxtm_cycling/status/1327932978165637123"/>
    <hyperlink ref="V697" r:id="rId1907" location="!/velokhaya/status/1327944493241421824"/>
    <hyperlink ref="V713" r:id="rId1908" location="!/fxtm_cycling/status/1327932978165637123"/>
    <hyperlink ref="V698" r:id="rId1909" location="!/velokhaya/status/1327944493241421824"/>
    <hyperlink ref="V707" r:id="rId1910" location="!/fxtm_cycling/status/1327936490136084486"/>
    <hyperlink ref="V661" r:id="rId1911" location="!/velokhaya/status/1328002079625981952"/>
    <hyperlink ref="V708" r:id="rId1912" location="!/fxtm_cycling/status/1327936490136084486"/>
    <hyperlink ref="V657" r:id="rId1913" location="!/fxtm_cycling/status/1328006915545247744"/>
    <hyperlink ref="V699" r:id="rId1914" location="!/velokhaya/status/1327944493241421824"/>
    <hyperlink ref="V662" r:id="rId1915" location="!/velokhaya/status/1328002079625981952"/>
    <hyperlink ref="V624" r:id="rId1916" location="!/velokhaya/status/1328024421928415232"/>
    <hyperlink ref="V619" r:id="rId1917" location="!/leodebessa/status/1328030304733442050"/>
    <hyperlink ref="V618" r:id="rId1918" location="!/spinola_6/status/1328032394583093259"/>
    <hyperlink ref="V1176" r:id="rId1919" location="!/cinemabmx/status/1325459992112148485"/>
    <hyperlink ref="V617" r:id="rId1920" location="!/cinemabmx/status/1328036908790808576"/>
    <hyperlink ref="V1178" r:id="rId1921" location="!/cinemabmx/status/1326263112140533760"/>
    <hyperlink ref="V1179" r:id="rId1922" location="!/cinemabmx/status/1326637072455782401"/>
    <hyperlink ref="V1180" r:id="rId1923" location="!/cinemabmx/status/1326983915039383552"/>
    <hyperlink ref="V808" r:id="rId1924" location="!/profileracing/status/1327659524656914433"/>
    <hyperlink ref="V1182" r:id="rId1925" location="!/terryadamsbmx/status/1325596755036082182"/>
    <hyperlink ref="V1183" r:id="rId1926" location="!/terryadamsbmx/status/1326975850923876355"/>
    <hyperlink ref="V780" r:id="rId1927" location="!/terryadamsbmx/status/1327728203566370817"/>
    <hyperlink ref="V798" r:id="rId1928" location="!/somepeoplskid13/status/1327667899826397184"/>
    <hyperlink ref="V800" r:id="rId1929" location="!/somepeoplskid13/status/1327667899826397184"/>
    <hyperlink ref="V616" r:id="rId1930" location="!/somepeoplskid13/status/1328038044272914432"/>
    <hyperlink ref="V612" r:id="rId1931" location="!/patungpepatung/status/1328038415930068993"/>
    <hyperlink ref="V1189" r:id="rId1932" location="!/steveiridebikes/status/1325944775346974721"/>
    <hyperlink ref="V1190" r:id="rId1933" location="!/steveiridebikes/status/1325936960905621507"/>
    <hyperlink ref="V1191" r:id="rId1934" location="!/steveiridebikes/status/1326622534641483776"/>
    <hyperlink ref="V1243" r:id="rId1935" location="!/steveiridebikes/status/1327085409575211010"/>
    <hyperlink ref="V940" r:id="rId1936" location="!/steveiridebikes/status/1327454435673579522"/>
    <hyperlink ref="V941" r:id="rId1937" location="!/steveiridebikes/status/1327454435673579522"/>
    <hyperlink ref="V1195" r:id="rId1938" location="!/steveiridebikes/status/1325944775346974721"/>
    <hyperlink ref="V774" r:id="rId1939" location="!/steveiridebikes/status/1327735323388903426"/>
    <hyperlink ref="V772" r:id="rId1940" location="!/steveiridebikes/status/1327737618130497536"/>
    <hyperlink ref="V938" r:id="rId1941" location="!/steveiridebikes/status/1327455054979235840"/>
    <hyperlink ref="V778" r:id="rId1942" location="!/steveiridebikes/status/1327735323388903426"/>
    <hyperlink ref="V611" r:id="rId1943" location="!/steveiridebikes/status/1328040142246907905"/>
    <hyperlink ref="V1246" r:id="rId1944" location="!/steveiridebikes/status/1327083475321692160"/>
    <hyperlink ref="V1202" r:id="rId1945" location="!/sedavier_nt06/status/1325496158425321472"/>
    <hyperlink ref="V843" r:id="rId1946" location="!/sedavier_nt06/status/1327628147299389440"/>
    <hyperlink ref="V844" r:id="rId1947" location="!/sedavier_nt06/status/1327628147299389440"/>
    <hyperlink ref="V1205" r:id="rId1948" location="!/elmonapedals/status/1325109993117544449"/>
    <hyperlink ref="V1206" r:id="rId1949" location="!/elmonapedals/status/1325407745160450048"/>
    <hyperlink ref="V1207" r:id="rId1950" location="!/elmonapedals/status/1325460336863027201"/>
    <hyperlink ref="V643" r:id="rId1951" location="!/elmonapedals/status/1328009211004006403"/>
    <hyperlink ref="V1209" r:id="rId1952" location="!/sedavier_nt06/status/1325496158425321472"/>
    <hyperlink ref="V610" r:id="rId1953" location="!/sedavier_nt06/status/1328041067648835588"/>
    <hyperlink ref="V1211" r:id="rId1954" location="!/thewheelmill/status/1325093148385685507"/>
    <hyperlink ref="V1212" r:id="rId1955" location="!/thewheelmill/status/1325915315851714561"/>
    <hyperlink ref="V1213" r:id="rId1956" location="!/thewheelmill/status/1326954412565098496"/>
    <hyperlink ref="V609" r:id="rId1957" location="!/erincrnpbaker/status/1328043570075492354"/>
    <hyperlink ref="V1215" r:id="rId1958" location="!/austin_mazur/status/1326532113496109062"/>
    <hyperlink ref="V608" r:id="rId1959" location="!/austin_mazur/status/1328044320725692417"/>
    <hyperlink ref="V1217" r:id="rId1960" location="!/wallerbmx/status/1324823086487789573"/>
    <hyperlink ref="V1218" r:id="rId1961" location="!/wallerbmx/status/1325389849541681153"/>
    <hyperlink ref="V1219" r:id="rId1962" location="!/wallerbmx/status/1325023555931828225"/>
    <hyperlink ref="V830" r:id="rId1963" location="!/wallerbmx/status/1327641743496364038"/>
    <hyperlink ref="V607" r:id="rId1964" location="!/wallerbmx/status/1328050154977505280"/>
    <hyperlink ref="V1222" r:id="rId1965" location="!/wallerbmx/status/1324823086487789573"/>
    <hyperlink ref="V1223" r:id="rId1966" location="!/wallerbmx/status/1325725277843021825"/>
    <hyperlink ref="V601" r:id="rId1967" location="!/thatgth1ll/status/1328055458289098757"/>
    <hyperlink ref="V605" r:id="rId1968" location="!/thatgth1ll/status/1328055458289098757"/>
    <hyperlink ref="V1226" r:id="rId1969" location="!/jamesjones_bmx/status/1325529576282476545"/>
    <hyperlink ref="V1227" r:id="rId1970" location="!/jamesjones_bmx/status/1326259257226899458"/>
    <hyperlink ref="V1228" r:id="rId1971" location="!/jamesjones_bmx/status/1326994410517749760"/>
    <hyperlink ref="V1229" r:id="rId1972" location="!/jamesjones_bmx/status/1326995063591747584"/>
    <hyperlink ref="V1230" r:id="rId1973" location="!/jamesjones_bmx/status/1327001611839942661"/>
    <hyperlink ref="V597" r:id="rId1974" location="!/jamesjones_bmx/status/1328069506749648901"/>
    <hyperlink ref="V1232" r:id="rId1975" location="!/jamesjones_bmx/status/1325529576282476545"/>
    <hyperlink ref="V1233" r:id="rId1976" location="!/jamesjones_bmx/status/1326259257226899458"/>
    <hyperlink ref="V1234" r:id="rId1977" location="!/jamesjones_bmx/status/1326638562784186369"/>
    <hyperlink ref="V1235" r:id="rId1978" location="!/jamesjones_bmx/status/1326994410517749760"/>
    <hyperlink ref="V1236" r:id="rId1979" location="!/jamesjones_bmx/status/1326995063591747584"/>
    <hyperlink ref="V1237" r:id="rId1980" location="!/jamesjones_bmx/status/1327001611839942661"/>
    <hyperlink ref="V600" r:id="rId1981" location="!/jamesjones_bmx/status/1328069506749648901"/>
    <hyperlink ref="V595" r:id="rId1982" location="!/martindr/status/1328074154785042433"/>
    <hyperlink ref="V1240" r:id="rId1983" location="!/martindr/status/1325130635149680641"/>
    <hyperlink ref="V589" r:id="rId1984" location="!/seanpraglowski/status/1328083512763834370"/>
    <hyperlink ref="V586" r:id="rId1985" location="!/ivan79913182/status/1328083709988311040"/>
    <hyperlink ref="V584" r:id="rId1986" location="!/dj_kos/status/1328085834386599937"/>
    <hyperlink ref="V583" r:id="rId1987" location="!/captulor/status/1328090079022120960"/>
    <hyperlink ref="V1245" r:id="rId1988" location="!/easternbikes/status/1325232840561319938"/>
    <hyperlink ref="V1028" r:id="rId1989" location="!/easternbikes/status/1327363161301901322"/>
    <hyperlink ref="V581" r:id="rId1990" location="!/easternbikes/status/1328100524990853121"/>
    <hyperlink ref="V1248" r:id="rId1991" location="!/easternbikes/status/1324849383184179201"/>
    <hyperlink ref="V1249" r:id="rId1992" location="!/easternbikes/status/1325565019975716867"/>
    <hyperlink ref="V1250" r:id="rId1993" location="!/easternbikes/status/1325972725685506048"/>
    <hyperlink ref="V1251" r:id="rId1994" location="!/easternbikes/status/1326319995568201730"/>
    <hyperlink ref="V1252" r:id="rId1995" location="!/easternbikes/status/1326669801255804929"/>
    <hyperlink ref="V1253" r:id="rId1996" location="!/easternbikes/status/1327014574202249227"/>
    <hyperlink ref="V768" r:id="rId1997" location="!/easternbikes/status/1327748346556149761"/>
    <hyperlink ref="V1255" r:id="rId1998" location="!/awesomebike/status/1326919339921076226"/>
    <hyperlink ref="V585" r:id="rId1999" location="!/awesomebike/status/1328084944409616384"/>
    <hyperlink ref="V582" r:id="rId2000" location="!/awesomebike/status/1328097307011780609"/>
    <hyperlink ref="V580" r:id="rId2001" location="!/amazingbike1/status/1328103798716444678"/>
    <hyperlink ref="V1259" r:id="rId2002" location="!/matthiasdandois/status/1325491525879537665"/>
    <hyperlink ref="V620" r:id="rId2003" location="!/matthiasdandois/status/1328026784902868992"/>
    <hyperlink ref="V579" r:id="rId2004" location="!/thewebbieshow/status/1328104303970619392"/>
    <hyperlink ref="V1262" r:id="rId2005" location="!/globalflat/status/1325064970862780416"/>
    <hyperlink ref="V1263" r:id="rId2006" location="!/globalflat/status/1325397161211797504"/>
    <hyperlink ref="V1264" r:id="rId2007" location="!/globalflat/status/1325417292524621825"/>
    <hyperlink ref="V1265" r:id="rId2008" location="!/globalflat/status/1325417542308016129"/>
    <hyperlink ref="V1266" r:id="rId2009" location="!/globalflat/status/1325422326964514822"/>
    <hyperlink ref="V1267" r:id="rId2010" location="!/globalflat/status/1325769613813145600"/>
    <hyperlink ref="V1268" r:id="rId2011" location="!/globalflat/status/1325769868638031873"/>
    <hyperlink ref="V1269" r:id="rId2012" location="!/globalflat/status/1325770126017355777"/>
    <hyperlink ref="V1270" r:id="rId2013" location="!/globalflat/status/1325770368242552832"/>
    <hyperlink ref="V1271" r:id="rId2014" location="!/globalflat/status/1326167237175160832"/>
    <hyperlink ref="V1272" r:id="rId2015" location="!/globalflat/status/1326574923582763008"/>
    <hyperlink ref="V1273" r:id="rId2016" location="!/globalflat/status/1326846711445250048"/>
    <hyperlink ref="V1274" r:id="rId2017" location="!/globalflat/status/1326846960393924609"/>
    <hyperlink ref="V1275" r:id="rId2018" location="!/globalflat/status/1326847215961300992"/>
    <hyperlink ref="V1276" r:id="rId2019" location="!/globalflat/status/1326847464259932164"/>
    <hyperlink ref="V1277" r:id="rId2020" location="!/globalflat/status/1326847718866743297"/>
    <hyperlink ref="V1181" r:id="rId2021" location="!/globalflat/status/1327224198406819842"/>
    <hyperlink ref="V675" r:id="rId2022" location="!/globalflat/status/1327994272348581888"/>
    <hyperlink ref="V578" r:id="rId2023" location="!/globalflat/status/1328105005111500800"/>
    <hyperlink ref="V1281" r:id="rId2024" location="!/digbmx/status/1326716144942804993"/>
    <hyperlink ref="V1282" r:id="rId2025" location="!/digbmx/status/1326716175934484480"/>
    <hyperlink ref="V1283" r:id="rId2026" location="!/digbmx/status/1326716175934484480"/>
    <hyperlink ref="V1284" r:id="rId2027" location="!/digbmx/status/1326716207958020098"/>
    <hyperlink ref="V1285" r:id="rId2028" location="!/digbmx/status/1326989504775925780"/>
    <hyperlink ref="V1286" r:id="rId2029" location="!/digbmx/status/1326989504775925780"/>
    <hyperlink ref="V1287" r:id="rId2030" location="!/digbmx/status/1327022309257961473"/>
    <hyperlink ref="V1288" r:id="rId2031" location="!/digbmx/status/1327022309257961473"/>
    <hyperlink ref="V942" r:id="rId2032" location="!/digbmx/status/1327443780736344067"/>
    <hyperlink ref="V577" r:id="rId2033" location="!/digbmx/status/1328109061947097088"/>
    <hyperlink ref="V1291" r:id="rId2034" location="!/digbmx/status/1326989452573618186"/>
    <hyperlink ref="V1109" r:id="rId2035" location="!/digbmx/status/1327305805754986497"/>
    <hyperlink ref="V1293" r:id="rId2036" location="!/purcey_bmx/status/1325186960143519745"/>
    <hyperlink ref="V1294" r:id="rId2037" location="!/purcey_bmx/status/1325230628967747585"/>
    <hyperlink ref="V1295" r:id="rId2038" location="!/purcey_bmx/status/1325474493041664000"/>
    <hyperlink ref="V1296" r:id="rId2039" location="!/purcey_bmx/status/1326620985055965186"/>
    <hyperlink ref="V576" r:id="rId2040" location="!/purcey_bmx/status/1328114481919094784"/>
    <hyperlink ref="V1298" r:id="rId2041" location="!/snakebitebmx/status/1324913743642419206"/>
    <hyperlink ref="V1216" r:id="rId2042" location="!/snakebitebmx/status/1327105583321808896"/>
    <hyperlink ref="V1300" r:id="rId2043" location="!/snakebitebmx/status/1326431759848845313"/>
    <hyperlink ref="V1301" r:id="rId2044" location="!/snakebitebmx/status/1326972215284412417"/>
    <hyperlink ref="V1096" r:id="rId2045" location="!/snakebitebmx/status/1327321479424454656"/>
    <hyperlink ref="V575" r:id="rId2046" location="!/snakebitebmx/status/1328115606768508929"/>
    <hyperlink ref="V574" r:id="rId2047" location="!/snakebitebmx/status/1328116653683445760"/>
    <hyperlink ref="V722" r:id="rId2048" location="!/ddairbags/status/1327924612739555328"/>
    <hyperlink ref="V1306" r:id="rId2049" location="!/ddairbags/status/1325002481894481920"/>
    <hyperlink ref="V1307" r:id="rId2050" location="!/ddairbags/status/1325176167092133890"/>
    <hyperlink ref="V1308" r:id="rId2051" location="!/ddairbags/status/1325563793397731331"/>
    <hyperlink ref="V1309" r:id="rId2052" location="!/ddairbags/status/1325918627959287808"/>
    <hyperlink ref="V1310" r:id="rId2053" location="!/ddairbags/status/1326098340287639552"/>
    <hyperlink ref="V1311" r:id="rId2054" location="!/ddairbags/status/1326645261393928194"/>
    <hyperlink ref="V1312" r:id="rId2055" location="!/ddairbags/status/1326667807917027328"/>
    <hyperlink ref="V1313" r:id="rId2056" location="!/ddairbags/status/1326837431417573377"/>
    <hyperlink ref="V767" r:id="rId2057" location="!/ddairbags/status/1327755567474077697"/>
    <hyperlink ref="V573" r:id="rId2058" location="!/ddairbags/status/1328118181135839232"/>
  </hyperlinks>
  <pageMargins left="0.7" right="0.7" top="0.75" bottom="0.75" header="0.3" footer="0.3"/>
  <pageSetup orientation="portrait" verticalDpi="0" r:id="rId2059"/>
  <legacyDrawing r:id="rId2060"/>
  <tableParts count="1">
    <tablePart r:id="rId206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801"/>
  <sheetViews>
    <sheetView workbookViewId="0">
      <pane xSplit="1" ySplit="2" topLeftCell="AD3" activePane="bottomRight" state="frozen"/>
      <selection pane="topRight" activeCell="B1" sqref="B1"/>
      <selection pane="bottomLeft" activeCell="A3" sqref="A3"/>
      <selection pane="bottomRight" activeCell="A2" sqref="A2:AP2"/>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customWidth="1"/>
    <col min="19" max="19" width="9.28515625" customWidth="1"/>
    <col min="20" max="20" width="9.5703125" customWidth="1"/>
    <col min="21" max="23" width="14.28515625" customWidth="1"/>
    <col min="24" max="24" width="11.85546875" customWidth="1"/>
    <col min="25" max="25" width="14.42578125" customWidth="1"/>
    <col min="26" max="26" width="18.28515625" customWidth="1"/>
    <col min="27" max="27" width="5" style="3" hidden="1" customWidth="1"/>
    <col min="28" max="28" width="16" style="3" hidden="1" customWidth="1"/>
    <col min="29" max="29" width="16" style="6" bestFit="1" customWidth="1"/>
    <col min="30" max="30" width="11.5703125" style="2" bestFit="1" customWidth="1"/>
    <col min="31" max="31" width="12" style="3" bestFit="1" customWidth="1"/>
    <col min="32" max="32" width="9.7109375" style="3" bestFit="1" customWidth="1"/>
    <col min="33" max="33" width="11.42578125" style="3" bestFit="1" customWidth="1"/>
    <col min="34" max="34" width="18.140625" style="3" bestFit="1" customWidth="1"/>
    <col min="35" max="35" width="10.5703125" bestFit="1" customWidth="1"/>
    <col min="36" max="36" width="10.7109375" bestFit="1" customWidth="1"/>
    <col min="37" max="37" width="7.42578125" bestFit="1" customWidth="1"/>
    <col min="38" max="38" width="8.140625" bestFit="1" customWidth="1"/>
    <col min="39" max="39" width="16.5703125" bestFit="1" customWidth="1"/>
    <col min="40" max="41" width="16.140625" bestFit="1" customWidth="1"/>
    <col min="42" max="42" width="15.140625" bestFit="1" customWidth="1"/>
  </cols>
  <sheetData>
    <row r="1" spans="1:47" x14ac:dyDescent="0.25">
      <c r="B1" s="25" t="s">
        <v>39</v>
      </c>
      <c r="C1" s="18"/>
      <c r="D1" s="18"/>
      <c r="E1" s="18"/>
      <c r="F1" s="18"/>
      <c r="G1" s="18"/>
      <c r="H1" s="27" t="s">
        <v>43</v>
      </c>
      <c r="I1" s="26"/>
      <c r="J1" s="26"/>
      <c r="K1" s="26"/>
      <c r="L1" s="29" t="s">
        <v>44</v>
      </c>
      <c r="M1" s="28"/>
      <c r="N1" s="28"/>
      <c r="O1" s="28"/>
      <c r="P1" s="28"/>
      <c r="Q1" s="28"/>
      <c r="R1" s="24" t="s">
        <v>42</v>
      </c>
      <c r="S1" s="21"/>
      <c r="T1" s="22"/>
      <c r="U1" s="23"/>
      <c r="V1" s="21"/>
      <c r="W1" s="21"/>
      <c r="X1" s="21"/>
      <c r="Y1" s="21"/>
      <c r="Z1" s="21"/>
      <c r="AA1" s="30" t="s">
        <v>40</v>
      </c>
      <c r="AB1" s="20"/>
      <c r="AC1" s="31" t="s">
        <v>41</v>
      </c>
      <c r="AD1"/>
      <c r="AE1"/>
      <c r="AF1"/>
      <c r="AG1"/>
      <c r="AH1"/>
    </row>
    <row r="2" spans="1:47" ht="30" customHeight="1" x14ac:dyDescent="0.25">
      <c r="A2" s="11" t="s">
        <v>5</v>
      </c>
      <c r="B2" s="8" t="s">
        <v>2</v>
      </c>
      <c r="C2" s="8" t="s">
        <v>8</v>
      </c>
      <c r="D2" s="9" t="s">
        <v>45</v>
      </c>
      <c r="E2" s="10" t="s">
        <v>4</v>
      </c>
      <c r="F2" s="8" t="s">
        <v>48</v>
      </c>
      <c r="G2" s="8" t="s">
        <v>11</v>
      </c>
      <c r="H2" s="8" t="s">
        <v>46</v>
      </c>
      <c r="I2" s="8" t="s">
        <v>47</v>
      </c>
      <c r="J2" s="8" t="s">
        <v>77</v>
      </c>
      <c r="K2" s="8" t="s">
        <v>10</v>
      </c>
      <c r="L2" s="8" t="s">
        <v>27</v>
      </c>
      <c r="M2" s="8" t="s">
        <v>15</v>
      </c>
      <c r="N2" s="8" t="s">
        <v>16</v>
      </c>
      <c r="O2" s="8" t="s">
        <v>13</v>
      </c>
      <c r="P2" s="8" t="s">
        <v>28</v>
      </c>
      <c r="Q2" s="8" t="s">
        <v>29</v>
      </c>
      <c r="R2" s="13" t="s">
        <v>31</v>
      </c>
      <c r="S2" s="13" t="s">
        <v>32</v>
      </c>
      <c r="T2" s="13" t="s">
        <v>33</v>
      </c>
      <c r="U2" s="13" t="s">
        <v>34</v>
      </c>
      <c r="V2" s="13" t="s">
        <v>35</v>
      </c>
      <c r="W2" s="13" t="s">
        <v>36</v>
      </c>
      <c r="X2" s="13" t="s">
        <v>136</v>
      </c>
      <c r="Y2" s="13" t="s">
        <v>37</v>
      </c>
      <c r="Z2" s="13" t="s">
        <v>169</v>
      </c>
      <c r="AA2" s="11" t="s">
        <v>12</v>
      </c>
      <c r="AB2" s="11" t="s">
        <v>38</v>
      </c>
      <c r="AC2" s="8" t="s">
        <v>26</v>
      </c>
      <c r="AD2" s="13" t="s">
        <v>5516</v>
      </c>
      <c r="AE2" s="13" t="s">
        <v>5517</v>
      </c>
      <c r="AF2" s="13" t="s">
        <v>5518</v>
      </c>
      <c r="AG2" s="13" t="s">
        <v>5519</v>
      </c>
      <c r="AH2" s="13" t="s">
        <v>5520</v>
      </c>
      <c r="AI2" s="13" t="s">
        <v>5521</v>
      </c>
      <c r="AJ2" s="13" t="s">
        <v>5522</v>
      </c>
      <c r="AK2" s="13" t="s">
        <v>5523</v>
      </c>
      <c r="AL2" s="13" t="s">
        <v>5524</v>
      </c>
      <c r="AM2" s="13" t="s">
        <v>5525</v>
      </c>
      <c r="AN2" s="13" t="s">
        <v>5526</v>
      </c>
      <c r="AO2" s="13" t="s">
        <v>5527</v>
      </c>
      <c r="AP2" s="13" t="s">
        <v>5528</v>
      </c>
      <c r="AQ2" s="3"/>
      <c r="AR2" s="3"/>
    </row>
    <row r="3" spans="1:47" ht="15" customHeight="1" x14ac:dyDescent="0.25">
      <c r="A3" s="66" t="s">
        <v>523</v>
      </c>
      <c r="B3" s="67" t="s">
        <v>9297</v>
      </c>
      <c r="C3" s="67"/>
      <c r="D3" s="68">
        <v>15.052961782557135</v>
      </c>
      <c r="E3" s="70">
        <v>28.39454591172408</v>
      </c>
      <c r="F3" s="104" t="s">
        <v>7538</v>
      </c>
      <c r="G3" s="67" t="s">
        <v>51</v>
      </c>
      <c r="H3" s="71" t="s">
        <v>523</v>
      </c>
      <c r="I3" s="72" t="s">
        <v>9423</v>
      </c>
      <c r="J3" s="72"/>
      <c r="K3" s="71"/>
      <c r="L3" s="75"/>
      <c r="M3" s="76">
        <v>2172.86328125</v>
      </c>
      <c r="N3" s="76">
        <v>5621.234375</v>
      </c>
      <c r="O3" s="77"/>
      <c r="P3" s="78"/>
      <c r="Q3" s="78"/>
      <c r="R3" s="88"/>
      <c r="S3" s="50">
        <v>0</v>
      </c>
      <c r="T3" s="50">
        <v>1</v>
      </c>
      <c r="U3" s="88"/>
      <c r="V3" s="52"/>
      <c r="W3" s="52"/>
      <c r="X3" s="52"/>
      <c r="Y3" s="52"/>
      <c r="Z3" s="51"/>
      <c r="AA3" s="73">
        <v>3</v>
      </c>
      <c r="AB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 s="74"/>
      <c r="AD3" s="80">
        <v>687</v>
      </c>
      <c r="AE3" s="80">
        <v>1242</v>
      </c>
      <c r="AF3" s="80">
        <v>1019376</v>
      </c>
      <c r="AG3" s="80">
        <v>1042055</v>
      </c>
      <c r="AH3" s="80"/>
      <c r="AI3" s="80" t="s">
        <v>5881</v>
      </c>
      <c r="AJ3" s="80" t="s">
        <v>6470</v>
      </c>
      <c r="AK3" s="80"/>
      <c r="AL3" s="80"/>
      <c r="AM3" s="82">
        <v>40205.889178240737</v>
      </c>
      <c r="AN3" s="80" t="s">
        <v>7889</v>
      </c>
      <c r="AO3" s="84" t="s">
        <v>8305</v>
      </c>
      <c r="AP3" s="80" t="s">
        <v>66</v>
      </c>
      <c r="AQ3" s="3"/>
      <c r="AR3" s="3"/>
    </row>
    <row r="4" spans="1:47" x14ac:dyDescent="0.25">
      <c r="A4" s="66" t="s">
        <v>436</v>
      </c>
      <c r="B4" s="67" t="s">
        <v>9297</v>
      </c>
      <c r="C4" s="67"/>
      <c r="D4" s="68">
        <v>17.457576099474156</v>
      </c>
      <c r="E4" s="70">
        <v>45.623914904165865</v>
      </c>
      <c r="F4" s="104" t="s">
        <v>7436</v>
      </c>
      <c r="G4" s="67" t="s">
        <v>51</v>
      </c>
      <c r="H4" s="71" t="s">
        <v>436</v>
      </c>
      <c r="I4" s="72" t="s">
        <v>9441</v>
      </c>
      <c r="J4" s="72"/>
      <c r="K4" s="71"/>
      <c r="L4" s="75"/>
      <c r="M4" s="76">
        <v>7168.45458984375</v>
      </c>
      <c r="N4" s="76">
        <v>4472.5234375</v>
      </c>
      <c r="O4" s="77"/>
      <c r="P4" s="78"/>
      <c r="Q4" s="78"/>
      <c r="R4" s="88"/>
      <c r="S4" s="50">
        <v>0</v>
      </c>
      <c r="T4" s="50">
        <v>2</v>
      </c>
      <c r="U4" s="88"/>
      <c r="V4" s="52"/>
      <c r="W4" s="52"/>
      <c r="X4" s="52"/>
      <c r="Y4" s="52"/>
      <c r="Z4" s="51"/>
      <c r="AA4" s="73">
        <v>4</v>
      </c>
      <c r="AB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 s="74"/>
      <c r="AD4" s="80">
        <v>4745</v>
      </c>
      <c r="AE4" s="80">
        <v>4203</v>
      </c>
      <c r="AF4" s="80">
        <v>365862</v>
      </c>
      <c r="AG4" s="80">
        <v>395335</v>
      </c>
      <c r="AH4" s="80"/>
      <c r="AI4" s="80" t="s">
        <v>5790</v>
      </c>
      <c r="AJ4" s="80" t="s">
        <v>6408</v>
      </c>
      <c r="AK4" s="84" t="s">
        <v>6864</v>
      </c>
      <c r="AL4" s="80"/>
      <c r="AM4" s="82">
        <v>41154.461562500001</v>
      </c>
      <c r="AN4" s="80" t="s">
        <v>7889</v>
      </c>
      <c r="AO4" s="84" t="s">
        <v>8203</v>
      </c>
      <c r="AP4" s="80" t="s">
        <v>66</v>
      </c>
      <c r="AQ4" s="2"/>
      <c r="AR4" s="3"/>
      <c r="AS4" s="3"/>
      <c r="AT4" s="3"/>
      <c r="AU4" s="3"/>
    </row>
    <row r="5" spans="1:47" x14ac:dyDescent="0.25">
      <c r="A5" s="66" t="s">
        <v>804</v>
      </c>
      <c r="B5" s="67" t="s">
        <v>9298</v>
      </c>
      <c r="C5" s="67"/>
      <c r="D5" s="68">
        <v>1.5321363265370187</v>
      </c>
      <c r="E5" s="70"/>
      <c r="F5" s="104" t="s">
        <v>7134</v>
      </c>
      <c r="G5" s="67"/>
      <c r="H5" s="71"/>
      <c r="I5" s="72"/>
      <c r="J5" s="72"/>
      <c r="K5" s="71" t="s">
        <v>8691</v>
      </c>
      <c r="L5" s="75"/>
      <c r="M5" s="76"/>
      <c r="N5" s="76"/>
      <c r="O5" s="77"/>
      <c r="P5" s="78"/>
      <c r="Q5" s="78"/>
      <c r="R5" s="88"/>
      <c r="S5" s="50">
        <v>1</v>
      </c>
      <c r="T5" s="50">
        <v>0</v>
      </c>
      <c r="U5" s="88"/>
      <c r="V5" s="52"/>
      <c r="W5" s="52"/>
      <c r="X5" s="52"/>
      <c r="Y5" s="52"/>
      <c r="Z5" s="51"/>
      <c r="AA5" s="73">
        <v>5</v>
      </c>
      <c r="AB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 s="74"/>
      <c r="AD5" s="80">
        <v>23</v>
      </c>
      <c r="AE5" s="80">
        <v>376</v>
      </c>
      <c r="AF5" s="80">
        <v>3854</v>
      </c>
      <c r="AG5" s="80">
        <v>73</v>
      </c>
      <c r="AH5" s="80"/>
      <c r="AI5" s="80" t="s">
        <v>5531</v>
      </c>
      <c r="AJ5" s="80" t="s">
        <v>6200</v>
      </c>
      <c r="AK5" s="80"/>
      <c r="AL5" s="80"/>
      <c r="AM5" s="82">
        <v>40316.747743055559</v>
      </c>
      <c r="AN5" s="80" t="s">
        <v>7889</v>
      </c>
      <c r="AO5" s="84" t="s">
        <v>7892</v>
      </c>
      <c r="AP5" s="80" t="s">
        <v>65</v>
      </c>
      <c r="AQ5" s="2"/>
      <c r="AR5" s="3"/>
      <c r="AS5" s="3"/>
      <c r="AT5" s="3"/>
      <c r="AU5" s="3"/>
    </row>
    <row r="6" spans="1:47" x14ac:dyDescent="0.25">
      <c r="A6" s="66" t="s">
        <v>681</v>
      </c>
      <c r="B6" s="67" t="s">
        <v>9297</v>
      </c>
      <c r="C6" s="67"/>
      <c r="D6" s="68">
        <v>17.173360737599072</v>
      </c>
      <c r="E6" s="70">
        <v>57.253337348980743</v>
      </c>
      <c r="F6" s="104" t="s">
        <v>7723</v>
      </c>
      <c r="G6" s="67" t="s">
        <v>51</v>
      </c>
      <c r="H6" s="71" t="s">
        <v>681</v>
      </c>
      <c r="I6" s="72" t="s">
        <v>9425</v>
      </c>
      <c r="J6" s="72"/>
      <c r="K6" s="71"/>
      <c r="L6" s="75"/>
      <c r="M6" s="76">
        <v>2924.783203125</v>
      </c>
      <c r="N6" s="76">
        <v>8214.7880859375</v>
      </c>
      <c r="O6" s="77"/>
      <c r="P6" s="78"/>
      <c r="Q6" s="78"/>
      <c r="R6" s="88"/>
      <c r="S6" s="50">
        <v>0</v>
      </c>
      <c r="T6" s="50">
        <v>1</v>
      </c>
      <c r="U6" s="88"/>
      <c r="V6" s="52"/>
      <c r="W6" s="52"/>
      <c r="X6" s="52"/>
      <c r="Y6" s="52"/>
      <c r="Z6" s="51"/>
      <c r="AA6" s="73">
        <v>6</v>
      </c>
      <c r="AB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 s="74"/>
      <c r="AD6" s="80">
        <v>4953</v>
      </c>
      <c r="AE6" s="80">
        <v>3639</v>
      </c>
      <c r="AF6" s="80">
        <v>284533</v>
      </c>
      <c r="AG6" s="80">
        <v>348034</v>
      </c>
      <c r="AH6" s="80"/>
      <c r="AI6" s="80" t="s">
        <v>6048</v>
      </c>
      <c r="AJ6" s="80"/>
      <c r="AK6" s="80"/>
      <c r="AL6" s="80"/>
      <c r="AM6" s="82">
        <v>41794.725810185184</v>
      </c>
      <c r="AN6" s="80" t="s">
        <v>7889</v>
      </c>
      <c r="AO6" s="84" t="s">
        <v>8500</v>
      </c>
      <c r="AP6" s="80" t="s">
        <v>66</v>
      </c>
      <c r="AQ6" s="2"/>
      <c r="AR6" s="3"/>
      <c r="AS6" s="3"/>
      <c r="AT6" s="3"/>
      <c r="AU6" s="3"/>
    </row>
    <row r="7" spans="1:47" x14ac:dyDescent="0.25">
      <c r="A7" s="66" t="s">
        <v>805</v>
      </c>
      <c r="B7" s="67" t="s">
        <v>9299</v>
      </c>
      <c r="C7" s="67"/>
      <c r="D7" s="68">
        <v>1.7165241284864465</v>
      </c>
      <c r="E7" s="70"/>
      <c r="F7" s="104" t="s">
        <v>7136</v>
      </c>
      <c r="G7" s="67"/>
      <c r="H7" s="71"/>
      <c r="I7" s="72"/>
      <c r="J7" s="72"/>
      <c r="K7" s="71" t="s">
        <v>8692</v>
      </c>
      <c r="L7" s="75"/>
      <c r="M7" s="76"/>
      <c r="N7" s="76"/>
      <c r="O7" s="77"/>
      <c r="P7" s="78"/>
      <c r="Q7" s="78"/>
      <c r="R7" s="88"/>
      <c r="S7" s="50">
        <v>1</v>
      </c>
      <c r="T7" s="50">
        <v>0</v>
      </c>
      <c r="U7" s="88"/>
      <c r="V7" s="52"/>
      <c r="W7" s="52"/>
      <c r="X7" s="52"/>
      <c r="Y7" s="52"/>
      <c r="Z7" s="51"/>
      <c r="AA7" s="73">
        <v>7</v>
      </c>
      <c r="AB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 s="74"/>
      <c r="AD7" s="80">
        <v>904</v>
      </c>
      <c r="AE7" s="80">
        <v>59564</v>
      </c>
      <c r="AF7" s="80">
        <v>25967</v>
      </c>
      <c r="AG7" s="80">
        <v>1989</v>
      </c>
      <c r="AH7" s="80"/>
      <c r="AI7" s="80" t="s">
        <v>5533</v>
      </c>
      <c r="AJ7" s="80" t="s">
        <v>6201</v>
      </c>
      <c r="AK7" s="84" t="s">
        <v>6695</v>
      </c>
      <c r="AL7" s="80"/>
      <c r="AM7" s="82">
        <v>39706.995208333334</v>
      </c>
      <c r="AN7" s="80" t="s">
        <v>7889</v>
      </c>
      <c r="AO7" s="84" t="s">
        <v>7894</v>
      </c>
      <c r="AP7" s="80" t="s">
        <v>65</v>
      </c>
      <c r="AQ7" s="2"/>
      <c r="AR7" s="3"/>
      <c r="AS7" s="3"/>
      <c r="AT7" s="3"/>
      <c r="AU7" s="3"/>
    </row>
    <row r="8" spans="1:47" x14ac:dyDescent="0.25">
      <c r="A8" s="66" t="s">
        <v>648</v>
      </c>
      <c r="B8" s="67" t="s">
        <v>9297</v>
      </c>
      <c r="C8" s="67"/>
      <c r="D8" s="68">
        <v>13.790877841532286</v>
      </c>
      <c r="E8" s="70">
        <v>21.927124501984242</v>
      </c>
      <c r="F8" s="104" t="s">
        <v>7688</v>
      </c>
      <c r="G8" s="67" t="s">
        <v>51</v>
      </c>
      <c r="H8" s="71" t="s">
        <v>648</v>
      </c>
      <c r="I8" s="72" t="s">
        <v>9430</v>
      </c>
      <c r="J8" s="72"/>
      <c r="K8" s="71"/>
      <c r="L8" s="75"/>
      <c r="M8" s="76">
        <v>2837.357666015625</v>
      </c>
      <c r="N8" s="76">
        <v>3395.181396484375</v>
      </c>
      <c r="O8" s="77"/>
      <c r="P8" s="78"/>
      <c r="Q8" s="78"/>
      <c r="R8" s="88"/>
      <c r="S8" s="50">
        <v>0</v>
      </c>
      <c r="T8" s="50">
        <v>2</v>
      </c>
      <c r="U8" s="88"/>
      <c r="V8" s="52"/>
      <c r="W8" s="52"/>
      <c r="X8" s="52"/>
      <c r="Y8" s="52"/>
      <c r="Z8" s="51"/>
      <c r="AA8" s="73">
        <v>8</v>
      </c>
      <c r="AB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 s="74"/>
      <c r="AD8" s="80">
        <v>2600</v>
      </c>
      <c r="AE8" s="80">
        <v>655</v>
      </c>
      <c r="AF8" s="80">
        <v>126018</v>
      </c>
      <c r="AG8" s="80">
        <v>298068</v>
      </c>
      <c r="AH8" s="80"/>
      <c r="AI8" s="80" t="s">
        <v>6018</v>
      </c>
      <c r="AJ8" s="80" t="s">
        <v>6562</v>
      </c>
      <c r="AK8" s="84" t="s">
        <v>6997</v>
      </c>
      <c r="AL8" s="80"/>
      <c r="AM8" s="82">
        <v>39849.821736111109</v>
      </c>
      <c r="AN8" s="80" t="s">
        <v>7889</v>
      </c>
      <c r="AO8" s="84" t="s">
        <v>8463</v>
      </c>
      <c r="AP8" s="80" t="s">
        <v>66</v>
      </c>
      <c r="AQ8" s="2"/>
      <c r="AR8" s="3"/>
      <c r="AS8" s="3"/>
      <c r="AT8" s="3"/>
      <c r="AU8" s="3"/>
    </row>
    <row r="9" spans="1:47" x14ac:dyDescent="0.25">
      <c r="A9" s="66" t="s">
        <v>364</v>
      </c>
      <c r="B9" s="67" t="s">
        <v>9297</v>
      </c>
      <c r="C9" s="67"/>
      <c r="D9" s="68">
        <v>15.086034245143663</v>
      </c>
      <c r="E9" s="70">
        <v>29.317836664201923</v>
      </c>
      <c r="F9" s="104" t="s">
        <v>7355</v>
      </c>
      <c r="G9" s="67" t="s">
        <v>51</v>
      </c>
      <c r="H9" s="71" t="s">
        <v>364</v>
      </c>
      <c r="I9" s="72" t="s">
        <v>9423</v>
      </c>
      <c r="J9" s="72"/>
      <c r="K9" s="71"/>
      <c r="L9" s="75"/>
      <c r="M9" s="76">
        <v>6846.47900390625</v>
      </c>
      <c r="N9" s="76">
        <v>2681.867431640625</v>
      </c>
      <c r="O9" s="77"/>
      <c r="P9" s="78"/>
      <c r="Q9" s="78"/>
      <c r="R9" s="88"/>
      <c r="S9" s="50">
        <v>0</v>
      </c>
      <c r="T9" s="50">
        <v>1</v>
      </c>
      <c r="U9" s="88"/>
      <c r="V9" s="52"/>
      <c r="W9" s="52"/>
      <c r="X9" s="52"/>
      <c r="Y9" s="52"/>
      <c r="Z9" s="51"/>
      <c r="AA9" s="73">
        <v>9</v>
      </c>
      <c r="AB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9" s="74"/>
      <c r="AD9" s="80">
        <v>728</v>
      </c>
      <c r="AE9" s="80">
        <v>1263</v>
      </c>
      <c r="AF9" s="80">
        <v>366373</v>
      </c>
      <c r="AG9" s="80">
        <v>283230</v>
      </c>
      <c r="AH9" s="80"/>
      <c r="AI9" s="80" t="s">
        <v>5723</v>
      </c>
      <c r="AJ9" s="80" t="s">
        <v>6355</v>
      </c>
      <c r="AK9" s="80"/>
      <c r="AL9" s="80"/>
      <c r="AM9" s="82">
        <v>40256.721458333333</v>
      </c>
      <c r="AN9" s="80" t="s">
        <v>7889</v>
      </c>
      <c r="AO9" s="84" t="s">
        <v>8115</v>
      </c>
      <c r="AP9" s="80" t="s">
        <v>66</v>
      </c>
      <c r="AQ9" s="2"/>
      <c r="AR9" s="3"/>
      <c r="AS9" s="3"/>
      <c r="AT9" s="3"/>
      <c r="AU9" s="3"/>
    </row>
    <row r="10" spans="1:47" x14ac:dyDescent="0.25">
      <c r="A10" s="66" t="s">
        <v>333</v>
      </c>
      <c r="B10" s="67" t="s">
        <v>9297</v>
      </c>
      <c r="C10" s="67"/>
      <c r="D10" s="68">
        <v>22.042020529016284</v>
      </c>
      <c r="E10" s="70">
        <v>11.620400435628104</v>
      </c>
      <c r="F10" s="104" t="s">
        <v>7307</v>
      </c>
      <c r="G10" s="67" t="s">
        <v>51</v>
      </c>
      <c r="H10" s="71" t="s">
        <v>333</v>
      </c>
      <c r="I10" s="72" t="s">
        <v>9441</v>
      </c>
      <c r="J10" s="72"/>
      <c r="K10" s="71"/>
      <c r="L10" s="75"/>
      <c r="M10" s="76">
        <v>2991.38232421875</v>
      </c>
      <c r="N10" s="76">
        <v>6938.86767578125</v>
      </c>
      <c r="O10" s="77"/>
      <c r="P10" s="78"/>
      <c r="Q10" s="78"/>
      <c r="R10" s="88"/>
      <c r="S10" s="50">
        <v>4</v>
      </c>
      <c r="T10" s="50">
        <v>1</v>
      </c>
      <c r="U10" s="88"/>
      <c r="V10" s="52"/>
      <c r="W10" s="52"/>
      <c r="X10" s="52"/>
      <c r="Y10" s="52"/>
      <c r="Z10" s="51"/>
      <c r="AA10" s="73">
        <v>10</v>
      </c>
      <c r="AB1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0" s="74"/>
      <c r="AD10" s="80">
        <v>3806</v>
      </c>
      <c r="AE10" s="80">
        <v>42948</v>
      </c>
      <c r="AF10" s="80">
        <v>135939</v>
      </c>
      <c r="AG10" s="80">
        <v>261941</v>
      </c>
      <c r="AH10" s="80"/>
      <c r="AI10" s="80" t="s">
        <v>5686</v>
      </c>
      <c r="AJ10" s="80" t="s">
        <v>6325</v>
      </c>
      <c r="AK10" s="84" t="s">
        <v>6795</v>
      </c>
      <c r="AL10" s="80"/>
      <c r="AM10" s="82">
        <v>39282.379374999997</v>
      </c>
      <c r="AN10" s="80" t="s">
        <v>7889</v>
      </c>
      <c r="AO10" s="84" t="s">
        <v>8066</v>
      </c>
      <c r="AP10" s="80" t="s">
        <v>66</v>
      </c>
      <c r="AQ10" s="2"/>
      <c r="AR10" s="3"/>
      <c r="AS10" s="3"/>
      <c r="AT10" s="3"/>
      <c r="AU10" s="3"/>
    </row>
    <row r="11" spans="1:47" x14ac:dyDescent="0.25">
      <c r="A11" s="66" t="s">
        <v>228</v>
      </c>
      <c r="B11" s="67" t="s">
        <v>9297</v>
      </c>
      <c r="C11" s="67"/>
      <c r="D11" s="68">
        <v>17.125630241324295</v>
      </c>
      <c r="E11" s="70">
        <v>45.033250321091245</v>
      </c>
      <c r="F11" s="104" t="s">
        <v>7187</v>
      </c>
      <c r="G11" s="67" t="s">
        <v>51</v>
      </c>
      <c r="H11" s="71" t="s">
        <v>228</v>
      </c>
      <c r="I11" s="72" t="s">
        <v>9422</v>
      </c>
      <c r="J11" s="72"/>
      <c r="K11" s="71"/>
      <c r="L11" s="75"/>
      <c r="M11" s="76">
        <v>7492.224609375</v>
      </c>
      <c r="N11" s="76">
        <v>8771.4619140625</v>
      </c>
      <c r="O11" s="77"/>
      <c r="P11" s="78"/>
      <c r="Q11" s="78"/>
      <c r="R11" s="88"/>
      <c r="S11" s="50">
        <v>0</v>
      </c>
      <c r="T11" s="50">
        <v>1</v>
      </c>
      <c r="U11" s="88"/>
      <c r="V11" s="52"/>
      <c r="W11" s="52"/>
      <c r="X11" s="52"/>
      <c r="Y11" s="52"/>
      <c r="Z11" s="51"/>
      <c r="AA11" s="73">
        <v>11</v>
      </c>
      <c r="AB1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1" s="74"/>
      <c r="AD11" s="80">
        <v>3503</v>
      </c>
      <c r="AE11" s="80">
        <v>3552</v>
      </c>
      <c r="AF11" s="80">
        <v>104308</v>
      </c>
      <c r="AG11" s="80">
        <v>207496</v>
      </c>
      <c r="AH11" s="80"/>
      <c r="AI11" s="80" t="s">
        <v>5578</v>
      </c>
      <c r="AJ11" s="80" t="s">
        <v>6237</v>
      </c>
      <c r="AK11" s="84" t="s">
        <v>6729</v>
      </c>
      <c r="AL11" s="80"/>
      <c r="AM11" s="82">
        <v>41121.942199074074</v>
      </c>
      <c r="AN11" s="80" t="s">
        <v>7889</v>
      </c>
      <c r="AO11" s="84" t="s">
        <v>7945</v>
      </c>
      <c r="AP11" s="80" t="s">
        <v>66</v>
      </c>
      <c r="AQ11" s="2"/>
      <c r="AR11" s="3"/>
      <c r="AS11" s="3"/>
      <c r="AT11" s="3"/>
      <c r="AU11" s="3"/>
    </row>
    <row r="12" spans="1:47" x14ac:dyDescent="0.25">
      <c r="A12" s="66" t="s">
        <v>329</v>
      </c>
      <c r="B12" s="67" t="s">
        <v>9297</v>
      </c>
      <c r="C12" s="67"/>
      <c r="D12" s="68">
        <v>15.438360020497104</v>
      </c>
      <c r="E12" s="70">
        <v>49.315578796869666</v>
      </c>
      <c r="F12" s="104" t="s">
        <v>7306</v>
      </c>
      <c r="G12" s="67" t="s">
        <v>51</v>
      </c>
      <c r="H12" s="71" t="s">
        <v>329</v>
      </c>
      <c r="I12" s="72" t="s">
        <v>9441</v>
      </c>
      <c r="J12" s="72"/>
      <c r="K12" s="71"/>
      <c r="L12" s="75"/>
      <c r="M12" s="76">
        <v>2458.25341796875</v>
      </c>
      <c r="N12" s="76">
        <v>9466.8310546875</v>
      </c>
      <c r="O12" s="77"/>
      <c r="P12" s="78"/>
      <c r="Q12" s="78"/>
      <c r="R12" s="88"/>
      <c r="S12" s="50">
        <v>0</v>
      </c>
      <c r="T12" s="50">
        <v>1</v>
      </c>
      <c r="U12" s="88"/>
      <c r="V12" s="52"/>
      <c r="W12" s="52"/>
      <c r="X12" s="52"/>
      <c r="Y12" s="52"/>
      <c r="Z12" s="51"/>
      <c r="AA12" s="73">
        <v>12</v>
      </c>
      <c r="AB1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2" s="74"/>
      <c r="AD12" s="80">
        <v>3723</v>
      </c>
      <c r="AE12" s="80">
        <v>1510</v>
      </c>
      <c r="AF12" s="80">
        <v>359567</v>
      </c>
      <c r="AG12" s="80">
        <v>204022</v>
      </c>
      <c r="AH12" s="80"/>
      <c r="AI12" s="80" t="s">
        <v>5685</v>
      </c>
      <c r="AJ12" s="80" t="s">
        <v>6324</v>
      </c>
      <c r="AK12" s="80"/>
      <c r="AL12" s="80"/>
      <c r="AM12" s="82">
        <v>41357.708148148151</v>
      </c>
      <c r="AN12" s="80" t="s">
        <v>7889</v>
      </c>
      <c r="AO12" s="84" t="s">
        <v>8065</v>
      </c>
      <c r="AP12" s="80" t="s">
        <v>66</v>
      </c>
      <c r="AQ12" s="2"/>
      <c r="AR12" s="3"/>
      <c r="AS12" s="3"/>
      <c r="AT12" s="3"/>
      <c r="AU12" s="3"/>
    </row>
    <row r="13" spans="1:47" x14ac:dyDescent="0.25">
      <c r="A13" s="66" t="s">
        <v>535</v>
      </c>
      <c r="B13" s="67" t="s">
        <v>9297</v>
      </c>
      <c r="C13" s="67"/>
      <c r="D13" s="68">
        <v>15.44227498695237</v>
      </c>
      <c r="E13" s="70">
        <v>51.379563620503042</v>
      </c>
      <c r="F13" s="104" t="s">
        <v>7552</v>
      </c>
      <c r="G13" s="67" t="s">
        <v>53</v>
      </c>
      <c r="H13" s="71" t="s">
        <v>535</v>
      </c>
      <c r="I13" s="72" t="s">
        <v>9430</v>
      </c>
      <c r="J13" s="72"/>
      <c r="K13" s="71"/>
      <c r="L13" s="75"/>
      <c r="M13" s="76">
        <v>7168.33349609375</v>
      </c>
      <c r="N13" s="76">
        <v>7960.2080078125</v>
      </c>
      <c r="O13" s="77"/>
      <c r="P13" s="78"/>
      <c r="Q13" s="78"/>
      <c r="R13" s="88"/>
      <c r="S13" s="50">
        <v>0</v>
      </c>
      <c r="T13" s="50">
        <v>1</v>
      </c>
      <c r="U13" s="88"/>
      <c r="V13" s="52"/>
      <c r="W13" s="52"/>
      <c r="X13" s="52"/>
      <c r="Y13" s="52"/>
      <c r="Z13" s="51"/>
      <c r="AA13" s="73">
        <v>13</v>
      </c>
      <c r="AB1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3" s="74"/>
      <c r="AD13" s="80">
        <v>2297</v>
      </c>
      <c r="AE13" s="80">
        <v>1513</v>
      </c>
      <c r="AF13" s="80">
        <v>74687</v>
      </c>
      <c r="AG13" s="80">
        <v>199342</v>
      </c>
      <c r="AH13" s="80"/>
      <c r="AI13" s="80" t="s">
        <v>5895</v>
      </c>
      <c r="AJ13" s="80" t="s">
        <v>6478</v>
      </c>
      <c r="AK13" s="80"/>
      <c r="AL13" s="80"/>
      <c r="AM13" s="82">
        <v>41471.341967592591</v>
      </c>
      <c r="AN13" s="80" t="s">
        <v>7889</v>
      </c>
      <c r="AO13" s="84" t="s">
        <v>8319</v>
      </c>
      <c r="AP13" s="80" t="s">
        <v>66</v>
      </c>
      <c r="AQ13" s="2"/>
      <c r="AR13" s="3"/>
      <c r="AS13" s="3"/>
      <c r="AT13" s="3"/>
      <c r="AU13" s="3"/>
    </row>
    <row r="14" spans="1:47" x14ac:dyDescent="0.25">
      <c r="A14" s="66" t="s">
        <v>296</v>
      </c>
      <c r="B14" s="67" t="s">
        <v>9297</v>
      </c>
      <c r="C14" s="67"/>
      <c r="D14" s="68">
        <v>15.88633061114705</v>
      </c>
      <c r="E14" s="70">
        <v>47.689381606525373</v>
      </c>
      <c r="F14" s="104" t="s">
        <v>7270</v>
      </c>
      <c r="G14" s="67" t="s">
        <v>51</v>
      </c>
      <c r="H14" s="71" t="s">
        <v>296</v>
      </c>
      <c r="I14" s="72" t="s">
        <v>9422</v>
      </c>
      <c r="J14" s="72"/>
      <c r="K14" s="71"/>
      <c r="L14" s="75"/>
      <c r="M14" s="76">
        <v>2185.050048828125</v>
      </c>
      <c r="N14" s="76">
        <v>6256.60693359375</v>
      </c>
      <c r="O14" s="77"/>
      <c r="P14" s="78"/>
      <c r="Q14" s="78"/>
      <c r="R14" s="88"/>
      <c r="S14" s="50">
        <v>0</v>
      </c>
      <c r="T14" s="50">
        <v>1</v>
      </c>
      <c r="U14" s="88"/>
      <c r="V14" s="52"/>
      <c r="W14" s="52"/>
      <c r="X14" s="52"/>
      <c r="Y14" s="52"/>
      <c r="Z14" s="51"/>
      <c r="AA14" s="73">
        <v>14</v>
      </c>
      <c r="AB1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4" s="74"/>
      <c r="AD14" s="80">
        <v>3280</v>
      </c>
      <c r="AE14" s="80">
        <v>1895</v>
      </c>
      <c r="AF14" s="80">
        <v>192222</v>
      </c>
      <c r="AG14" s="80">
        <v>197362</v>
      </c>
      <c r="AH14" s="80"/>
      <c r="AI14" s="80" t="s">
        <v>5653</v>
      </c>
      <c r="AJ14" s="80" t="s">
        <v>6300</v>
      </c>
      <c r="AK14" s="80"/>
      <c r="AL14" s="80"/>
      <c r="AM14" s="82">
        <v>41268.17696759259</v>
      </c>
      <c r="AN14" s="80" t="s">
        <v>7889</v>
      </c>
      <c r="AO14" s="84" t="s">
        <v>8028</v>
      </c>
      <c r="AP14" s="80" t="s">
        <v>66</v>
      </c>
      <c r="AQ14" s="2"/>
      <c r="AR14" s="3"/>
      <c r="AS14" s="3"/>
      <c r="AT14" s="3"/>
      <c r="AU14" s="3"/>
    </row>
    <row r="15" spans="1:47" x14ac:dyDescent="0.25">
      <c r="A15" s="66" t="s">
        <v>725</v>
      </c>
      <c r="B15" s="67" t="s">
        <v>9297</v>
      </c>
      <c r="C15" s="67"/>
      <c r="D15" s="68">
        <v>21.297807622038064</v>
      </c>
      <c r="E15" s="70">
        <v>60.828297142909037</v>
      </c>
      <c r="F15" s="104" t="s">
        <v>7777</v>
      </c>
      <c r="G15" s="67" t="s">
        <v>51</v>
      </c>
      <c r="H15" s="71" t="s">
        <v>725</v>
      </c>
      <c r="I15" s="72" t="s">
        <v>9424</v>
      </c>
      <c r="J15" s="72"/>
      <c r="K15" s="71"/>
      <c r="L15" s="75"/>
      <c r="M15" s="76">
        <v>2425.583984375</v>
      </c>
      <c r="N15" s="76">
        <v>8389.19921875</v>
      </c>
      <c r="O15" s="77"/>
      <c r="P15" s="78"/>
      <c r="Q15" s="78"/>
      <c r="R15" s="88"/>
      <c r="S15" s="50">
        <v>1</v>
      </c>
      <c r="T15" s="50">
        <v>1</v>
      </c>
      <c r="U15" s="88"/>
      <c r="V15" s="52"/>
      <c r="W15" s="52"/>
      <c r="X15" s="52"/>
      <c r="Y15" s="52"/>
      <c r="Z15" s="51"/>
      <c r="AA15" s="73">
        <v>15</v>
      </c>
      <c r="AB1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5" s="74"/>
      <c r="AD15" s="80">
        <v>20385</v>
      </c>
      <c r="AE15" s="80">
        <v>29450</v>
      </c>
      <c r="AF15" s="80">
        <v>190614</v>
      </c>
      <c r="AG15" s="80">
        <v>169935</v>
      </c>
      <c r="AH15" s="80"/>
      <c r="AI15" s="80" t="s">
        <v>6097</v>
      </c>
      <c r="AJ15" s="80" t="s">
        <v>6620</v>
      </c>
      <c r="AK15" s="84" t="s">
        <v>7052</v>
      </c>
      <c r="AL15" s="80"/>
      <c r="AM15" s="82">
        <v>41991.5471875</v>
      </c>
      <c r="AN15" s="80" t="s">
        <v>7889</v>
      </c>
      <c r="AO15" s="84" t="s">
        <v>8555</v>
      </c>
      <c r="AP15" s="80" t="s">
        <v>66</v>
      </c>
      <c r="AQ15" s="2"/>
      <c r="AR15" s="3"/>
      <c r="AS15" s="3"/>
      <c r="AT15" s="3"/>
      <c r="AU15" s="3"/>
    </row>
    <row r="16" spans="1:47" x14ac:dyDescent="0.25">
      <c r="A16" s="66" t="s">
        <v>806</v>
      </c>
      <c r="B16" s="67"/>
      <c r="C16" s="67"/>
      <c r="D16" s="68">
        <v>1.5165101002966521</v>
      </c>
      <c r="E16" s="70"/>
      <c r="F16" s="104" t="s">
        <v>7145</v>
      </c>
      <c r="G16" s="67"/>
      <c r="H16" s="71"/>
      <c r="I16" s="72"/>
      <c r="J16" s="72"/>
      <c r="K16" s="71" t="s">
        <v>8700</v>
      </c>
      <c r="L16" s="75"/>
      <c r="M16" s="76"/>
      <c r="N16" s="76"/>
      <c r="O16" s="77"/>
      <c r="P16" s="78"/>
      <c r="Q16" s="78"/>
      <c r="R16" s="88"/>
      <c r="S16" s="50">
        <v>1</v>
      </c>
      <c r="T16" s="50">
        <v>0</v>
      </c>
      <c r="U16" s="88"/>
      <c r="V16" s="52"/>
      <c r="W16" s="52"/>
      <c r="X16" s="52"/>
      <c r="Y16" s="52"/>
      <c r="Z16" s="51"/>
      <c r="AA16" s="73">
        <v>16</v>
      </c>
      <c r="AB1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6" s="74"/>
      <c r="AD16" s="80">
        <v>130</v>
      </c>
      <c r="AE16" s="80">
        <v>196</v>
      </c>
      <c r="AF16" s="80">
        <v>1980</v>
      </c>
      <c r="AG16" s="80">
        <v>2634</v>
      </c>
      <c r="AH16" s="80"/>
      <c r="AI16" s="80" t="s">
        <v>5540</v>
      </c>
      <c r="AJ16" s="80"/>
      <c r="AK16" s="84" t="s">
        <v>6700</v>
      </c>
      <c r="AL16" s="80"/>
      <c r="AM16" s="82">
        <v>43772.115706018521</v>
      </c>
      <c r="AN16" s="80" t="s">
        <v>7889</v>
      </c>
      <c r="AO16" s="84" t="s">
        <v>7903</v>
      </c>
      <c r="AP16" s="80" t="s">
        <v>65</v>
      </c>
      <c r="AQ16" s="2"/>
      <c r="AR16" s="3"/>
      <c r="AS16" s="3"/>
      <c r="AT16" s="3"/>
      <c r="AU16" s="3"/>
    </row>
    <row r="17" spans="1:47" x14ac:dyDescent="0.25">
      <c r="A17" s="66" t="s">
        <v>781</v>
      </c>
      <c r="B17" s="67" t="s">
        <v>9297</v>
      </c>
      <c r="C17" s="67"/>
      <c r="D17" s="68">
        <v>14.253185931123735</v>
      </c>
      <c r="E17" s="70">
        <v>45.265219946345063</v>
      </c>
      <c r="F17" s="104" t="s">
        <v>7853</v>
      </c>
      <c r="G17" s="67" t="s">
        <v>51</v>
      </c>
      <c r="H17" s="71" t="s">
        <v>781</v>
      </c>
      <c r="I17" s="72" t="s">
        <v>9444</v>
      </c>
      <c r="J17" s="72"/>
      <c r="K17" s="71"/>
      <c r="L17" s="75"/>
      <c r="M17" s="76">
        <v>7572.390625</v>
      </c>
      <c r="N17" s="76">
        <v>4919.51220703125</v>
      </c>
      <c r="O17" s="77"/>
      <c r="P17" s="78"/>
      <c r="Q17" s="78"/>
      <c r="R17" s="88"/>
      <c r="S17" s="50">
        <v>0</v>
      </c>
      <c r="T17" s="50">
        <v>1</v>
      </c>
      <c r="U17" s="88"/>
      <c r="V17" s="52"/>
      <c r="W17" s="52"/>
      <c r="X17" s="52"/>
      <c r="Y17" s="52"/>
      <c r="Z17" s="51"/>
      <c r="AA17" s="73">
        <v>17</v>
      </c>
      <c r="AB1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7" s="74"/>
      <c r="AD17" s="80">
        <v>650</v>
      </c>
      <c r="AE17" s="80">
        <v>828</v>
      </c>
      <c r="AF17" s="80">
        <v>206413</v>
      </c>
      <c r="AG17" s="80">
        <v>141638</v>
      </c>
      <c r="AH17" s="80"/>
      <c r="AI17" s="80" t="s">
        <v>6163</v>
      </c>
      <c r="AJ17" s="80" t="s">
        <v>6669</v>
      </c>
      <c r="AK17" s="80"/>
      <c r="AL17" s="80"/>
      <c r="AM17" s="82">
        <v>41134.713414351849</v>
      </c>
      <c r="AN17" s="80" t="s">
        <v>7889</v>
      </c>
      <c r="AO17" s="84" t="s">
        <v>8640</v>
      </c>
      <c r="AP17" s="80" t="s">
        <v>66</v>
      </c>
      <c r="AQ17" s="2"/>
      <c r="AR17" s="3"/>
      <c r="AS17" s="3"/>
      <c r="AT17" s="3"/>
      <c r="AU17" s="3"/>
    </row>
    <row r="18" spans="1:47" x14ac:dyDescent="0.25">
      <c r="A18" s="66" t="s">
        <v>522</v>
      </c>
      <c r="B18" s="67" t="s">
        <v>9297</v>
      </c>
      <c r="C18" s="67"/>
      <c r="D18" s="68">
        <v>14.200067936792918</v>
      </c>
      <c r="E18" s="70">
        <v>57.771682928658969</v>
      </c>
      <c r="F18" s="104" t="s">
        <v>7536</v>
      </c>
      <c r="G18" s="67" t="s">
        <v>53</v>
      </c>
      <c r="H18" s="71" t="s">
        <v>522</v>
      </c>
      <c r="I18" s="72" t="s">
        <v>9423</v>
      </c>
      <c r="J18" s="72"/>
      <c r="K18" s="71"/>
      <c r="L18" s="75"/>
      <c r="M18" s="76">
        <v>496.78521728515625</v>
      </c>
      <c r="N18" s="76">
        <v>4876.9375</v>
      </c>
      <c r="O18" s="77"/>
      <c r="P18" s="78"/>
      <c r="Q18" s="78"/>
      <c r="R18" s="88"/>
      <c r="S18" s="50">
        <v>0</v>
      </c>
      <c r="T18" s="50">
        <v>1</v>
      </c>
      <c r="U18" s="88"/>
      <c r="V18" s="52"/>
      <c r="W18" s="52"/>
      <c r="X18" s="52"/>
      <c r="Y18" s="52"/>
      <c r="Z18" s="51"/>
      <c r="AA18" s="73">
        <v>18</v>
      </c>
      <c r="AB1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8" s="74"/>
      <c r="AD18" s="80">
        <v>754</v>
      </c>
      <c r="AE18" s="80">
        <v>806</v>
      </c>
      <c r="AF18" s="80">
        <v>95845</v>
      </c>
      <c r="AG18" s="80">
        <v>134805</v>
      </c>
      <c r="AH18" s="80"/>
      <c r="AI18" s="80" t="s">
        <v>5879</v>
      </c>
      <c r="AJ18" s="80" t="s">
        <v>6468</v>
      </c>
      <c r="AK18" s="84" t="s">
        <v>6914</v>
      </c>
      <c r="AL18" s="80"/>
      <c r="AM18" s="82">
        <v>41823.263611111113</v>
      </c>
      <c r="AN18" s="80" t="s">
        <v>7889</v>
      </c>
      <c r="AO18" s="84" t="s">
        <v>8303</v>
      </c>
      <c r="AP18" s="80" t="s">
        <v>66</v>
      </c>
      <c r="AQ18" s="2"/>
      <c r="AR18" s="3"/>
      <c r="AS18" s="3"/>
      <c r="AT18" s="3"/>
      <c r="AU18" s="3"/>
    </row>
    <row r="19" spans="1:47" x14ac:dyDescent="0.25">
      <c r="A19" s="66" t="s">
        <v>457</v>
      </c>
      <c r="B19" s="67" t="s">
        <v>9297</v>
      </c>
      <c r="C19" s="67"/>
      <c r="D19" s="68">
        <v>14.368839800866859</v>
      </c>
      <c r="E19" s="70">
        <v>32.098020686906487</v>
      </c>
      <c r="F19" s="104" t="s">
        <v>7457</v>
      </c>
      <c r="G19" s="67" t="s">
        <v>51</v>
      </c>
      <c r="H19" s="71" t="s">
        <v>457</v>
      </c>
      <c r="I19" s="72" t="s">
        <v>9422</v>
      </c>
      <c r="J19" s="72"/>
      <c r="K19" s="71"/>
      <c r="L19" s="75"/>
      <c r="M19" s="76">
        <v>8765.4140625</v>
      </c>
      <c r="N19" s="76">
        <v>7583.26025390625</v>
      </c>
      <c r="O19" s="77"/>
      <c r="P19" s="78"/>
      <c r="Q19" s="78"/>
      <c r="R19" s="88"/>
      <c r="S19" s="50">
        <v>0</v>
      </c>
      <c r="T19" s="50">
        <v>1</v>
      </c>
      <c r="U19" s="88"/>
      <c r="V19" s="52"/>
      <c r="W19" s="52"/>
      <c r="X19" s="52"/>
      <c r="Y19" s="52"/>
      <c r="Z19" s="51"/>
      <c r="AA19" s="73">
        <v>19</v>
      </c>
      <c r="AB1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9" s="74"/>
      <c r="AD19" s="80">
        <v>3472</v>
      </c>
      <c r="AE19" s="80">
        <v>878</v>
      </c>
      <c r="AF19" s="80">
        <v>138366</v>
      </c>
      <c r="AG19" s="80">
        <v>130988</v>
      </c>
      <c r="AH19" s="80"/>
      <c r="AI19" s="80" t="s">
        <v>5808</v>
      </c>
      <c r="AJ19" s="80"/>
      <c r="AK19" s="80"/>
      <c r="AL19" s="80"/>
      <c r="AM19" s="82">
        <v>40409.78601851852</v>
      </c>
      <c r="AN19" s="80" t="s">
        <v>7889</v>
      </c>
      <c r="AO19" s="84" t="s">
        <v>8224</v>
      </c>
      <c r="AP19" s="80" t="s">
        <v>66</v>
      </c>
      <c r="AQ19" s="2"/>
      <c r="AR19" s="3"/>
      <c r="AS19" s="3"/>
      <c r="AT19" s="3"/>
      <c r="AU19" s="3"/>
    </row>
    <row r="20" spans="1:47" x14ac:dyDescent="0.25">
      <c r="A20" s="66" t="s">
        <v>767</v>
      </c>
      <c r="B20" s="67" t="s">
        <v>9297</v>
      </c>
      <c r="C20" s="67"/>
      <c r="D20" s="68">
        <v>19.675994679158915</v>
      </c>
      <c r="E20" s="70">
        <v>42.690119614412261</v>
      </c>
      <c r="F20" s="104" t="s">
        <v>7202</v>
      </c>
      <c r="G20" s="67" t="s">
        <v>53</v>
      </c>
      <c r="H20" s="71" t="s">
        <v>767</v>
      </c>
      <c r="I20" s="72" t="s">
        <v>9442</v>
      </c>
      <c r="J20" s="72"/>
      <c r="K20" s="71" t="s">
        <v>8747</v>
      </c>
      <c r="L20" s="75"/>
      <c r="M20" s="76">
        <v>4579.7978515625</v>
      </c>
      <c r="N20" s="76">
        <v>4370.30224609375</v>
      </c>
      <c r="O20" s="77"/>
      <c r="P20" s="78"/>
      <c r="Q20" s="78"/>
      <c r="R20" s="88"/>
      <c r="S20" s="50">
        <v>5</v>
      </c>
      <c r="T20" s="50">
        <v>16</v>
      </c>
      <c r="U20" s="88"/>
      <c r="V20" s="52"/>
      <c r="W20" s="52"/>
      <c r="X20" s="52"/>
      <c r="Y20" s="52"/>
      <c r="Z20" s="51"/>
      <c r="AA20" s="73">
        <v>561</v>
      </c>
      <c r="AB2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0" s="74"/>
      <c r="AD20" s="80">
        <v>1119</v>
      </c>
      <c r="AE20" s="80">
        <v>12942</v>
      </c>
      <c r="AF20" s="80">
        <v>34722</v>
      </c>
      <c r="AG20" s="80">
        <v>110</v>
      </c>
      <c r="AH20" s="80"/>
      <c r="AI20" s="80" t="s">
        <v>5590</v>
      </c>
      <c r="AJ20" s="80" t="s">
        <v>6248</v>
      </c>
      <c r="AK20" s="84" t="s">
        <v>6736</v>
      </c>
      <c r="AL20" s="80"/>
      <c r="AM20" s="82">
        <v>40992.939849537041</v>
      </c>
      <c r="AN20" s="80" t="s">
        <v>7889</v>
      </c>
      <c r="AO20" s="84" t="s">
        <v>7960</v>
      </c>
      <c r="AP20" s="80" t="s">
        <v>66</v>
      </c>
      <c r="AQ20" s="2"/>
      <c r="AR20" s="3"/>
      <c r="AS20" s="3"/>
      <c r="AT20" s="3"/>
      <c r="AU20" s="3"/>
    </row>
    <row r="21" spans="1:47" x14ac:dyDescent="0.25">
      <c r="A21" s="66" t="s">
        <v>433</v>
      </c>
      <c r="B21" s="67" t="s">
        <v>9297</v>
      </c>
      <c r="C21" s="67"/>
      <c r="D21" s="68">
        <v>23.908446412679698</v>
      </c>
      <c r="E21" s="70">
        <v>22.613204289954471</v>
      </c>
      <c r="F21" s="104" t="s">
        <v>7434</v>
      </c>
      <c r="G21" s="67" t="s">
        <v>51</v>
      </c>
      <c r="H21" s="71" t="s">
        <v>433</v>
      </c>
      <c r="I21" s="72" t="s">
        <v>9420</v>
      </c>
      <c r="J21" s="72"/>
      <c r="K21" s="71"/>
      <c r="L21" s="75"/>
      <c r="M21" s="76">
        <v>3490.6484375</v>
      </c>
      <c r="N21" s="76">
        <v>5170.7138671875</v>
      </c>
      <c r="O21" s="77"/>
      <c r="P21" s="78"/>
      <c r="Q21" s="78"/>
      <c r="R21" s="88"/>
      <c r="S21" s="50">
        <v>0</v>
      </c>
      <c r="T21" s="50">
        <v>2</v>
      </c>
      <c r="U21" s="88"/>
      <c r="V21" s="52"/>
      <c r="W21" s="52"/>
      <c r="X21" s="52"/>
      <c r="Y21" s="52"/>
      <c r="Z21" s="51"/>
      <c r="AA21" s="73">
        <v>21</v>
      </c>
      <c r="AB2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1" s="74"/>
      <c r="AD21" s="80">
        <v>82813</v>
      </c>
      <c r="AE21" s="80">
        <v>110633</v>
      </c>
      <c r="AF21" s="80">
        <v>124433</v>
      </c>
      <c r="AG21" s="80">
        <v>123393</v>
      </c>
      <c r="AH21" s="80"/>
      <c r="AI21" s="80" t="s">
        <v>5789</v>
      </c>
      <c r="AJ21" s="80" t="s">
        <v>6252</v>
      </c>
      <c r="AK21" s="84" t="s">
        <v>6863</v>
      </c>
      <c r="AL21" s="80"/>
      <c r="AM21" s="82">
        <v>39887.594236111108</v>
      </c>
      <c r="AN21" s="80" t="s">
        <v>7889</v>
      </c>
      <c r="AO21" s="84" t="s">
        <v>8200</v>
      </c>
      <c r="AP21" s="80" t="s">
        <v>66</v>
      </c>
      <c r="AQ21" s="2"/>
      <c r="AR21" s="3"/>
      <c r="AS21" s="3"/>
      <c r="AT21" s="3"/>
      <c r="AU21" s="3"/>
    </row>
    <row r="22" spans="1:47" x14ac:dyDescent="0.25">
      <c r="A22" s="66" t="s">
        <v>312</v>
      </c>
      <c r="B22" s="67" t="s">
        <v>9297</v>
      </c>
      <c r="C22" s="67"/>
      <c r="D22" s="68">
        <v>18.089090472739382</v>
      </c>
      <c r="E22" s="70">
        <v>60.136672870682453</v>
      </c>
      <c r="F22" s="104" t="s">
        <v>7287</v>
      </c>
      <c r="G22" s="67" t="s">
        <v>53</v>
      </c>
      <c r="H22" s="71" t="s">
        <v>312</v>
      </c>
      <c r="I22" s="72" t="s">
        <v>9441</v>
      </c>
      <c r="J22" s="72"/>
      <c r="K22" s="71"/>
      <c r="L22" s="75"/>
      <c r="M22" s="76">
        <v>9538.0107421875</v>
      </c>
      <c r="N22" s="76">
        <v>7627.05322265625</v>
      </c>
      <c r="O22" s="77"/>
      <c r="P22" s="78"/>
      <c r="Q22" s="78"/>
      <c r="R22" s="88"/>
      <c r="S22" s="50">
        <v>1</v>
      </c>
      <c r="T22" s="50">
        <v>1</v>
      </c>
      <c r="U22" s="88"/>
      <c r="V22" s="52"/>
      <c r="W22" s="52"/>
      <c r="X22" s="52"/>
      <c r="Y22" s="52"/>
      <c r="Z22" s="51"/>
      <c r="AA22" s="73">
        <v>22</v>
      </c>
      <c r="AB2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2" s="74"/>
      <c r="AD22" s="80">
        <v>4677</v>
      </c>
      <c r="AE22" s="80">
        <v>5789</v>
      </c>
      <c r="AF22" s="80">
        <v>65754</v>
      </c>
      <c r="AG22" s="80">
        <v>111896</v>
      </c>
      <c r="AH22" s="80"/>
      <c r="AI22" s="80" t="s">
        <v>5667</v>
      </c>
      <c r="AJ22" s="80" t="s">
        <v>6310</v>
      </c>
      <c r="AK22" s="84" t="s">
        <v>6783</v>
      </c>
      <c r="AL22" s="80"/>
      <c r="AM22" s="82">
        <v>41953.46943287037</v>
      </c>
      <c r="AN22" s="80" t="s">
        <v>7889</v>
      </c>
      <c r="AO22" s="84" t="s">
        <v>8045</v>
      </c>
      <c r="AP22" s="80" t="s">
        <v>66</v>
      </c>
      <c r="AQ22" s="2"/>
      <c r="AR22" s="3"/>
      <c r="AS22" s="3"/>
      <c r="AT22" s="3"/>
      <c r="AU22" s="3"/>
    </row>
    <row r="23" spans="1:47" x14ac:dyDescent="0.25">
      <c r="A23" s="66" t="s">
        <v>351</v>
      </c>
      <c r="B23" s="67" t="s">
        <v>9297</v>
      </c>
      <c r="C23" s="67"/>
      <c r="D23" s="68">
        <v>16.071961900178998</v>
      </c>
      <c r="E23" s="70">
        <v>43.376860561212638</v>
      </c>
      <c r="F23" s="104" t="s">
        <v>7341</v>
      </c>
      <c r="G23" s="67" t="s">
        <v>51</v>
      </c>
      <c r="H23" s="71" t="s">
        <v>351</v>
      </c>
      <c r="I23" s="72" t="s">
        <v>9441</v>
      </c>
      <c r="J23" s="72"/>
      <c r="K23" s="71"/>
      <c r="L23" s="75"/>
      <c r="M23" s="76">
        <v>3129.43408203125</v>
      </c>
      <c r="N23" s="76">
        <v>6233.59521484375</v>
      </c>
      <c r="O23" s="77"/>
      <c r="P23" s="78"/>
      <c r="Q23" s="78"/>
      <c r="R23" s="88"/>
      <c r="S23" s="50">
        <v>0</v>
      </c>
      <c r="T23" s="50">
        <v>1</v>
      </c>
      <c r="U23" s="88"/>
      <c r="V23" s="52"/>
      <c r="W23" s="52"/>
      <c r="X23" s="52"/>
      <c r="Y23" s="52"/>
      <c r="Z23" s="51"/>
      <c r="AA23" s="73">
        <v>23</v>
      </c>
      <c r="AB2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3" s="74"/>
      <c r="AD23" s="80">
        <v>4081</v>
      </c>
      <c r="AE23" s="80">
        <v>2082</v>
      </c>
      <c r="AF23" s="80">
        <v>100393</v>
      </c>
      <c r="AG23" s="80">
        <v>102819</v>
      </c>
      <c r="AH23" s="80"/>
      <c r="AI23" s="80" t="s">
        <v>5713</v>
      </c>
      <c r="AJ23" s="80" t="s">
        <v>6347</v>
      </c>
      <c r="AK23" s="80"/>
      <c r="AL23" s="80"/>
      <c r="AM23" s="82">
        <v>41030.748749999999</v>
      </c>
      <c r="AN23" s="80" t="s">
        <v>7889</v>
      </c>
      <c r="AO23" s="84" t="s">
        <v>8101</v>
      </c>
      <c r="AP23" s="80" t="s">
        <v>66</v>
      </c>
      <c r="AQ23" s="2"/>
      <c r="AR23" s="3"/>
      <c r="AS23" s="3"/>
      <c r="AT23" s="3"/>
      <c r="AU23" s="3"/>
    </row>
    <row r="24" spans="1:47" x14ac:dyDescent="0.25">
      <c r="A24" s="66" t="s">
        <v>382</v>
      </c>
      <c r="B24" s="67" t="s">
        <v>9297</v>
      </c>
      <c r="C24" s="67"/>
      <c r="D24" s="68">
        <v>14.524302367559159</v>
      </c>
      <c r="E24" s="70">
        <v>31.911681111751058</v>
      </c>
      <c r="F24" s="104" t="s">
        <v>7373</v>
      </c>
      <c r="G24" s="67" t="s">
        <v>51</v>
      </c>
      <c r="H24" s="71" t="s">
        <v>382</v>
      </c>
      <c r="I24" s="72" t="s">
        <v>9444</v>
      </c>
      <c r="J24" s="72"/>
      <c r="K24" s="71"/>
      <c r="L24" s="75"/>
      <c r="M24" s="76">
        <v>3230.898193359375</v>
      </c>
      <c r="N24" s="76">
        <v>1714.3314208984375</v>
      </c>
      <c r="O24" s="77"/>
      <c r="P24" s="78"/>
      <c r="Q24" s="78"/>
      <c r="R24" s="88"/>
      <c r="S24" s="50">
        <v>0</v>
      </c>
      <c r="T24" s="50">
        <v>1</v>
      </c>
      <c r="U24" s="88"/>
      <c r="V24" s="52"/>
      <c r="W24" s="52"/>
      <c r="X24" s="52"/>
      <c r="Y24" s="52"/>
      <c r="Z24" s="51"/>
      <c r="AA24" s="73">
        <v>24</v>
      </c>
      <c r="AB2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4" s="74"/>
      <c r="AD24" s="80">
        <v>566</v>
      </c>
      <c r="AE24" s="80">
        <v>950</v>
      </c>
      <c r="AF24" s="80">
        <v>356673</v>
      </c>
      <c r="AG24" s="80">
        <v>95797</v>
      </c>
      <c r="AH24" s="80"/>
      <c r="AI24" s="80" t="s">
        <v>5738</v>
      </c>
      <c r="AJ24" s="80" t="s">
        <v>6365</v>
      </c>
      <c r="AK24" s="84" t="s">
        <v>6831</v>
      </c>
      <c r="AL24" s="80"/>
      <c r="AM24" s="82">
        <v>40399.526990740742</v>
      </c>
      <c r="AN24" s="80" t="s">
        <v>7889</v>
      </c>
      <c r="AO24" s="84" t="s">
        <v>8135</v>
      </c>
      <c r="AP24" s="80" t="s">
        <v>66</v>
      </c>
      <c r="AQ24" s="2"/>
      <c r="AR24" s="3"/>
      <c r="AS24" s="3"/>
      <c r="AT24" s="3"/>
      <c r="AU24" s="3"/>
    </row>
    <row r="25" spans="1:47" x14ac:dyDescent="0.25">
      <c r="A25" s="66" t="s">
        <v>262</v>
      </c>
      <c r="B25" s="67" t="s">
        <v>9297</v>
      </c>
      <c r="C25" s="67"/>
      <c r="D25" s="68">
        <v>14.350784846876131</v>
      </c>
      <c r="E25" s="70">
        <v>23.75055556729184</v>
      </c>
      <c r="F25" s="104" t="s">
        <v>7235</v>
      </c>
      <c r="G25" s="67" t="s">
        <v>53</v>
      </c>
      <c r="H25" s="71" t="s">
        <v>262</v>
      </c>
      <c r="I25" s="72" t="s">
        <v>9422</v>
      </c>
      <c r="J25" s="72"/>
      <c r="K25" s="71" t="s">
        <v>8770</v>
      </c>
      <c r="L25" s="75"/>
      <c r="M25" s="76">
        <v>4154.83935546875</v>
      </c>
      <c r="N25" s="76">
        <v>973.9493408203125</v>
      </c>
      <c r="O25" s="77"/>
      <c r="P25" s="78"/>
      <c r="Q25" s="78"/>
      <c r="R25" s="88"/>
      <c r="S25" s="50">
        <v>1</v>
      </c>
      <c r="T25" s="50">
        <v>1</v>
      </c>
      <c r="U25" s="88"/>
      <c r="V25" s="52"/>
      <c r="W25" s="52"/>
      <c r="X25" s="52"/>
      <c r="Y25" s="52"/>
      <c r="Z25" s="51"/>
      <c r="AA25" s="73">
        <v>25</v>
      </c>
      <c r="AB2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5" s="74"/>
      <c r="AD25" s="80">
        <v>2842</v>
      </c>
      <c r="AE25" s="80">
        <v>870</v>
      </c>
      <c r="AF25" s="80">
        <v>4548</v>
      </c>
      <c r="AG25" s="80">
        <v>89437</v>
      </c>
      <c r="AH25" s="80"/>
      <c r="AI25" s="80" t="s">
        <v>5622</v>
      </c>
      <c r="AJ25" s="80" t="s">
        <v>6273</v>
      </c>
      <c r="AK25" s="80"/>
      <c r="AL25" s="80"/>
      <c r="AM25" s="82">
        <v>39950.211736111109</v>
      </c>
      <c r="AN25" s="80" t="s">
        <v>7889</v>
      </c>
      <c r="AO25" s="84" t="s">
        <v>7993</v>
      </c>
      <c r="AP25" s="80" t="s">
        <v>66</v>
      </c>
      <c r="AQ25" s="2"/>
      <c r="AR25" s="3"/>
      <c r="AS25" s="3"/>
      <c r="AT25" s="3"/>
      <c r="AU25" s="3"/>
    </row>
    <row r="26" spans="1:47" x14ac:dyDescent="0.25">
      <c r="A26" s="66" t="s">
        <v>406</v>
      </c>
      <c r="B26" s="67" t="s">
        <v>9297</v>
      </c>
      <c r="C26" s="67"/>
      <c r="D26" s="68">
        <v>15.997628794996187</v>
      </c>
      <c r="E26" s="70">
        <v>61.478157199608788</v>
      </c>
      <c r="F26" s="104" t="s">
        <v>7403</v>
      </c>
      <c r="G26" s="67" t="s">
        <v>51</v>
      </c>
      <c r="H26" s="71" t="s">
        <v>406</v>
      </c>
      <c r="I26" s="72" t="s">
        <v>9425</v>
      </c>
      <c r="J26" s="72"/>
      <c r="K26" s="71"/>
      <c r="L26" s="75"/>
      <c r="M26" s="76">
        <v>7649.31201171875</v>
      </c>
      <c r="N26" s="76">
        <v>900.42034912109375</v>
      </c>
      <c r="O26" s="77"/>
      <c r="P26" s="78"/>
      <c r="Q26" s="78"/>
      <c r="R26" s="88"/>
      <c r="S26" s="50">
        <v>0</v>
      </c>
      <c r="T26" s="50">
        <v>1</v>
      </c>
      <c r="U26" s="88"/>
      <c r="V26" s="52"/>
      <c r="W26" s="52"/>
      <c r="X26" s="52"/>
      <c r="Y26" s="52"/>
      <c r="Z26" s="51"/>
      <c r="AA26" s="73">
        <v>26</v>
      </c>
      <c r="AB2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6" s="74"/>
      <c r="AD26" s="80">
        <v>4999</v>
      </c>
      <c r="AE26" s="80">
        <v>2005</v>
      </c>
      <c r="AF26" s="80">
        <v>168990</v>
      </c>
      <c r="AG26" s="80">
        <v>88108</v>
      </c>
      <c r="AH26" s="80"/>
      <c r="AI26" s="80" t="s">
        <v>5761</v>
      </c>
      <c r="AJ26" s="80" t="s">
        <v>6387</v>
      </c>
      <c r="AK26" s="80"/>
      <c r="AL26" s="80"/>
      <c r="AM26" s="82">
        <v>42027.325590277775</v>
      </c>
      <c r="AN26" s="80" t="s">
        <v>7889</v>
      </c>
      <c r="AO26" s="84" t="s">
        <v>8166</v>
      </c>
      <c r="AP26" s="80" t="s">
        <v>66</v>
      </c>
      <c r="AQ26" s="2"/>
      <c r="AR26" s="3"/>
      <c r="AS26" s="3"/>
      <c r="AT26" s="3"/>
      <c r="AU26" s="3"/>
    </row>
    <row r="27" spans="1:47" x14ac:dyDescent="0.25">
      <c r="A27" s="66" t="s">
        <v>353</v>
      </c>
      <c r="B27" s="67" t="s">
        <v>9297</v>
      </c>
      <c r="C27" s="67"/>
      <c r="D27" s="68">
        <v>14.940217385613286</v>
      </c>
      <c r="E27" s="70">
        <v>81.839902060572214</v>
      </c>
      <c r="F27" s="104" t="s">
        <v>7343</v>
      </c>
      <c r="G27" s="67" t="s">
        <v>51</v>
      </c>
      <c r="H27" s="71" t="s">
        <v>353</v>
      </c>
      <c r="I27" s="72" t="s">
        <v>9430</v>
      </c>
      <c r="J27" s="72"/>
      <c r="K27" s="71"/>
      <c r="L27" s="75"/>
      <c r="M27" s="76">
        <v>5364.01611328125</v>
      </c>
      <c r="N27" s="76">
        <v>8171.48779296875</v>
      </c>
      <c r="O27" s="77"/>
      <c r="P27" s="78"/>
      <c r="Q27" s="78"/>
      <c r="R27" s="88"/>
      <c r="S27" s="50">
        <v>0</v>
      </c>
      <c r="T27" s="50">
        <v>1</v>
      </c>
      <c r="U27" s="88"/>
      <c r="V27" s="52"/>
      <c r="W27" s="52"/>
      <c r="X27" s="52"/>
      <c r="Y27" s="52"/>
      <c r="Z27" s="51"/>
      <c r="AA27" s="73">
        <v>27</v>
      </c>
      <c r="AB2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7" s="74"/>
      <c r="AD27" s="80">
        <v>2220</v>
      </c>
      <c r="AE27" s="80">
        <v>1173</v>
      </c>
      <c r="AF27" s="80">
        <v>112833</v>
      </c>
      <c r="AG27" s="80">
        <v>86221</v>
      </c>
      <c r="AH27" s="80"/>
      <c r="AI27" s="80" t="s">
        <v>5715</v>
      </c>
      <c r="AJ27" s="80" t="s">
        <v>6349</v>
      </c>
      <c r="AK27" s="84" t="s">
        <v>6819</v>
      </c>
      <c r="AL27" s="80"/>
      <c r="AM27" s="82">
        <v>43148.352650462963</v>
      </c>
      <c r="AN27" s="80" t="s">
        <v>7889</v>
      </c>
      <c r="AO27" s="84" t="s">
        <v>8103</v>
      </c>
      <c r="AP27" s="80" t="s">
        <v>66</v>
      </c>
      <c r="AQ27" s="2"/>
      <c r="AR27" s="3"/>
      <c r="AS27" s="3"/>
      <c r="AT27" s="3"/>
      <c r="AU27" s="3"/>
    </row>
    <row r="28" spans="1:47" x14ac:dyDescent="0.25">
      <c r="A28" s="66" t="s">
        <v>807</v>
      </c>
      <c r="B28" s="67" t="s">
        <v>9300</v>
      </c>
      <c r="C28" s="67"/>
      <c r="D28" s="68">
        <v>1.5109233491861689</v>
      </c>
      <c r="E28" s="70"/>
      <c r="F28" s="104" t="s">
        <v>7157</v>
      </c>
      <c r="G28" s="67"/>
      <c r="H28" s="71"/>
      <c r="I28" s="72"/>
      <c r="J28" s="72"/>
      <c r="K28" s="71" t="s">
        <v>8711</v>
      </c>
      <c r="L28" s="75"/>
      <c r="M28" s="76"/>
      <c r="N28" s="76"/>
      <c r="O28" s="77"/>
      <c r="P28" s="78"/>
      <c r="Q28" s="78"/>
      <c r="R28" s="88"/>
      <c r="S28" s="50">
        <v>1</v>
      </c>
      <c r="T28" s="50">
        <v>0</v>
      </c>
      <c r="U28" s="88"/>
      <c r="V28" s="52"/>
      <c r="W28" s="52"/>
      <c r="X28" s="52"/>
      <c r="Y28" s="52"/>
      <c r="Z28" s="51"/>
      <c r="AA28" s="73">
        <v>28</v>
      </c>
      <c r="AB2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8" s="74"/>
      <c r="AD28" s="80">
        <v>192</v>
      </c>
      <c r="AE28" s="80">
        <v>374</v>
      </c>
      <c r="AF28" s="80">
        <v>1310</v>
      </c>
      <c r="AG28" s="80">
        <v>340</v>
      </c>
      <c r="AH28" s="80"/>
      <c r="AI28" s="80" t="s">
        <v>5551</v>
      </c>
      <c r="AJ28" s="80" t="s">
        <v>6215</v>
      </c>
      <c r="AK28" s="84" t="s">
        <v>6709</v>
      </c>
      <c r="AL28" s="80"/>
      <c r="AM28" s="82">
        <v>42692.656331018516</v>
      </c>
      <c r="AN28" s="80" t="s">
        <v>7889</v>
      </c>
      <c r="AO28" s="84" t="s">
        <v>7915</v>
      </c>
      <c r="AP28" s="80" t="s">
        <v>65</v>
      </c>
      <c r="AQ28" s="2"/>
      <c r="AR28" s="3"/>
      <c r="AS28" s="3"/>
      <c r="AT28" s="3"/>
      <c r="AU28" s="3"/>
    </row>
    <row r="29" spans="1:47" x14ac:dyDescent="0.25">
      <c r="A29" s="66" t="s">
        <v>581</v>
      </c>
      <c r="B29" s="67" t="s">
        <v>9297</v>
      </c>
      <c r="C29" s="67"/>
      <c r="D29" s="68">
        <v>15.325461937008978</v>
      </c>
      <c r="E29" s="70">
        <v>46.995261959000274</v>
      </c>
      <c r="F29" s="104" t="s">
        <v>7607</v>
      </c>
      <c r="G29" s="67" t="s">
        <v>51</v>
      </c>
      <c r="H29" s="71" t="s">
        <v>581</v>
      </c>
      <c r="I29" s="72" t="s">
        <v>9425</v>
      </c>
      <c r="J29" s="72"/>
      <c r="K29" s="71"/>
      <c r="L29" s="75"/>
      <c r="M29" s="76">
        <v>6972.0693359375</v>
      </c>
      <c r="N29" s="76">
        <v>8455.9423828125</v>
      </c>
      <c r="O29" s="77"/>
      <c r="P29" s="78"/>
      <c r="Q29" s="78"/>
      <c r="R29" s="88"/>
      <c r="S29" s="50">
        <v>0</v>
      </c>
      <c r="T29" s="50">
        <v>1</v>
      </c>
      <c r="U29" s="88"/>
      <c r="V29" s="52"/>
      <c r="W29" s="52"/>
      <c r="X29" s="52"/>
      <c r="Y29" s="52"/>
      <c r="Z29" s="51"/>
      <c r="AA29" s="73">
        <v>29</v>
      </c>
      <c r="AB2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9" s="74"/>
      <c r="AD29" s="80">
        <v>4947</v>
      </c>
      <c r="AE29" s="80">
        <v>1426</v>
      </c>
      <c r="AF29" s="80">
        <v>119610</v>
      </c>
      <c r="AG29" s="80">
        <v>84861</v>
      </c>
      <c r="AH29" s="80"/>
      <c r="AI29" s="80" t="s">
        <v>5944</v>
      </c>
      <c r="AJ29" s="80" t="s">
        <v>6510</v>
      </c>
      <c r="AK29" s="80"/>
      <c r="AL29" s="80"/>
      <c r="AM29" s="82">
        <v>41229.961828703701</v>
      </c>
      <c r="AN29" s="80" t="s">
        <v>7889</v>
      </c>
      <c r="AO29" s="84" t="s">
        <v>8377</v>
      </c>
      <c r="AP29" s="80" t="s">
        <v>66</v>
      </c>
      <c r="AQ29" s="2"/>
      <c r="AR29" s="3"/>
      <c r="AS29" s="3"/>
      <c r="AT29" s="3"/>
      <c r="AU29" s="3"/>
    </row>
    <row r="30" spans="1:47" x14ac:dyDescent="0.25">
      <c r="A30" s="66" t="s">
        <v>808</v>
      </c>
      <c r="B30" s="67" t="s">
        <v>9301</v>
      </c>
      <c r="C30" s="67"/>
      <c r="D30" s="68">
        <v>1.5243148749823421</v>
      </c>
      <c r="E30" s="70"/>
      <c r="F30" s="104" t="s">
        <v>7159</v>
      </c>
      <c r="G30" s="67"/>
      <c r="H30" s="71"/>
      <c r="I30" s="72"/>
      <c r="J30" s="72"/>
      <c r="K30" s="71" t="s">
        <v>8713</v>
      </c>
      <c r="L30" s="75"/>
      <c r="M30" s="76"/>
      <c r="N30" s="76"/>
      <c r="O30" s="77"/>
      <c r="P30" s="78"/>
      <c r="Q30" s="78"/>
      <c r="R30" s="88"/>
      <c r="S30" s="50">
        <v>1</v>
      </c>
      <c r="T30" s="50">
        <v>0</v>
      </c>
      <c r="U30" s="88"/>
      <c r="V30" s="52"/>
      <c r="W30" s="52"/>
      <c r="X30" s="52"/>
      <c r="Y30" s="52"/>
      <c r="Z30" s="51"/>
      <c r="AA30" s="73">
        <v>30</v>
      </c>
      <c r="AB3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0" s="74"/>
      <c r="AD30" s="80">
        <v>132</v>
      </c>
      <c r="AE30" s="80">
        <v>466</v>
      </c>
      <c r="AF30" s="80">
        <v>2916</v>
      </c>
      <c r="AG30" s="80">
        <v>4</v>
      </c>
      <c r="AH30" s="80"/>
      <c r="AI30" s="80" t="s">
        <v>5553</v>
      </c>
      <c r="AJ30" s="80" t="s">
        <v>6217</v>
      </c>
      <c r="AK30" s="84" t="s">
        <v>6711</v>
      </c>
      <c r="AL30" s="80"/>
      <c r="AM30" s="82">
        <v>39996.257743055554</v>
      </c>
      <c r="AN30" s="80" t="s">
        <v>7889</v>
      </c>
      <c r="AO30" s="84" t="s">
        <v>7917</v>
      </c>
      <c r="AP30" s="80" t="s">
        <v>65</v>
      </c>
      <c r="AQ30" s="2"/>
      <c r="AR30" s="3"/>
      <c r="AS30" s="3"/>
      <c r="AT30" s="3"/>
      <c r="AU30" s="3"/>
    </row>
    <row r="31" spans="1:47" x14ac:dyDescent="0.25">
      <c r="A31" s="66" t="s">
        <v>264</v>
      </c>
      <c r="B31" s="67" t="s">
        <v>9297</v>
      </c>
      <c r="C31" s="67"/>
      <c r="D31" s="68">
        <v>12.537734351594354</v>
      </c>
      <c r="E31" s="70">
        <v>75.014306000834978</v>
      </c>
      <c r="F31" s="104" t="s">
        <v>7236</v>
      </c>
      <c r="G31" s="67" t="s">
        <v>53</v>
      </c>
      <c r="H31" s="71" t="s">
        <v>264</v>
      </c>
      <c r="I31" s="72" t="s">
        <v>9429</v>
      </c>
      <c r="J31" s="72"/>
      <c r="K31" s="71" t="s">
        <v>8771</v>
      </c>
      <c r="L31" s="75"/>
      <c r="M31" s="76">
        <v>1382.5745849609375</v>
      </c>
      <c r="N31" s="76">
        <v>4057.137451171875</v>
      </c>
      <c r="O31" s="77"/>
      <c r="P31" s="78"/>
      <c r="Q31" s="78"/>
      <c r="R31" s="88"/>
      <c r="S31" s="50">
        <v>0</v>
      </c>
      <c r="T31" s="50">
        <v>1</v>
      </c>
      <c r="U31" s="88"/>
      <c r="V31" s="52"/>
      <c r="W31" s="52"/>
      <c r="X31" s="52"/>
      <c r="Y31" s="52"/>
      <c r="Z31" s="51"/>
      <c r="AA31" s="73">
        <v>31</v>
      </c>
      <c r="AB3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1" s="74"/>
      <c r="AD31" s="80">
        <v>495</v>
      </c>
      <c r="AE31" s="80">
        <v>347</v>
      </c>
      <c r="AF31" s="80">
        <v>31990</v>
      </c>
      <c r="AG31" s="80">
        <v>83463</v>
      </c>
      <c r="AH31" s="80"/>
      <c r="AI31" s="80" t="s">
        <v>5623</v>
      </c>
      <c r="AJ31" s="80"/>
      <c r="AK31" s="80"/>
      <c r="AL31" s="80"/>
      <c r="AM31" s="82">
        <v>42772.565706018519</v>
      </c>
      <c r="AN31" s="80" t="s">
        <v>7889</v>
      </c>
      <c r="AO31" s="84" t="s">
        <v>7994</v>
      </c>
      <c r="AP31" s="80" t="s">
        <v>66</v>
      </c>
      <c r="AQ31" s="2"/>
      <c r="AR31" s="3"/>
      <c r="AS31" s="3"/>
      <c r="AT31" s="3"/>
      <c r="AU31" s="3"/>
    </row>
    <row r="32" spans="1:47" x14ac:dyDescent="0.25">
      <c r="A32" s="66" t="s">
        <v>538</v>
      </c>
      <c r="B32" s="67" t="s">
        <v>9297</v>
      </c>
      <c r="C32" s="67"/>
      <c r="D32" s="68">
        <v>9.2640518789653576</v>
      </c>
      <c r="E32" s="70">
        <v>62.617404920127946</v>
      </c>
      <c r="F32" s="104" t="s">
        <v>7556</v>
      </c>
      <c r="G32" s="67" t="s">
        <v>51</v>
      </c>
      <c r="H32" s="71" t="s">
        <v>538</v>
      </c>
      <c r="I32" s="72" t="s">
        <v>9448</v>
      </c>
      <c r="J32" s="72"/>
      <c r="K32" s="71"/>
      <c r="L32" s="75"/>
      <c r="M32" s="76">
        <v>4833.50146484375</v>
      </c>
      <c r="N32" s="76">
        <v>8670.583984375</v>
      </c>
      <c r="O32" s="77"/>
      <c r="P32" s="78"/>
      <c r="Q32" s="78"/>
      <c r="R32" s="88"/>
      <c r="S32" s="50">
        <v>0</v>
      </c>
      <c r="T32" s="50">
        <v>1</v>
      </c>
      <c r="U32" s="88"/>
      <c r="V32" s="52"/>
      <c r="W32" s="52"/>
      <c r="X32" s="52"/>
      <c r="Y32" s="52"/>
      <c r="Z32" s="51"/>
      <c r="AA32" s="73">
        <v>32</v>
      </c>
      <c r="AB3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2" s="74"/>
      <c r="AD32" s="80">
        <v>175</v>
      </c>
      <c r="AE32" s="80">
        <v>66</v>
      </c>
      <c r="AF32" s="80">
        <v>234235</v>
      </c>
      <c r="AG32" s="80">
        <v>83361</v>
      </c>
      <c r="AH32" s="80"/>
      <c r="AI32" s="80" t="s">
        <v>5899</v>
      </c>
      <c r="AJ32" s="80" t="s">
        <v>6481</v>
      </c>
      <c r="AK32" s="84" t="s">
        <v>6922</v>
      </c>
      <c r="AL32" s="80"/>
      <c r="AM32" s="82">
        <v>42090.047500000001</v>
      </c>
      <c r="AN32" s="80" t="s">
        <v>7889</v>
      </c>
      <c r="AO32" s="84" t="s">
        <v>8323</v>
      </c>
      <c r="AP32" s="80" t="s">
        <v>66</v>
      </c>
      <c r="AQ32" s="2"/>
      <c r="AR32" s="3"/>
      <c r="AS32" s="3"/>
      <c r="AT32" s="3"/>
      <c r="AU32" s="3"/>
    </row>
    <row r="33" spans="1:47" x14ac:dyDescent="0.25">
      <c r="A33" s="66" t="s">
        <v>462</v>
      </c>
      <c r="B33" s="67" t="s">
        <v>9297</v>
      </c>
      <c r="C33" s="67"/>
      <c r="D33" s="68">
        <v>12.114565871153969</v>
      </c>
      <c r="E33" s="70">
        <v>25.60185894457944</v>
      </c>
      <c r="F33" s="104" t="s">
        <v>7461</v>
      </c>
      <c r="G33" s="67" t="s">
        <v>53</v>
      </c>
      <c r="H33" s="71" t="s">
        <v>462</v>
      </c>
      <c r="I33" s="72" t="s">
        <v>9419</v>
      </c>
      <c r="J33" s="72"/>
      <c r="K33" s="71" t="s">
        <v>8936</v>
      </c>
      <c r="L33" s="75"/>
      <c r="M33" s="76">
        <v>4960.23046875</v>
      </c>
      <c r="N33" s="76">
        <v>8159.80810546875</v>
      </c>
      <c r="O33" s="77"/>
      <c r="P33" s="78"/>
      <c r="Q33" s="78"/>
      <c r="R33" s="88"/>
      <c r="S33" s="50">
        <v>0</v>
      </c>
      <c r="T33" s="50">
        <v>1</v>
      </c>
      <c r="U33" s="88"/>
      <c r="V33" s="52"/>
      <c r="W33" s="52"/>
      <c r="X33" s="52"/>
      <c r="Y33" s="52"/>
      <c r="Z33" s="51"/>
      <c r="AA33" s="73">
        <v>33</v>
      </c>
      <c r="AB3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3" s="74"/>
      <c r="AD33" s="80">
        <v>1398</v>
      </c>
      <c r="AE33" s="80">
        <v>280</v>
      </c>
      <c r="AF33" s="80">
        <v>43886</v>
      </c>
      <c r="AG33" s="80">
        <v>83282</v>
      </c>
      <c r="AH33" s="80"/>
      <c r="AI33" s="80" t="s">
        <v>5812</v>
      </c>
      <c r="AJ33" s="80" t="s">
        <v>6422</v>
      </c>
      <c r="AK33" s="80"/>
      <c r="AL33" s="80"/>
      <c r="AM33" s="82">
        <v>40052.136261574073</v>
      </c>
      <c r="AN33" s="80" t="s">
        <v>7889</v>
      </c>
      <c r="AO33" s="84" t="s">
        <v>8228</v>
      </c>
      <c r="AP33" s="80" t="s">
        <v>66</v>
      </c>
      <c r="AQ33" s="2"/>
      <c r="AR33" s="3"/>
      <c r="AS33" s="3"/>
      <c r="AT33" s="3"/>
      <c r="AU33" s="3"/>
    </row>
    <row r="34" spans="1:47" x14ac:dyDescent="0.25">
      <c r="A34" s="66" t="s">
        <v>272</v>
      </c>
      <c r="B34" s="67" t="s">
        <v>9297</v>
      </c>
      <c r="C34" s="67"/>
      <c r="D34" s="68">
        <v>14.241238650797536</v>
      </c>
      <c r="E34" s="70">
        <v>26.507747239836487</v>
      </c>
      <c r="F34" s="104" t="s">
        <v>7243</v>
      </c>
      <c r="G34" s="67" t="s">
        <v>51</v>
      </c>
      <c r="H34" s="71" t="s">
        <v>272</v>
      </c>
      <c r="I34" s="72" t="s">
        <v>9442</v>
      </c>
      <c r="J34" s="72"/>
      <c r="K34" s="71"/>
      <c r="L34" s="75"/>
      <c r="M34" s="76">
        <v>4371.95751953125</v>
      </c>
      <c r="N34" s="76">
        <v>3776.572509765625</v>
      </c>
      <c r="O34" s="77"/>
      <c r="P34" s="78"/>
      <c r="Q34" s="78"/>
      <c r="R34" s="88"/>
      <c r="S34" s="50">
        <v>0</v>
      </c>
      <c r="T34" s="50">
        <v>1</v>
      </c>
      <c r="U34" s="88"/>
      <c r="V34" s="52"/>
      <c r="W34" s="52"/>
      <c r="X34" s="52"/>
      <c r="Y34" s="52"/>
      <c r="Z34" s="51"/>
      <c r="AA34" s="73">
        <v>34</v>
      </c>
      <c r="AB3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4" s="74"/>
      <c r="AD34" s="80">
        <v>1078</v>
      </c>
      <c r="AE34" s="80">
        <v>823</v>
      </c>
      <c r="AF34" s="80">
        <v>107664</v>
      </c>
      <c r="AG34" s="80">
        <v>82191</v>
      </c>
      <c r="AH34" s="80"/>
      <c r="AI34" s="80" t="s">
        <v>5630</v>
      </c>
      <c r="AJ34" s="80" t="s">
        <v>6278</v>
      </c>
      <c r="AK34" s="84" t="s">
        <v>6763</v>
      </c>
      <c r="AL34" s="80"/>
      <c r="AM34" s="82">
        <v>40102.010439814818</v>
      </c>
      <c r="AN34" s="80" t="s">
        <v>7889</v>
      </c>
      <c r="AO34" s="84" t="s">
        <v>8001</v>
      </c>
      <c r="AP34" s="80" t="s">
        <v>66</v>
      </c>
      <c r="AQ34" s="2"/>
      <c r="AR34" s="3"/>
      <c r="AS34" s="3"/>
      <c r="AT34" s="3"/>
      <c r="AU34" s="3"/>
    </row>
    <row r="35" spans="1:47" x14ac:dyDescent="0.25">
      <c r="A35" s="66" t="s">
        <v>501</v>
      </c>
      <c r="B35" s="67" t="s">
        <v>9297</v>
      </c>
      <c r="C35" s="67"/>
      <c r="D35" s="68">
        <v>14.808089380138849</v>
      </c>
      <c r="E35" s="70">
        <v>26.818335061868723</v>
      </c>
      <c r="F35" s="104" t="s">
        <v>7510</v>
      </c>
      <c r="G35" s="67" t="s">
        <v>53</v>
      </c>
      <c r="H35" s="71" t="s">
        <v>501</v>
      </c>
      <c r="I35" s="72" t="s">
        <v>9423</v>
      </c>
      <c r="J35" s="72"/>
      <c r="K35" s="71"/>
      <c r="L35" s="75"/>
      <c r="M35" s="76">
        <v>4570.09033203125</v>
      </c>
      <c r="N35" s="76">
        <v>1885.45458984375</v>
      </c>
      <c r="O35" s="77"/>
      <c r="P35" s="78"/>
      <c r="Q35" s="78"/>
      <c r="R35" s="88"/>
      <c r="S35" s="50">
        <v>0</v>
      </c>
      <c r="T35" s="50">
        <v>1</v>
      </c>
      <c r="U35" s="88"/>
      <c r="V35" s="52"/>
      <c r="W35" s="52"/>
      <c r="X35" s="52"/>
      <c r="Y35" s="52"/>
      <c r="Z35" s="51"/>
      <c r="AA35" s="73">
        <v>35</v>
      </c>
      <c r="AB3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5" s="74"/>
      <c r="AD35" s="80">
        <v>760</v>
      </c>
      <c r="AE35" s="80">
        <v>1097</v>
      </c>
      <c r="AF35" s="80">
        <v>67148</v>
      </c>
      <c r="AG35" s="80">
        <v>78519</v>
      </c>
      <c r="AH35" s="80"/>
      <c r="AI35" s="80" t="s">
        <v>5853</v>
      </c>
      <c r="AJ35" s="80" t="s">
        <v>6452</v>
      </c>
      <c r="AK35" s="80"/>
      <c r="AL35" s="80"/>
      <c r="AM35" s="82">
        <v>40119.110023148147</v>
      </c>
      <c r="AN35" s="80" t="s">
        <v>7889</v>
      </c>
      <c r="AO35" s="84" t="s">
        <v>8277</v>
      </c>
      <c r="AP35" s="80" t="s">
        <v>66</v>
      </c>
      <c r="AQ35" s="2"/>
      <c r="AR35" s="3"/>
      <c r="AS35" s="3"/>
      <c r="AT35" s="3"/>
      <c r="AU35" s="3"/>
    </row>
    <row r="36" spans="1:47" x14ac:dyDescent="0.25">
      <c r="A36" s="66" t="s">
        <v>449</v>
      </c>
      <c r="B36" s="67" t="s">
        <v>9297</v>
      </c>
      <c r="C36" s="67"/>
      <c r="D36" s="68">
        <v>11.518734233972491</v>
      </c>
      <c r="E36" s="70">
        <v>58.910365142897341</v>
      </c>
      <c r="F36" s="104" t="s">
        <v>7449</v>
      </c>
      <c r="G36" s="67" t="s">
        <v>53</v>
      </c>
      <c r="H36" s="71" t="s">
        <v>449</v>
      </c>
      <c r="I36" s="72" t="s">
        <v>9423</v>
      </c>
      <c r="J36" s="72"/>
      <c r="K36" s="71" t="s">
        <v>8929</v>
      </c>
      <c r="L36" s="75"/>
      <c r="M36" s="76">
        <v>8701.2294921875</v>
      </c>
      <c r="N36" s="76">
        <v>4036.4267578125</v>
      </c>
      <c r="O36" s="77"/>
      <c r="P36" s="78"/>
      <c r="Q36" s="78"/>
      <c r="R36" s="88"/>
      <c r="S36" s="50">
        <v>0</v>
      </c>
      <c r="T36" s="50">
        <v>1</v>
      </c>
      <c r="U36" s="88"/>
      <c r="V36" s="52"/>
      <c r="W36" s="52"/>
      <c r="X36" s="52"/>
      <c r="Y36" s="52"/>
      <c r="Z36" s="51"/>
      <c r="AA36" s="73">
        <v>36</v>
      </c>
      <c r="AB3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6" s="74"/>
      <c r="AD36" s="80">
        <v>774</v>
      </c>
      <c r="AE36" s="80">
        <v>207</v>
      </c>
      <c r="AF36" s="80">
        <v>4137</v>
      </c>
      <c r="AG36" s="80">
        <v>71639</v>
      </c>
      <c r="AH36" s="80"/>
      <c r="AI36" s="80" t="s">
        <v>5800</v>
      </c>
      <c r="AJ36" s="80" t="s">
        <v>6415</v>
      </c>
      <c r="AK36" s="80"/>
      <c r="AL36" s="80"/>
      <c r="AM36" s="82">
        <v>41885.954386574071</v>
      </c>
      <c r="AN36" s="80" t="s">
        <v>7889</v>
      </c>
      <c r="AO36" s="84" t="s">
        <v>8216</v>
      </c>
      <c r="AP36" s="80" t="s">
        <v>66</v>
      </c>
      <c r="AQ36" s="2"/>
      <c r="AR36" s="3"/>
      <c r="AS36" s="3"/>
      <c r="AT36" s="3"/>
      <c r="AU36" s="3"/>
    </row>
    <row r="37" spans="1:47" x14ac:dyDescent="0.25">
      <c r="A37" s="66" t="s">
        <v>809</v>
      </c>
      <c r="B37" s="67" t="s">
        <v>9302</v>
      </c>
      <c r="C37" s="67"/>
      <c r="D37" s="68">
        <v>1.5047445692266641</v>
      </c>
      <c r="E37" s="70"/>
      <c r="F37" s="104" t="s">
        <v>7166</v>
      </c>
      <c r="G37" s="67"/>
      <c r="H37" s="71"/>
      <c r="I37" s="72"/>
      <c r="J37" s="72"/>
      <c r="K37" s="71" t="s">
        <v>8720</v>
      </c>
      <c r="L37" s="75"/>
      <c r="M37" s="76"/>
      <c r="N37" s="76"/>
      <c r="O37" s="77"/>
      <c r="P37" s="78"/>
      <c r="Q37" s="78"/>
      <c r="R37" s="88"/>
      <c r="S37" s="50">
        <v>1</v>
      </c>
      <c r="T37" s="50">
        <v>0</v>
      </c>
      <c r="U37" s="88"/>
      <c r="V37" s="52"/>
      <c r="W37" s="52"/>
      <c r="X37" s="52"/>
      <c r="Y37" s="52"/>
      <c r="Z37" s="51"/>
      <c r="AA37" s="73">
        <v>37</v>
      </c>
      <c r="AB3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7" s="74"/>
      <c r="AD37" s="80">
        <v>0</v>
      </c>
      <c r="AE37" s="80">
        <v>251</v>
      </c>
      <c r="AF37" s="80">
        <v>569</v>
      </c>
      <c r="AG37" s="80">
        <v>5</v>
      </c>
      <c r="AH37" s="80"/>
      <c r="AI37" s="80" t="s">
        <v>5560</v>
      </c>
      <c r="AJ37" s="80" t="s">
        <v>6222</v>
      </c>
      <c r="AK37" s="84" t="s">
        <v>6717</v>
      </c>
      <c r="AL37" s="80"/>
      <c r="AM37" s="82">
        <v>43209.514247685183</v>
      </c>
      <c r="AN37" s="80" t="s">
        <v>7889</v>
      </c>
      <c r="AO37" s="84" t="s">
        <v>7924</v>
      </c>
      <c r="AP37" s="80" t="s">
        <v>65</v>
      </c>
      <c r="AQ37" s="2"/>
      <c r="AR37" s="3"/>
      <c r="AS37" s="3"/>
      <c r="AT37" s="3"/>
      <c r="AU37" s="3"/>
    </row>
    <row r="38" spans="1:47" x14ac:dyDescent="0.25">
      <c r="A38" s="66" t="s">
        <v>330</v>
      </c>
      <c r="B38" s="67" t="s">
        <v>9297</v>
      </c>
      <c r="C38" s="67"/>
      <c r="D38" s="68">
        <v>9.9405069544879314</v>
      </c>
      <c r="E38" s="70">
        <v>24.944405967489494</v>
      </c>
      <c r="F38" s="104" t="s">
        <v>7308</v>
      </c>
      <c r="G38" s="67" t="s">
        <v>53</v>
      </c>
      <c r="H38" s="71" t="s">
        <v>330</v>
      </c>
      <c r="I38" s="72" t="s">
        <v>9443</v>
      </c>
      <c r="J38" s="72"/>
      <c r="K38" s="71" t="s">
        <v>8827</v>
      </c>
      <c r="L38" s="75"/>
      <c r="M38" s="76">
        <v>4828.6240234375</v>
      </c>
      <c r="N38" s="76">
        <v>4768.17724609375</v>
      </c>
      <c r="O38" s="77"/>
      <c r="P38" s="78"/>
      <c r="Q38" s="78"/>
      <c r="R38" s="88"/>
      <c r="S38" s="50">
        <v>0</v>
      </c>
      <c r="T38" s="50">
        <v>1</v>
      </c>
      <c r="U38" s="88"/>
      <c r="V38" s="52"/>
      <c r="W38" s="52"/>
      <c r="X38" s="52"/>
      <c r="Y38" s="52"/>
      <c r="Z38" s="51"/>
      <c r="AA38" s="73">
        <v>38</v>
      </c>
      <c r="AB3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8" s="74"/>
      <c r="AD38" s="80">
        <v>146</v>
      </c>
      <c r="AE38" s="80">
        <v>93</v>
      </c>
      <c r="AF38" s="80">
        <v>12194</v>
      </c>
      <c r="AG38" s="80">
        <v>70504</v>
      </c>
      <c r="AH38" s="80"/>
      <c r="AI38" s="80" t="s">
        <v>5687</v>
      </c>
      <c r="AJ38" s="80" t="s">
        <v>6326</v>
      </c>
      <c r="AK38" s="80"/>
      <c r="AL38" s="80"/>
      <c r="AM38" s="82">
        <v>40015.939826388887</v>
      </c>
      <c r="AN38" s="80" t="s">
        <v>7889</v>
      </c>
      <c r="AO38" s="84" t="s">
        <v>8067</v>
      </c>
      <c r="AP38" s="80" t="s">
        <v>66</v>
      </c>
      <c r="AQ38" s="2"/>
      <c r="AR38" s="3"/>
      <c r="AS38" s="3"/>
      <c r="AT38" s="3"/>
      <c r="AU38" s="3"/>
    </row>
    <row r="39" spans="1:47" x14ac:dyDescent="0.25">
      <c r="A39" s="66" t="s">
        <v>549</v>
      </c>
      <c r="B39" s="67" t="s">
        <v>9297</v>
      </c>
      <c r="C39" s="67"/>
      <c r="D39" s="68">
        <v>14.443781393567143</v>
      </c>
      <c r="E39" s="70">
        <v>74.102856613516295</v>
      </c>
      <c r="F39" s="104" t="s">
        <v>7568</v>
      </c>
      <c r="G39" s="67" t="s">
        <v>53</v>
      </c>
      <c r="H39" s="71" t="s">
        <v>549</v>
      </c>
      <c r="I39" s="72" t="s">
        <v>9442</v>
      </c>
      <c r="J39" s="72"/>
      <c r="K39" s="71" t="s">
        <v>9003</v>
      </c>
      <c r="L39" s="75"/>
      <c r="M39" s="76">
        <v>7429.00048828125</v>
      </c>
      <c r="N39" s="76">
        <v>3626.655029296875</v>
      </c>
      <c r="O39" s="77"/>
      <c r="P39" s="78"/>
      <c r="Q39" s="78"/>
      <c r="R39" s="88"/>
      <c r="S39" s="50">
        <v>0</v>
      </c>
      <c r="T39" s="50">
        <v>1</v>
      </c>
      <c r="U39" s="88"/>
      <c r="V39" s="52"/>
      <c r="W39" s="52"/>
      <c r="X39" s="52"/>
      <c r="Y39" s="52"/>
      <c r="Z39" s="51"/>
      <c r="AA39" s="73">
        <v>39</v>
      </c>
      <c r="AB3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9" s="74"/>
      <c r="AD39" s="80">
        <v>899</v>
      </c>
      <c r="AE39" s="80">
        <v>912</v>
      </c>
      <c r="AF39" s="80">
        <v>7513</v>
      </c>
      <c r="AG39" s="80">
        <v>64857</v>
      </c>
      <c r="AH39" s="80"/>
      <c r="AI39" s="80" t="s">
        <v>5909</v>
      </c>
      <c r="AJ39" s="80" t="s">
        <v>6488</v>
      </c>
      <c r="AK39" s="80"/>
      <c r="AL39" s="80"/>
      <c r="AM39" s="82">
        <v>42722.385358796295</v>
      </c>
      <c r="AN39" s="80" t="s">
        <v>7889</v>
      </c>
      <c r="AO39" s="84" t="s">
        <v>8335</v>
      </c>
      <c r="AP39" s="80" t="s">
        <v>66</v>
      </c>
      <c r="AQ39" s="2"/>
      <c r="AR39" s="3"/>
      <c r="AS39" s="3"/>
      <c r="AT39" s="3"/>
      <c r="AU39" s="3"/>
    </row>
    <row r="40" spans="1:47" x14ac:dyDescent="0.25">
      <c r="A40" s="66" t="s">
        <v>286</v>
      </c>
      <c r="B40" s="67" t="s">
        <v>9297</v>
      </c>
      <c r="C40" s="67"/>
      <c r="D40" s="68">
        <v>13.902115945961913</v>
      </c>
      <c r="E40" s="70">
        <v>56.87658592277203</v>
      </c>
      <c r="F40" s="104" t="s">
        <v>7260</v>
      </c>
      <c r="G40" s="67" t="s">
        <v>53</v>
      </c>
      <c r="H40" s="71" t="s">
        <v>286</v>
      </c>
      <c r="I40" s="72" t="s">
        <v>9423</v>
      </c>
      <c r="J40" s="72"/>
      <c r="K40" s="71" t="s">
        <v>8791</v>
      </c>
      <c r="L40" s="75"/>
      <c r="M40" s="76">
        <v>6969.740234375</v>
      </c>
      <c r="N40" s="76">
        <v>4367.4677734375</v>
      </c>
      <c r="O40" s="77"/>
      <c r="P40" s="78"/>
      <c r="Q40" s="78"/>
      <c r="R40" s="88"/>
      <c r="S40" s="50">
        <v>0</v>
      </c>
      <c r="T40" s="50">
        <v>2</v>
      </c>
      <c r="U40" s="88"/>
      <c r="V40" s="52"/>
      <c r="W40" s="52"/>
      <c r="X40" s="52"/>
      <c r="Y40" s="52"/>
      <c r="Z40" s="51"/>
      <c r="AA40" s="73">
        <v>40</v>
      </c>
      <c r="AB4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0" s="74"/>
      <c r="AD40" s="80">
        <v>717</v>
      </c>
      <c r="AE40" s="80">
        <v>693</v>
      </c>
      <c r="AF40" s="80">
        <v>43622</v>
      </c>
      <c r="AG40" s="80">
        <v>61437</v>
      </c>
      <c r="AH40" s="80"/>
      <c r="AI40" s="84" t="s">
        <v>5646</v>
      </c>
      <c r="AJ40" s="80" t="s">
        <v>6292</v>
      </c>
      <c r="AK40" s="84" t="s">
        <v>6772</v>
      </c>
      <c r="AL40" s="80"/>
      <c r="AM40" s="82">
        <v>41773.983553240738</v>
      </c>
      <c r="AN40" s="80" t="s">
        <v>7889</v>
      </c>
      <c r="AO40" s="84" t="s">
        <v>8018</v>
      </c>
      <c r="AP40" s="80" t="s">
        <v>66</v>
      </c>
      <c r="AQ40" s="2"/>
      <c r="AR40" s="3"/>
      <c r="AS40" s="3"/>
      <c r="AT40" s="3"/>
      <c r="AU40" s="3"/>
    </row>
    <row r="41" spans="1:47" x14ac:dyDescent="0.25">
      <c r="A41" s="66" t="s">
        <v>443</v>
      </c>
      <c r="B41" s="67" t="s">
        <v>9297</v>
      </c>
      <c r="C41" s="67"/>
      <c r="D41" s="68">
        <v>14.93179152935144</v>
      </c>
      <c r="E41" s="70">
        <v>66.349433347757284</v>
      </c>
      <c r="F41" s="104" t="s">
        <v>7441</v>
      </c>
      <c r="G41" s="67" t="s">
        <v>53</v>
      </c>
      <c r="H41" s="71" t="s">
        <v>443</v>
      </c>
      <c r="I41" s="72" t="s">
        <v>9419</v>
      </c>
      <c r="J41" s="72"/>
      <c r="K41" s="71" t="s">
        <v>8924</v>
      </c>
      <c r="L41" s="75"/>
      <c r="M41" s="76">
        <v>9490.384765625</v>
      </c>
      <c r="N41" s="76">
        <v>7325.65283203125</v>
      </c>
      <c r="O41" s="77"/>
      <c r="P41" s="78"/>
      <c r="Q41" s="78"/>
      <c r="R41" s="88"/>
      <c r="S41" s="50">
        <v>1</v>
      </c>
      <c r="T41" s="50">
        <v>1</v>
      </c>
      <c r="U41" s="88"/>
      <c r="V41" s="52"/>
      <c r="W41" s="52"/>
      <c r="X41" s="52"/>
      <c r="Y41" s="52"/>
      <c r="Z41" s="51"/>
      <c r="AA41" s="73">
        <v>41</v>
      </c>
      <c r="AB4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1" s="74"/>
      <c r="AD41" s="80">
        <v>1341</v>
      </c>
      <c r="AE41" s="80">
        <v>1168</v>
      </c>
      <c r="AF41" s="80">
        <v>1222</v>
      </c>
      <c r="AG41" s="80">
        <v>53713</v>
      </c>
      <c r="AH41" s="80"/>
      <c r="AI41" s="80" t="s">
        <v>5795</v>
      </c>
      <c r="AJ41" s="80"/>
      <c r="AK41" s="80"/>
      <c r="AL41" s="80"/>
      <c r="AM41" s="82">
        <v>42295.516377314816</v>
      </c>
      <c r="AN41" s="80" t="s">
        <v>7889</v>
      </c>
      <c r="AO41" s="84" t="s">
        <v>8208</v>
      </c>
      <c r="AP41" s="80" t="s">
        <v>66</v>
      </c>
      <c r="AQ41" s="2"/>
      <c r="AR41" s="3"/>
      <c r="AS41" s="3"/>
      <c r="AT41" s="3"/>
      <c r="AU41" s="3"/>
    </row>
    <row r="42" spans="1:47" x14ac:dyDescent="0.25">
      <c r="A42" s="66" t="s">
        <v>405</v>
      </c>
      <c r="B42" s="67" t="s">
        <v>9297</v>
      </c>
      <c r="C42" s="67"/>
      <c r="D42" s="68">
        <v>15.306000990337388</v>
      </c>
      <c r="E42" s="70">
        <v>45.965406277978367</v>
      </c>
      <c r="F42" s="104" t="s">
        <v>7402</v>
      </c>
      <c r="G42" s="67" t="s">
        <v>53</v>
      </c>
      <c r="H42" s="71" t="s">
        <v>405</v>
      </c>
      <c r="I42" s="72" t="s">
        <v>9441</v>
      </c>
      <c r="J42" s="72"/>
      <c r="K42" s="71" t="s">
        <v>8894</v>
      </c>
      <c r="L42" s="75"/>
      <c r="M42" s="76">
        <v>5501.365234375</v>
      </c>
      <c r="N42" s="76">
        <v>1593.9342041015625</v>
      </c>
      <c r="O42" s="77"/>
      <c r="P42" s="78"/>
      <c r="Q42" s="78"/>
      <c r="R42" s="88"/>
      <c r="S42" s="50">
        <v>0</v>
      </c>
      <c r="T42" s="50">
        <v>1</v>
      </c>
      <c r="U42" s="88"/>
      <c r="V42" s="52"/>
      <c r="W42" s="52"/>
      <c r="X42" s="52"/>
      <c r="Y42" s="52"/>
      <c r="Z42" s="51"/>
      <c r="AA42" s="73">
        <v>42</v>
      </c>
      <c r="AB4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2" s="74"/>
      <c r="AD42" s="80">
        <v>4181</v>
      </c>
      <c r="AE42" s="80">
        <v>1412</v>
      </c>
      <c r="AF42" s="80">
        <v>19795</v>
      </c>
      <c r="AG42" s="80">
        <v>50989</v>
      </c>
      <c r="AH42" s="80"/>
      <c r="AI42" s="80" t="s">
        <v>5760</v>
      </c>
      <c r="AJ42" s="80" t="s">
        <v>6386</v>
      </c>
      <c r="AK42" s="80"/>
      <c r="AL42" s="80"/>
      <c r="AM42" s="82">
        <v>41173.262557870374</v>
      </c>
      <c r="AN42" s="80" t="s">
        <v>7889</v>
      </c>
      <c r="AO42" s="84" t="s">
        <v>8165</v>
      </c>
      <c r="AP42" s="80" t="s">
        <v>66</v>
      </c>
      <c r="AQ42" s="2"/>
      <c r="AR42" s="3"/>
      <c r="AS42" s="3"/>
      <c r="AT42" s="3"/>
      <c r="AU42" s="3"/>
    </row>
    <row r="43" spans="1:47" x14ac:dyDescent="0.25">
      <c r="A43" s="66" t="s">
        <v>461</v>
      </c>
      <c r="B43" s="67" t="s">
        <v>9297</v>
      </c>
      <c r="C43" s="67"/>
      <c r="D43" s="68">
        <v>2.3672258485756212</v>
      </c>
      <c r="E43" s="70">
        <v>29.900534546155026</v>
      </c>
      <c r="F43" s="104" t="s">
        <v>7460</v>
      </c>
      <c r="G43" s="67" t="s">
        <v>53</v>
      </c>
      <c r="H43" s="71" t="s">
        <v>461</v>
      </c>
      <c r="I43" s="72" t="s">
        <v>9444</v>
      </c>
      <c r="J43" s="72"/>
      <c r="K43" s="71" t="s">
        <v>8935</v>
      </c>
      <c r="L43" s="75"/>
      <c r="M43" s="76">
        <v>2201.3330078125</v>
      </c>
      <c r="N43" s="76">
        <v>3538.381591796875</v>
      </c>
      <c r="O43" s="77"/>
      <c r="P43" s="78"/>
      <c r="Q43" s="78"/>
      <c r="R43" s="88"/>
      <c r="S43" s="50">
        <v>0</v>
      </c>
      <c r="T43" s="50">
        <v>1</v>
      </c>
      <c r="U43" s="88"/>
      <c r="V43" s="52"/>
      <c r="W43" s="52"/>
      <c r="X43" s="52"/>
      <c r="Y43" s="52"/>
      <c r="Z43" s="51"/>
      <c r="AA43" s="73">
        <v>43</v>
      </c>
      <c r="AB4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3" s="74"/>
      <c r="AD43" s="80">
        <v>580</v>
      </c>
      <c r="AE43" s="80">
        <v>2</v>
      </c>
      <c r="AF43" s="80">
        <v>25062</v>
      </c>
      <c r="AG43" s="80">
        <v>50125</v>
      </c>
      <c r="AH43" s="80"/>
      <c r="AI43" s="80" t="s">
        <v>5811</v>
      </c>
      <c r="AJ43" s="80" t="s">
        <v>6421</v>
      </c>
      <c r="AK43" s="80"/>
      <c r="AL43" s="80"/>
      <c r="AM43" s="82">
        <v>40288.802210648151</v>
      </c>
      <c r="AN43" s="80" t="s">
        <v>7889</v>
      </c>
      <c r="AO43" s="84" t="s">
        <v>8227</v>
      </c>
      <c r="AP43" s="80" t="s">
        <v>66</v>
      </c>
      <c r="AQ43" s="2"/>
      <c r="AR43" s="3"/>
      <c r="AS43" s="3"/>
      <c r="AT43" s="3"/>
      <c r="AU43" s="3"/>
    </row>
    <row r="44" spans="1:47" x14ac:dyDescent="0.25">
      <c r="A44" s="66" t="s">
        <v>810</v>
      </c>
      <c r="B44" s="67" t="s">
        <v>9303</v>
      </c>
      <c r="C44" s="67"/>
      <c r="D44" s="68">
        <v>1.501901163064463</v>
      </c>
      <c r="E44" s="70"/>
      <c r="F44" s="104" t="s">
        <v>7173</v>
      </c>
      <c r="G44" s="67"/>
      <c r="H44" s="71"/>
      <c r="I44" s="72"/>
      <c r="J44" s="72"/>
      <c r="K44" s="71" t="s">
        <v>8726</v>
      </c>
      <c r="L44" s="75"/>
      <c r="M44" s="76"/>
      <c r="N44" s="76"/>
      <c r="O44" s="77"/>
      <c r="P44" s="78"/>
      <c r="Q44" s="78"/>
      <c r="R44" s="88"/>
      <c r="S44" s="50">
        <v>1</v>
      </c>
      <c r="T44" s="50">
        <v>0</v>
      </c>
      <c r="U44" s="88"/>
      <c r="V44" s="52"/>
      <c r="W44" s="52"/>
      <c r="X44" s="52"/>
      <c r="Y44" s="52"/>
      <c r="Z44" s="51"/>
      <c r="AA44" s="73">
        <v>44</v>
      </c>
      <c r="AB4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4" s="74"/>
      <c r="AD44" s="80">
        <v>319</v>
      </c>
      <c r="AE44" s="80">
        <v>445</v>
      </c>
      <c r="AF44" s="80">
        <v>228</v>
      </c>
      <c r="AG44" s="80">
        <v>32</v>
      </c>
      <c r="AH44" s="80"/>
      <c r="AI44" s="80"/>
      <c r="AJ44" s="80" t="s">
        <v>6227</v>
      </c>
      <c r="AK44" s="80"/>
      <c r="AL44" s="80"/>
      <c r="AM44" s="82">
        <v>40644.133229166669</v>
      </c>
      <c r="AN44" s="80" t="s">
        <v>7889</v>
      </c>
      <c r="AO44" s="84" t="s">
        <v>7931</v>
      </c>
      <c r="AP44" s="80" t="s">
        <v>65</v>
      </c>
      <c r="AQ44" s="2"/>
      <c r="AR44" s="3"/>
      <c r="AS44" s="3"/>
      <c r="AT44" s="3"/>
      <c r="AU44" s="3"/>
    </row>
    <row r="45" spans="1:47" x14ac:dyDescent="0.25">
      <c r="A45" s="66" t="s">
        <v>811</v>
      </c>
      <c r="B45" s="67" t="s">
        <v>9304</v>
      </c>
      <c r="C45" s="67"/>
      <c r="D45" s="68">
        <v>1.5002167992968247</v>
      </c>
      <c r="E45" s="70"/>
      <c r="F45" s="104" t="s">
        <v>7174</v>
      </c>
      <c r="G45" s="67"/>
      <c r="H45" s="71"/>
      <c r="I45" s="72"/>
      <c r="J45" s="72"/>
      <c r="K45" s="71" t="s">
        <v>8727</v>
      </c>
      <c r="L45" s="75"/>
      <c r="M45" s="76"/>
      <c r="N45" s="76"/>
      <c r="O45" s="77"/>
      <c r="P45" s="78"/>
      <c r="Q45" s="78"/>
      <c r="R45" s="88"/>
      <c r="S45" s="50">
        <v>1</v>
      </c>
      <c r="T45" s="50">
        <v>0</v>
      </c>
      <c r="U45" s="88"/>
      <c r="V45" s="52"/>
      <c r="W45" s="52"/>
      <c r="X45" s="52"/>
      <c r="Y45" s="52"/>
      <c r="Z45" s="51"/>
      <c r="AA45" s="73">
        <v>45</v>
      </c>
      <c r="AB4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5" s="74"/>
      <c r="AD45" s="80">
        <v>40</v>
      </c>
      <c r="AE45" s="80">
        <v>13</v>
      </c>
      <c r="AF45" s="80">
        <v>26</v>
      </c>
      <c r="AG45" s="80">
        <v>130</v>
      </c>
      <c r="AH45" s="80"/>
      <c r="AI45" s="80" t="s">
        <v>5566</v>
      </c>
      <c r="AJ45" s="80" t="s">
        <v>6228</v>
      </c>
      <c r="AK45" s="80"/>
      <c r="AL45" s="80"/>
      <c r="AM45" s="82">
        <v>42156.039629629631</v>
      </c>
      <c r="AN45" s="80" t="s">
        <v>7889</v>
      </c>
      <c r="AO45" s="84" t="s">
        <v>7932</v>
      </c>
      <c r="AP45" s="80" t="s">
        <v>65</v>
      </c>
      <c r="AQ45" s="2"/>
      <c r="AR45" s="3"/>
      <c r="AS45" s="3"/>
      <c r="AT45" s="3"/>
      <c r="AU45" s="3"/>
    </row>
    <row r="46" spans="1:47" x14ac:dyDescent="0.25">
      <c r="A46" s="66" t="s">
        <v>430</v>
      </c>
      <c r="B46" s="67" t="s">
        <v>9297</v>
      </c>
      <c r="C46" s="67"/>
      <c r="D46" s="68">
        <v>13.24638143955343</v>
      </c>
      <c r="E46" s="70">
        <v>37.706002889580596</v>
      </c>
      <c r="F46" s="104" t="s">
        <v>7429</v>
      </c>
      <c r="G46" s="67" t="s">
        <v>53</v>
      </c>
      <c r="H46" s="71" t="s">
        <v>430</v>
      </c>
      <c r="I46" s="72" t="s">
        <v>9444</v>
      </c>
      <c r="J46" s="72"/>
      <c r="K46" s="71" t="s">
        <v>8915</v>
      </c>
      <c r="L46" s="75"/>
      <c r="M46" s="76">
        <v>793.38922119140625</v>
      </c>
      <c r="N46" s="76">
        <v>4418.63671875</v>
      </c>
      <c r="O46" s="77"/>
      <c r="P46" s="78"/>
      <c r="Q46" s="78"/>
      <c r="R46" s="88"/>
      <c r="S46" s="50">
        <v>1</v>
      </c>
      <c r="T46" s="50">
        <v>1</v>
      </c>
      <c r="U46" s="88"/>
      <c r="V46" s="52"/>
      <c r="W46" s="52"/>
      <c r="X46" s="52"/>
      <c r="Y46" s="52"/>
      <c r="Z46" s="51"/>
      <c r="AA46" s="73">
        <v>46</v>
      </c>
      <c r="AB4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6" s="74"/>
      <c r="AD46" s="80">
        <v>662</v>
      </c>
      <c r="AE46" s="80">
        <v>497</v>
      </c>
      <c r="AF46" s="80">
        <v>2839</v>
      </c>
      <c r="AG46" s="80">
        <v>50024</v>
      </c>
      <c r="AH46" s="80"/>
      <c r="AI46" s="80" t="s">
        <v>5784</v>
      </c>
      <c r="AJ46" s="80" t="s">
        <v>6404</v>
      </c>
      <c r="AK46" s="80"/>
      <c r="AL46" s="80"/>
      <c r="AM46" s="82">
        <v>40718.536562499998</v>
      </c>
      <c r="AN46" s="80" t="s">
        <v>7889</v>
      </c>
      <c r="AO46" s="84" t="s">
        <v>8195</v>
      </c>
      <c r="AP46" s="80" t="s">
        <v>66</v>
      </c>
      <c r="AQ46" s="2"/>
      <c r="AR46" s="3"/>
      <c r="AS46" s="3"/>
      <c r="AT46" s="3"/>
      <c r="AU46" s="3"/>
    </row>
    <row r="47" spans="1:47" x14ac:dyDescent="0.25">
      <c r="A47" s="66" t="s">
        <v>225</v>
      </c>
      <c r="B47" s="67" t="s">
        <v>9297</v>
      </c>
      <c r="C47" s="67"/>
      <c r="D47" s="68">
        <v>12.857164097385702</v>
      </c>
      <c r="E47" s="70">
        <v>25.981646025321471</v>
      </c>
      <c r="F47" s="104" t="s">
        <v>7184</v>
      </c>
      <c r="G47" s="67" t="s">
        <v>53</v>
      </c>
      <c r="H47" s="71" t="s">
        <v>225</v>
      </c>
      <c r="I47" s="72" t="s">
        <v>9419</v>
      </c>
      <c r="J47" s="72"/>
      <c r="K47" s="71" t="s">
        <v>8735</v>
      </c>
      <c r="L47" s="75"/>
      <c r="M47" s="76">
        <v>6315.7158203125</v>
      </c>
      <c r="N47" s="76">
        <v>8379.5830078125</v>
      </c>
      <c r="O47" s="77"/>
      <c r="P47" s="78"/>
      <c r="Q47" s="78"/>
      <c r="R47" s="88"/>
      <c r="S47" s="50">
        <v>1</v>
      </c>
      <c r="T47" s="50">
        <v>1</v>
      </c>
      <c r="U47" s="88"/>
      <c r="V47" s="52"/>
      <c r="W47" s="52"/>
      <c r="X47" s="52"/>
      <c r="Y47" s="52"/>
      <c r="Z47" s="51"/>
      <c r="AA47" s="73">
        <v>47</v>
      </c>
      <c r="AB4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7" s="74"/>
      <c r="AD47" s="80">
        <v>1279</v>
      </c>
      <c r="AE47" s="80">
        <v>408</v>
      </c>
      <c r="AF47" s="80">
        <v>14281</v>
      </c>
      <c r="AG47" s="80">
        <v>49438</v>
      </c>
      <c r="AH47" s="80"/>
      <c r="AI47" s="80" t="s">
        <v>5576</v>
      </c>
      <c r="AJ47" s="80" t="s">
        <v>6235</v>
      </c>
      <c r="AK47" s="84" t="s">
        <v>6727</v>
      </c>
      <c r="AL47" s="80"/>
      <c r="AM47" s="82">
        <v>40073.045648148145</v>
      </c>
      <c r="AN47" s="80" t="s">
        <v>7889</v>
      </c>
      <c r="AO47" s="84" t="s">
        <v>7942</v>
      </c>
      <c r="AP47" s="80" t="s">
        <v>66</v>
      </c>
      <c r="AQ47" s="2"/>
      <c r="AR47" s="3"/>
      <c r="AS47" s="3"/>
      <c r="AT47" s="3"/>
      <c r="AU47" s="3"/>
    </row>
    <row r="48" spans="1:47" x14ac:dyDescent="0.25">
      <c r="A48" s="66" t="s">
        <v>812</v>
      </c>
      <c r="B48" s="67"/>
      <c r="C48" s="67"/>
      <c r="D48" s="68">
        <v>1.5032436510178777</v>
      </c>
      <c r="E48" s="70"/>
      <c r="F48" s="104" t="s">
        <v>7177</v>
      </c>
      <c r="G48" s="67"/>
      <c r="H48" s="71"/>
      <c r="I48" s="72"/>
      <c r="J48" s="72"/>
      <c r="K48" s="71" t="s">
        <v>8729</v>
      </c>
      <c r="L48" s="75"/>
      <c r="M48" s="76"/>
      <c r="N48" s="76"/>
      <c r="O48" s="77"/>
      <c r="P48" s="78"/>
      <c r="Q48" s="78"/>
      <c r="R48" s="88"/>
      <c r="S48" s="50">
        <v>1</v>
      </c>
      <c r="T48" s="50">
        <v>0</v>
      </c>
      <c r="U48" s="88"/>
      <c r="V48" s="52"/>
      <c r="W48" s="52"/>
      <c r="X48" s="52"/>
      <c r="Y48" s="52"/>
      <c r="Z48" s="51"/>
      <c r="AA48" s="73">
        <v>48</v>
      </c>
      <c r="AB4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8" s="74"/>
      <c r="AD48" s="80">
        <v>330</v>
      </c>
      <c r="AE48" s="80">
        <v>292</v>
      </c>
      <c r="AF48" s="80">
        <v>389</v>
      </c>
      <c r="AG48" s="80">
        <v>1073</v>
      </c>
      <c r="AH48" s="80"/>
      <c r="AI48" s="80" t="s">
        <v>5569</v>
      </c>
      <c r="AJ48" s="80"/>
      <c r="AK48" s="84" t="s">
        <v>6722</v>
      </c>
      <c r="AL48" s="80"/>
      <c r="AM48" s="82">
        <v>44139.7419212963</v>
      </c>
      <c r="AN48" s="80" t="s">
        <v>7889</v>
      </c>
      <c r="AO48" s="84" t="s">
        <v>7935</v>
      </c>
      <c r="AP48" s="80" t="s">
        <v>65</v>
      </c>
      <c r="AQ48" s="2"/>
      <c r="AR48" s="3"/>
      <c r="AS48" s="3"/>
      <c r="AT48" s="3"/>
      <c r="AU48" s="3"/>
    </row>
    <row r="49" spans="1:47" x14ac:dyDescent="0.25">
      <c r="A49" s="66" t="s">
        <v>271</v>
      </c>
      <c r="B49" s="67" t="s">
        <v>9297</v>
      </c>
      <c r="C49" s="67"/>
      <c r="D49" s="68">
        <v>22.046149670050056</v>
      </c>
      <c r="E49" s="70">
        <v>30.311356989992589</v>
      </c>
      <c r="F49" s="104" t="s">
        <v>7234</v>
      </c>
      <c r="G49" s="67" t="s">
        <v>51</v>
      </c>
      <c r="H49" s="71" t="s">
        <v>271</v>
      </c>
      <c r="I49" s="72" t="s">
        <v>9435</v>
      </c>
      <c r="J49" s="72"/>
      <c r="K49" s="71"/>
      <c r="L49" s="75"/>
      <c r="M49" s="76">
        <v>2148.452880859375</v>
      </c>
      <c r="N49" s="76">
        <v>4704.52294921875</v>
      </c>
      <c r="O49" s="77"/>
      <c r="P49" s="78"/>
      <c r="Q49" s="78"/>
      <c r="R49" s="88"/>
      <c r="S49" s="50">
        <v>3</v>
      </c>
      <c r="T49" s="50">
        <v>1</v>
      </c>
      <c r="U49" s="88"/>
      <c r="V49" s="52"/>
      <c r="W49" s="52"/>
      <c r="X49" s="52"/>
      <c r="Y49" s="52"/>
      <c r="Z49" s="51"/>
      <c r="AA49" s="73">
        <v>49</v>
      </c>
      <c r="AB4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9" s="74"/>
      <c r="AD49" s="80">
        <v>26730</v>
      </c>
      <c r="AE49" s="80">
        <v>43038</v>
      </c>
      <c r="AF49" s="80">
        <v>149185</v>
      </c>
      <c r="AG49" s="80">
        <v>47908</v>
      </c>
      <c r="AH49" s="80"/>
      <c r="AI49" s="80" t="s">
        <v>5621</v>
      </c>
      <c r="AJ49" s="80" t="s">
        <v>6272</v>
      </c>
      <c r="AK49" s="84" t="s">
        <v>6757</v>
      </c>
      <c r="AL49" s="80"/>
      <c r="AM49" s="82">
        <v>40311.420266203706</v>
      </c>
      <c r="AN49" s="80" t="s">
        <v>7889</v>
      </c>
      <c r="AO49" s="84" t="s">
        <v>7992</v>
      </c>
      <c r="AP49" s="80" t="s">
        <v>66</v>
      </c>
      <c r="AQ49" s="2"/>
      <c r="AR49" s="3"/>
      <c r="AS49" s="3"/>
      <c r="AT49" s="3"/>
      <c r="AU49" s="3"/>
    </row>
    <row r="50" spans="1:47" x14ac:dyDescent="0.25">
      <c r="A50" s="66" t="s">
        <v>424</v>
      </c>
      <c r="B50" s="67" t="s">
        <v>9297</v>
      </c>
      <c r="C50" s="67"/>
      <c r="D50" s="68">
        <v>12.69605500195051</v>
      </c>
      <c r="E50" s="70">
        <v>72.10835043812699</v>
      </c>
      <c r="F50" s="104" t="s">
        <v>7422</v>
      </c>
      <c r="G50" s="67" t="s">
        <v>53</v>
      </c>
      <c r="H50" s="71" t="s">
        <v>424</v>
      </c>
      <c r="I50" s="72" t="s">
        <v>9421</v>
      </c>
      <c r="J50" s="72"/>
      <c r="K50" s="71"/>
      <c r="L50" s="75"/>
      <c r="M50" s="76">
        <v>2011.0849609375</v>
      </c>
      <c r="N50" s="76">
        <v>8526.42578125</v>
      </c>
      <c r="O50" s="77"/>
      <c r="P50" s="78"/>
      <c r="Q50" s="78"/>
      <c r="R50" s="88"/>
      <c r="S50" s="50">
        <v>0</v>
      </c>
      <c r="T50" s="50">
        <v>1</v>
      </c>
      <c r="U50" s="88"/>
      <c r="V50" s="52"/>
      <c r="W50" s="52"/>
      <c r="X50" s="52"/>
      <c r="Y50" s="52"/>
      <c r="Z50" s="51"/>
      <c r="AA50" s="73">
        <v>50</v>
      </c>
      <c r="AB5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0" s="74"/>
      <c r="AD50" s="80">
        <v>314</v>
      </c>
      <c r="AE50" s="80">
        <v>376</v>
      </c>
      <c r="AF50" s="80">
        <v>54254</v>
      </c>
      <c r="AG50" s="80">
        <v>47845</v>
      </c>
      <c r="AH50" s="80"/>
      <c r="AI50" s="80" t="s">
        <v>5779</v>
      </c>
      <c r="AJ50" s="80" t="s">
        <v>6400</v>
      </c>
      <c r="AK50" s="84" t="s">
        <v>6857</v>
      </c>
      <c r="AL50" s="80"/>
      <c r="AM50" s="82">
        <v>42612.576724537037</v>
      </c>
      <c r="AN50" s="80" t="s">
        <v>7889</v>
      </c>
      <c r="AO50" s="84" t="s">
        <v>8186</v>
      </c>
      <c r="AP50" s="80" t="s">
        <v>66</v>
      </c>
      <c r="AQ50" s="2"/>
      <c r="AR50" s="3"/>
      <c r="AS50" s="3"/>
      <c r="AT50" s="3"/>
      <c r="AU50" s="3"/>
    </row>
    <row r="51" spans="1:47" x14ac:dyDescent="0.25">
      <c r="A51" s="66" t="s">
        <v>242</v>
      </c>
      <c r="B51" s="67" t="s">
        <v>9297</v>
      </c>
      <c r="C51" s="67"/>
      <c r="D51" s="68">
        <v>20.193786906660399</v>
      </c>
      <c r="E51" s="70">
        <v>39.938100957871868</v>
      </c>
      <c r="F51" s="104" t="s">
        <v>7209</v>
      </c>
      <c r="G51" s="67" t="s">
        <v>53</v>
      </c>
      <c r="H51" s="71" t="s">
        <v>242</v>
      </c>
      <c r="I51" s="72" t="s">
        <v>9426</v>
      </c>
      <c r="J51" s="72"/>
      <c r="K51" s="71"/>
      <c r="L51" s="75"/>
      <c r="M51" s="76">
        <v>1425.1751708984375</v>
      </c>
      <c r="N51" s="76">
        <v>4883.72021484375</v>
      </c>
      <c r="O51" s="77"/>
      <c r="P51" s="78"/>
      <c r="Q51" s="78"/>
      <c r="R51" s="88"/>
      <c r="S51" s="50">
        <v>0</v>
      </c>
      <c r="T51" s="50">
        <v>1</v>
      </c>
      <c r="U51" s="88"/>
      <c r="V51" s="52"/>
      <c r="W51" s="52"/>
      <c r="X51" s="52"/>
      <c r="Y51" s="52"/>
      <c r="Z51" s="51"/>
      <c r="AA51" s="73">
        <v>51</v>
      </c>
      <c r="AB5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1" s="74"/>
      <c r="AD51" s="80">
        <v>16304</v>
      </c>
      <c r="AE51" s="80">
        <v>16827</v>
      </c>
      <c r="AF51" s="80">
        <v>80507</v>
      </c>
      <c r="AG51" s="80">
        <v>46367</v>
      </c>
      <c r="AH51" s="80"/>
      <c r="AI51" s="80" t="s">
        <v>5597</v>
      </c>
      <c r="AJ51" s="80" t="s">
        <v>6253</v>
      </c>
      <c r="AK51" s="84" t="s">
        <v>6741</v>
      </c>
      <c r="AL51" s="80"/>
      <c r="AM51" s="82">
        <v>40841.425949074073</v>
      </c>
      <c r="AN51" s="80" t="s">
        <v>7889</v>
      </c>
      <c r="AO51" s="84" t="s">
        <v>7967</v>
      </c>
      <c r="AP51" s="80" t="s">
        <v>66</v>
      </c>
      <c r="AQ51" s="2"/>
      <c r="AR51" s="3"/>
      <c r="AS51" s="3"/>
      <c r="AT51" s="3"/>
      <c r="AU51" s="3"/>
    </row>
    <row r="52" spans="1:47" x14ac:dyDescent="0.25">
      <c r="A52" s="66" t="s">
        <v>646</v>
      </c>
      <c r="B52" s="67" t="s">
        <v>9297</v>
      </c>
      <c r="C52" s="67"/>
      <c r="D52" s="68">
        <v>14.639237203319466</v>
      </c>
      <c r="E52" s="70">
        <v>35.080616435762423</v>
      </c>
      <c r="F52" s="104" t="s">
        <v>7686</v>
      </c>
      <c r="G52" s="67" t="s">
        <v>53</v>
      </c>
      <c r="H52" s="71" t="s">
        <v>646</v>
      </c>
      <c r="I52" s="72" t="s">
        <v>9442</v>
      </c>
      <c r="J52" s="72"/>
      <c r="K52" s="71"/>
      <c r="L52" s="75"/>
      <c r="M52" s="76">
        <v>5559.04345703125</v>
      </c>
      <c r="N52" s="76">
        <v>3510.900146484375</v>
      </c>
      <c r="O52" s="77"/>
      <c r="P52" s="78"/>
      <c r="Q52" s="78"/>
      <c r="R52" s="88"/>
      <c r="S52" s="50">
        <v>0</v>
      </c>
      <c r="T52" s="50">
        <v>2</v>
      </c>
      <c r="U52" s="88"/>
      <c r="V52" s="52"/>
      <c r="W52" s="52"/>
      <c r="X52" s="52"/>
      <c r="Y52" s="52"/>
      <c r="Z52" s="51"/>
      <c r="AA52" s="73">
        <v>52</v>
      </c>
      <c r="AB5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2" s="74"/>
      <c r="AD52" s="80">
        <v>997</v>
      </c>
      <c r="AE52" s="80">
        <v>1007</v>
      </c>
      <c r="AF52" s="80">
        <v>62876</v>
      </c>
      <c r="AG52" s="80">
        <v>46364</v>
      </c>
      <c r="AH52" s="80"/>
      <c r="AI52" s="80"/>
      <c r="AJ52" s="80" t="s">
        <v>6561</v>
      </c>
      <c r="AK52" s="80"/>
      <c r="AL52" s="80"/>
      <c r="AM52" s="82">
        <v>40573.994467592594</v>
      </c>
      <c r="AN52" s="80" t="s">
        <v>7889</v>
      </c>
      <c r="AO52" s="84" t="s">
        <v>8460</v>
      </c>
      <c r="AP52" s="80" t="s">
        <v>66</v>
      </c>
      <c r="AQ52" s="2"/>
      <c r="AR52" s="3"/>
      <c r="AS52" s="3"/>
      <c r="AT52" s="3"/>
      <c r="AU52" s="3"/>
    </row>
    <row r="53" spans="1:47" x14ac:dyDescent="0.25">
      <c r="A53" s="66" t="s">
        <v>404</v>
      </c>
      <c r="B53" s="67" t="s">
        <v>9297</v>
      </c>
      <c r="C53" s="67"/>
      <c r="D53" s="68">
        <v>14.597667888652975</v>
      </c>
      <c r="E53" s="70">
        <v>67.888031933403894</v>
      </c>
      <c r="F53" s="104" t="s">
        <v>7401</v>
      </c>
      <c r="G53" s="67" t="s">
        <v>53</v>
      </c>
      <c r="H53" s="71" t="s">
        <v>404</v>
      </c>
      <c r="I53" s="72" t="s">
        <v>9444</v>
      </c>
      <c r="J53" s="72"/>
      <c r="K53" s="71" t="s">
        <v>8893</v>
      </c>
      <c r="L53" s="75"/>
      <c r="M53" s="76">
        <v>8147.77490234375</v>
      </c>
      <c r="N53" s="76">
        <v>2956.2841796875</v>
      </c>
      <c r="O53" s="77"/>
      <c r="P53" s="78"/>
      <c r="Q53" s="78"/>
      <c r="R53" s="88"/>
      <c r="S53" s="50">
        <v>1</v>
      </c>
      <c r="T53" s="50">
        <v>1</v>
      </c>
      <c r="U53" s="88"/>
      <c r="V53" s="52"/>
      <c r="W53" s="52"/>
      <c r="X53" s="52"/>
      <c r="Y53" s="52"/>
      <c r="Z53" s="51"/>
      <c r="AA53" s="73">
        <v>53</v>
      </c>
      <c r="AB5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3" s="74"/>
      <c r="AD53" s="80">
        <v>570</v>
      </c>
      <c r="AE53" s="80">
        <v>986</v>
      </c>
      <c r="AF53" s="80">
        <v>10493</v>
      </c>
      <c r="AG53" s="80">
        <v>45605</v>
      </c>
      <c r="AH53" s="80"/>
      <c r="AI53" s="80" t="s">
        <v>5759</v>
      </c>
      <c r="AJ53" s="80" t="s">
        <v>6385</v>
      </c>
      <c r="AK53" s="84" t="s">
        <v>6849</v>
      </c>
      <c r="AL53" s="80"/>
      <c r="AM53" s="82">
        <v>42380.224768518521</v>
      </c>
      <c r="AN53" s="80" t="s">
        <v>7889</v>
      </c>
      <c r="AO53" s="84" t="s">
        <v>8164</v>
      </c>
      <c r="AP53" s="80" t="s">
        <v>66</v>
      </c>
      <c r="AQ53" s="2"/>
      <c r="AR53" s="3"/>
      <c r="AS53" s="3"/>
      <c r="AT53" s="3"/>
      <c r="AU53" s="3"/>
    </row>
    <row r="54" spans="1:47" x14ac:dyDescent="0.25">
      <c r="A54" s="66" t="s">
        <v>292</v>
      </c>
      <c r="B54" s="67" t="s">
        <v>9297</v>
      </c>
      <c r="C54" s="67"/>
      <c r="D54" s="68">
        <v>14.330273501374158</v>
      </c>
      <c r="E54" s="70">
        <v>43.801236235504717</v>
      </c>
      <c r="F54" s="104" t="s">
        <v>7266</v>
      </c>
      <c r="G54" s="67" t="s">
        <v>51</v>
      </c>
      <c r="H54" s="71" t="s">
        <v>292</v>
      </c>
      <c r="I54" s="72" t="s">
        <v>9442</v>
      </c>
      <c r="J54" s="72"/>
      <c r="K54" s="71"/>
      <c r="L54" s="75"/>
      <c r="M54" s="76">
        <v>5878.96826171875</v>
      </c>
      <c r="N54" s="76">
        <v>9574.466796875</v>
      </c>
      <c r="O54" s="77"/>
      <c r="P54" s="78"/>
      <c r="Q54" s="78"/>
      <c r="R54" s="88"/>
      <c r="S54" s="50">
        <v>0</v>
      </c>
      <c r="T54" s="50">
        <v>1</v>
      </c>
      <c r="U54" s="88"/>
      <c r="V54" s="52"/>
      <c r="W54" s="52"/>
      <c r="X54" s="52"/>
      <c r="Y54" s="52"/>
      <c r="Z54" s="51"/>
      <c r="AA54" s="73">
        <v>54</v>
      </c>
      <c r="AB5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4" s="74"/>
      <c r="AD54" s="80">
        <v>961</v>
      </c>
      <c r="AE54" s="80">
        <v>861</v>
      </c>
      <c r="AF54" s="80">
        <v>334560</v>
      </c>
      <c r="AG54" s="80">
        <v>42566</v>
      </c>
      <c r="AH54" s="80"/>
      <c r="AI54" s="80" t="s">
        <v>5650</v>
      </c>
      <c r="AJ54" s="80" t="s">
        <v>6298</v>
      </c>
      <c r="AK54" s="80"/>
      <c r="AL54" s="80"/>
      <c r="AM54" s="82">
        <v>41054.112986111111</v>
      </c>
      <c r="AN54" s="80" t="s">
        <v>7889</v>
      </c>
      <c r="AO54" s="84" t="s">
        <v>8024</v>
      </c>
      <c r="AP54" s="80" t="s">
        <v>66</v>
      </c>
      <c r="AQ54" s="2"/>
      <c r="AR54" s="3"/>
      <c r="AS54" s="3"/>
      <c r="AT54" s="3"/>
      <c r="AU54" s="3"/>
    </row>
    <row r="55" spans="1:47" x14ac:dyDescent="0.25">
      <c r="A55" s="66" t="s">
        <v>626</v>
      </c>
      <c r="B55" s="67" t="s">
        <v>9297</v>
      </c>
      <c r="C55" s="67"/>
      <c r="D55" s="68">
        <v>17.934271231057906</v>
      </c>
      <c r="E55" s="70">
        <v>52.941977588684772</v>
      </c>
      <c r="F55" s="104" t="s">
        <v>7660</v>
      </c>
      <c r="G55" s="67" t="s">
        <v>53</v>
      </c>
      <c r="H55" s="71" t="s">
        <v>626</v>
      </c>
      <c r="I55" s="72" t="s">
        <v>9425</v>
      </c>
      <c r="J55" s="72"/>
      <c r="K55" s="71" t="s">
        <v>9077</v>
      </c>
      <c r="L55" s="75"/>
      <c r="M55" s="76">
        <v>3301.9169921875</v>
      </c>
      <c r="N55" s="76">
        <v>9509.291015625</v>
      </c>
      <c r="O55" s="77"/>
      <c r="P55" s="78"/>
      <c r="Q55" s="78"/>
      <c r="R55" s="88"/>
      <c r="S55" s="50">
        <v>0</v>
      </c>
      <c r="T55" s="50">
        <v>1</v>
      </c>
      <c r="U55" s="88"/>
      <c r="V55" s="52"/>
      <c r="W55" s="52"/>
      <c r="X55" s="52"/>
      <c r="Y55" s="52"/>
      <c r="Z55" s="51"/>
      <c r="AA55" s="73">
        <v>55</v>
      </c>
      <c r="AB5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5" s="74"/>
      <c r="AD55" s="80">
        <v>5462</v>
      </c>
      <c r="AE55" s="80">
        <v>5352</v>
      </c>
      <c r="AF55" s="80">
        <v>22551</v>
      </c>
      <c r="AG55" s="80">
        <v>40445</v>
      </c>
      <c r="AH55" s="80"/>
      <c r="AI55" s="80" t="s">
        <v>5992</v>
      </c>
      <c r="AJ55" s="80" t="s">
        <v>6543</v>
      </c>
      <c r="AK55" s="84" t="s">
        <v>6979</v>
      </c>
      <c r="AL55" s="80"/>
      <c r="AM55" s="82">
        <v>41557.361527777779</v>
      </c>
      <c r="AN55" s="80" t="s">
        <v>7889</v>
      </c>
      <c r="AO55" s="84" t="s">
        <v>8434</v>
      </c>
      <c r="AP55" s="80" t="s">
        <v>66</v>
      </c>
      <c r="AQ55" s="2"/>
      <c r="AR55" s="3"/>
      <c r="AS55" s="3"/>
      <c r="AT55" s="3"/>
      <c r="AU55" s="3"/>
    </row>
    <row r="56" spans="1:47" x14ac:dyDescent="0.25">
      <c r="A56" s="66" t="s">
        <v>399</v>
      </c>
      <c r="B56" s="67" t="s">
        <v>9297</v>
      </c>
      <c r="C56" s="67"/>
      <c r="D56" s="68">
        <v>18.090112400031828</v>
      </c>
      <c r="E56" s="70">
        <v>54.748382920658258</v>
      </c>
      <c r="F56" s="104" t="s">
        <v>7396</v>
      </c>
      <c r="G56" s="67" t="s">
        <v>51</v>
      </c>
      <c r="H56" s="71" t="s">
        <v>399</v>
      </c>
      <c r="I56" s="72" t="s">
        <v>9444</v>
      </c>
      <c r="J56" s="72"/>
      <c r="K56" s="71"/>
      <c r="L56" s="75"/>
      <c r="M56" s="76">
        <v>9274.0927734375</v>
      </c>
      <c r="N56" s="76">
        <v>1590.427734375</v>
      </c>
      <c r="O56" s="77"/>
      <c r="P56" s="78"/>
      <c r="Q56" s="78"/>
      <c r="R56" s="88"/>
      <c r="S56" s="50">
        <v>0</v>
      </c>
      <c r="T56" s="50">
        <v>1</v>
      </c>
      <c r="U56" s="88"/>
      <c r="V56" s="52"/>
      <c r="W56" s="52"/>
      <c r="X56" s="52"/>
      <c r="Y56" s="52"/>
      <c r="Z56" s="51"/>
      <c r="AA56" s="73">
        <v>56</v>
      </c>
      <c r="AB5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6" s="74"/>
      <c r="AD56" s="80">
        <v>581</v>
      </c>
      <c r="AE56" s="80">
        <v>5792</v>
      </c>
      <c r="AF56" s="80">
        <v>125154</v>
      </c>
      <c r="AG56" s="80">
        <v>39344</v>
      </c>
      <c r="AH56" s="80"/>
      <c r="AI56" s="80" t="s">
        <v>5757</v>
      </c>
      <c r="AJ56" s="80" t="s">
        <v>6382</v>
      </c>
      <c r="AK56" s="80"/>
      <c r="AL56" s="80"/>
      <c r="AM56" s="82">
        <v>41656.814166666663</v>
      </c>
      <c r="AN56" s="80" t="s">
        <v>7889</v>
      </c>
      <c r="AO56" s="84" t="s">
        <v>8159</v>
      </c>
      <c r="AP56" s="80" t="s">
        <v>66</v>
      </c>
      <c r="AQ56" s="2"/>
      <c r="AR56" s="3"/>
      <c r="AS56" s="3"/>
      <c r="AT56" s="3"/>
      <c r="AU56" s="3"/>
    </row>
    <row r="57" spans="1:47" x14ac:dyDescent="0.25">
      <c r="A57" s="66" t="s">
        <v>546</v>
      </c>
      <c r="B57" s="67" t="s">
        <v>9297</v>
      </c>
      <c r="C57" s="67"/>
      <c r="D57" s="68">
        <v>9.5935643823230308</v>
      </c>
      <c r="E57" s="70">
        <v>68.50638866530511</v>
      </c>
      <c r="F57" s="104" t="s">
        <v>7565</v>
      </c>
      <c r="G57" s="67" t="s">
        <v>53</v>
      </c>
      <c r="H57" s="71" t="s">
        <v>546</v>
      </c>
      <c r="I57" s="72" t="s">
        <v>9434</v>
      </c>
      <c r="J57" s="72"/>
      <c r="K57" s="71" t="s">
        <v>9000</v>
      </c>
      <c r="L57" s="75"/>
      <c r="M57" s="76">
        <v>7743.93359375</v>
      </c>
      <c r="N57" s="76">
        <v>7863.95361328125</v>
      </c>
      <c r="O57" s="77"/>
      <c r="P57" s="78"/>
      <c r="Q57" s="78"/>
      <c r="R57" s="88"/>
      <c r="S57" s="50">
        <v>0</v>
      </c>
      <c r="T57" s="50">
        <v>1</v>
      </c>
      <c r="U57" s="88"/>
      <c r="V57" s="52"/>
      <c r="W57" s="52"/>
      <c r="X57" s="52"/>
      <c r="Y57" s="52"/>
      <c r="Z57" s="51"/>
      <c r="AA57" s="73">
        <v>57</v>
      </c>
      <c r="AB5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7" s="74"/>
      <c r="AD57" s="80">
        <v>231</v>
      </c>
      <c r="AE57" s="80">
        <v>78</v>
      </c>
      <c r="AF57" s="80">
        <v>5990</v>
      </c>
      <c r="AG57" s="80">
        <v>38448</v>
      </c>
      <c r="AH57" s="80"/>
      <c r="AI57" s="80" t="s">
        <v>5906</v>
      </c>
      <c r="AJ57" s="80"/>
      <c r="AK57" s="84" t="s">
        <v>6929</v>
      </c>
      <c r="AL57" s="80"/>
      <c r="AM57" s="82">
        <v>42414.268738425926</v>
      </c>
      <c r="AN57" s="80" t="s">
        <v>7889</v>
      </c>
      <c r="AO57" s="84" t="s">
        <v>8332</v>
      </c>
      <c r="AP57" s="80" t="s">
        <v>66</v>
      </c>
      <c r="AQ57" s="2"/>
      <c r="AR57" s="3"/>
      <c r="AS57" s="3"/>
      <c r="AT57" s="3"/>
      <c r="AU57" s="3"/>
    </row>
    <row r="58" spans="1:47" x14ac:dyDescent="0.25">
      <c r="A58" s="66" t="s">
        <v>544</v>
      </c>
      <c r="B58" s="67" t="s">
        <v>9297</v>
      </c>
      <c r="C58" s="67"/>
      <c r="D58" s="68">
        <v>13.745181049893301</v>
      </c>
      <c r="E58" s="70">
        <v>41.356706468622896</v>
      </c>
      <c r="F58" s="104" t="s">
        <v>7563</v>
      </c>
      <c r="G58" s="67" t="s">
        <v>53</v>
      </c>
      <c r="H58" s="71" t="s">
        <v>544</v>
      </c>
      <c r="I58" s="72" t="s">
        <v>9429</v>
      </c>
      <c r="J58" s="72"/>
      <c r="K58" s="71" t="s">
        <v>8998</v>
      </c>
      <c r="L58" s="75"/>
      <c r="M58" s="76">
        <v>5874.28759765625</v>
      </c>
      <c r="N58" s="76">
        <v>8765.4580078125</v>
      </c>
      <c r="O58" s="77"/>
      <c r="P58" s="78"/>
      <c r="Q58" s="78"/>
      <c r="R58" s="88"/>
      <c r="S58" s="50">
        <v>0</v>
      </c>
      <c r="T58" s="50">
        <v>1</v>
      </c>
      <c r="U58" s="88"/>
      <c r="V58" s="52"/>
      <c r="W58" s="52"/>
      <c r="X58" s="52"/>
      <c r="Y58" s="52"/>
      <c r="Z58" s="51"/>
      <c r="AA58" s="73">
        <v>58</v>
      </c>
      <c r="AB5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8" s="74"/>
      <c r="AD58" s="80">
        <v>452</v>
      </c>
      <c r="AE58" s="80">
        <v>640</v>
      </c>
      <c r="AF58" s="80">
        <v>17057</v>
      </c>
      <c r="AG58" s="80">
        <v>38165</v>
      </c>
      <c r="AH58" s="80"/>
      <c r="AI58" s="80" t="s">
        <v>5905</v>
      </c>
      <c r="AJ58" s="80" t="s">
        <v>6486</v>
      </c>
      <c r="AK58" s="84" t="s">
        <v>6927</v>
      </c>
      <c r="AL58" s="80"/>
      <c r="AM58" s="82">
        <v>40919.528055555558</v>
      </c>
      <c r="AN58" s="80" t="s">
        <v>7889</v>
      </c>
      <c r="AO58" s="84" t="s">
        <v>8330</v>
      </c>
      <c r="AP58" s="80" t="s">
        <v>66</v>
      </c>
      <c r="AQ58" s="2"/>
      <c r="AR58" s="3"/>
      <c r="AS58" s="3"/>
      <c r="AT58" s="3"/>
      <c r="AU58" s="3"/>
    </row>
    <row r="59" spans="1:47" x14ac:dyDescent="0.25">
      <c r="A59" s="66" t="s">
        <v>463</v>
      </c>
      <c r="B59" s="67" t="s">
        <v>9297</v>
      </c>
      <c r="C59" s="67"/>
      <c r="D59" s="68">
        <v>13.474734503072574</v>
      </c>
      <c r="E59" s="70">
        <v>21.563413986971202</v>
      </c>
      <c r="F59" s="104" t="s">
        <v>7462</v>
      </c>
      <c r="G59" s="67" t="s">
        <v>53</v>
      </c>
      <c r="H59" s="71" t="s">
        <v>463</v>
      </c>
      <c r="I59" s="72" t="s">
        <v>9436</v>
      </c>
      <c r="J59" s="72"/>
      <c r="K59" s="71"/>
      <c r="L59" s="75"/>
      <c r="M59" s="76">
        <v>7583.64794921875</v>
      </c>
      <c r="N59" s="76">
        <v>9192.3544921875</v>
      </c>
      <c r="O59" s="77"/>
      <c r="P59" s="78"/>
      <c r="Q59" s="78"/>
      <c r="R59" s="88"/>
      <c r="S59" s="50">
        <v>0</v>
      </c>
      <c r="T59" s="50">
        <v>1</v>
      </c>
      <c r="U59" s="88"/>
      <c r="V59" s="52"/>
      <c r="W59" s="52"/>
      <c r="X59" s="52"/>
      <c r="Y59" s="52"/>
      <c r="Z59" s="51"/>
      <c r="AA59" s="73">
        <v>59</v>
      </c>
      <c r="AB5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9" s="74"/>
      <c r="AD59" s="80">
        <v>1756</v>
      </c>
      <c r="AE59" s="80">
        <v>558</v>
      </c>
      <c r="AF59" s="80">
        <v>60527</v>
      </c>
      <c r="AG59" s="80">
        <v>37805</v>
      </c>
      <c r="AH59" s="80"/>
      <c r="AI59" s="80" t="s">
        <v>5813</v>
      </c>
      <c r="AJ59" s="80" t="s">
        <v>6423</v>
      </c>
      <c r="AK59" s="84" t="s">
        <v>6874</v>
      </c>
      <c r="AL59" s="80"/>
      <c r="AM59" s="82">
        <v>39829.797453703701</v>
      </c>
      <c r="AN59" s="80" t="s">
        <v>7889</v>
      </c>
      <c r="AO59" s="84" t="s">
        <v>8229</v>
      </c>
      <c r="AP59" s="80" t="s">
        <v>66</v>
      </c>
      <c r="AQ59" s="2"/>
      <c r="AR59" s="3"/>
      <c r="AS59" s="3"/>
      <c r="AT59" s="3"/>
      <c r="AU59" s="3"/>
    </row>
    <row r="60" spans="1:47" x14ac:dyDescent="0.25">
      <c r="A60" s="66" t="s">
        <v>701</v>
      </c>
      <c r="B60" s="67" t="s">
        <v>9297</v>
      </c>
      <c r="C60" s="67"/>
      <c r="D60" s="68">
        <v>14.209832758475658</v>
      </c>
      <c r="E60" s="70">
        <v>92.21649936821666</v>
      </c>
      <c r="F60" s="104" t="s">
        <v>7745</v>
      </c>
      <c r="G60" s="67" t="s">
        <v>53</v>
      </c>
      <c r="H60" s="71" t="s">
        <v>701</v>
      </c>
      <c r="I60" s="72" t="s">
        <v>9442</v>
      </c>
      <c r="J60" s="72"/>
      <c r="K60" s="71"/>
      <c r="L60" s="75"/>
      <c r="M60" s="76">
        <v>6578.8134765625</v>
      </c>
      <c r="N60" s="76">
        <v>725.50311279296875</v>
      </c>
      <c r="O60" s="77"/>
      <c r="P60" s="78"/>
      <c r="Q60" s="78"/>
      <c r="R60" s="88"/>
      <c r="S60" s="50">
        <v>0</v>
      </c>
      <c r="T60" s="50">
        <v>1</v>
      </c>
      <c r="U60" s="88"/>
      <c r="V60" s="52"/>
      <c r="W60" s="52"/>
      <c r="X60" s="52"/>
      <c r="Y60" s="52"/>
      <c r="Z60" s="51"/>
      <c r="AA60" s="73">
        <v>60</v>
      </c>
      <c r="AB6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0" s="74"/>
      <c r="AD60" s="80">
        <v>926</v>
      </c>
      <c r="AE60" s="80">
        <v>810</v>
      </c>
      <c r="AF60" s="80">
        <v>17971</v>
      </c>
      <c r="AG60" s="80">
        <v>37748</v>
      </c>
      <c r="AH60" s="80"/>
      <c r="AI60" s="80" t="s">
        <v>6067</v>
      </c>
      <c r="AJ60" s="80" t="s">
        <v>6597</v>
      </c>
      <c r="AK60" s="80"/>
      <c r="AL60" s="80"/>
      <c r="AM60" s="82">
        <v>43719.641921296294</v>
      </c>
      <c r="AN60" s="80" t="s">
        <v>7889</v>
      </c>
      <c r="AO60" s="84" t="s">
        <v>8523</v>
      </c>
      <c r="AP60" s="80" t="s">
        <v>66</v>
      </c>
      <c r="AQ60" s="2"/>
      <c r="AR60" s="3"/>
      <c r="AS60" s="3"/>
      <c r="AT60" s="3"/>
      <c r="AU60" s="3"/>
    </row>
    <row r="61" spans="1:47" x14ac:dyDescent="0.25">
      <c r="A61" s="66" t="s">
        <v>496</v>
      </c>
      <c r="B61" s="67" t="s">
        <v>9297</v>
      </c>
      <c r="C61" s="67"/>
      <c r="D61" s="68">
        <v>21.616719536846169</v>
      </c>
      <c r="E61" s="70">
        <v>77.898014041915715</v>
      </c>
      <c r="F61" s="104" t="s">
        <v>7337</v>
      </c>
      <c r="G61" s="67" t="s">
        <v>53</v>
      </c>
      <c r="H61" s="71" t="s">
        <v>496</v>
      </c>
      <c r="I61" s="72" t="s">
        <v>9443</v>
      </c>
      <c r="J61" s="72"/>
      <c r="K61" s="71" t="s">
        <v>8848</v>
      </c>
      <c r="L61" s="75"/>
      <c r="M61" s="76">
        <v>6253.4677734375</v>
      </c>
      <c r="N61" s="76">
        <v>4195.12841796875</v>
      </c>
      <c r="O61" s="77"/>
      <c r="P61" s="78"/>
      <c r="Q61" s="78"/>
      <c r="R61" s="88"/>
      <c r="S61" s="50">
        <v>34</v>
      </c>
      <c r="T61" s="50">
        <v>1</v>
      </c>
      <c r="U61" s="88"/>
      <c r="V61" s="52"/>
      <c r="W61" s="52"/>
      <c r="X61" s="52"/>
      <c r="Y61" s="52"/>
      <c r="Z61" s="51"/>
      <c r="AA61" s="73">
        <v>61</v>
      </c>
      <c r="AB6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1" s="74"/>
      <c r="AD61" s="80">
        <v>143</v>
      </c>
      <c r="AE61" s="80">
        <v>34618</v>
      </c>
      <c r="AF61" s="80">
        <v>7718</v>
      </c>
      <c r="AG61" s="80">
        <v>37720</v>
      </c>
      <c r="AH61" s="80"/>
      <c r="AI61" s="80" t="s">
        <v>5710</v>
      </c>
      <c r="AJ61" s="80" t="s">
        <v>6317</v>
      </c>
      <c r="AK61" s="84" t="s">
        <v>6817</v>
      </c>
      <c r="AL61" s="80"/>
      <c r="AM61" s="82">
        <v>42931.329837962963</v>
      </c>
      <c r="AN61" s="80" t="s">
        <v>7889</v>
      </c>
      <c r="AO61" s="84" t="s">
        <v>8097</v>
      </c>
      <c r="AP61" s="80" t="s">
        <v>66</v>
      </c>
      <c r="AQ61" s="2"/>
      <c r="AR61" s="3"/>
      <c r="AS61" s="3"/>
      <c r="AT61" s="3"/>
      <c r="AU61" s="3"/>
    </row>
    <row r="62" spans="1:47" x14ac:dyDescent="0.25">
      <c r="A62" s="66" t="s">
        <v>813</v>
      </c>
      <c r="B62" s="67" t="s">
        <v>9305</v>
      </c>
      <c r="C62" s="67"/>
      <c r="D62" s="68">
        <v>1.7442327463075451</v>
      </c>
      <c r="E62" s="70"/>
      <c r="F62" s="104" t="s">
        <v>7191</v>
      </c>
      <c r="G62" s="67"/>
      <c r="H62" s="71"/>
      <c r="I62" s="72"/>
      <c r="J62" s="72"/>
      <c r="K62" s="71" t="s">
        <v>8739</v>
      </c>
      <c r="L62" s="75"/>
      <c r="M62" s="76"/>
      <c r="N62" s="76"/>
      <c r="O62" s="77"/>
      <c r="P62" s="78"/>
      <c r="Q62" s="78"/>
      <c r="R62" s="88"/>
      <c r="S62" s="50">
        <v>4</v>
      </c>
      <c r="T62" s="50">
        <v>0</v>
      </c>
      <c r="U62" s="88"/>
      <c r="V62" s="52"/>
      <c r="W62" s="52"/>
      <c r="X62" s="52"/>
      <c r="Y62" s="52"/>
      <c r="Z62" s="51"/>
      <c r="AA62" s="73">
        <v>62</v>
      </c>
      <c r="AB6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2" s="74"/>
      <c r="AD62" s="80">
        <v>1154</v>
      </c>
      <c r="AE62" s="80">
        <v>72393796</v>
      </c>
      <c r="AF62" s="80">
        <v>29290</v>
      </c>
      <c r="AG62" s="80">
        <v>5109</v>
      </c>
      <c r="AH62" s="80"/>
      <c r="AI62" s="80" t="s">
        <v>5582</v>
      </c>
      <c r="AJ62" s="80" t="s">
        <v>6241</v>
      </c>
      <c r="AK62" s="84" t="s">
        <v>6731</v>
      </c>
      <c r="AL62" s="80"/>
      <c r="AM62" s="82">
        <v>39399.905393518522</v>
      </c>
      <c r="AN62" s="80" t="s">
        <v>7889</v>
      </c>
      <c r="AO62" s="84" t="s">
        <v>7949</v>
      </c>
      <c r="AP62" s="80" t="s">
        <v>65</v>
      </c>
      <c r="AQ62" s="2"/>
      <c r="AR62" s="3"/>
      <c r="AS62" s="3"/>
      <c r="AT62" s="3"/>
      <c r="AU62" s="3"/>
    </row>
    <row r="63" spans="1:47" x14ac:dyDescent="0.25">
      <c r="A63" s="66" t="s">
        <v>245</v>
      </c>
      <c r="B63" s="67" t="s">
        <v>9297</v>
      </c>
      <c r="C63" s="67"/>
      <c r="D63" s="68">
        <v>22.603882439037065</v>
      </c>
      <c r="E63" s="70">
        <v>24.449847389919658</v>
      </c>
      <c r="F63" s="104" t="s">
        <v>7212</v>
      </c>
      <c r="G63" s="67" t="s">
        <v>53</v>
      </c>
      <c r="H63" s="71" t="s">
        <v>245</v>
      </c>
      <c r="I63" s="72" t="s">
        <v>9424</v>
      </c>
      <c r="J63" s="72"/>
      <c r="K63" s="71" t="s">
        <v>8754</v>
      </c>
      <c r="L63" s="75"/>
      <c r="M63" s="76">
        <v>5260.029296875</v>
      </c>
      <c r="N63" s="76">
        <v>2697.606689453125</v>
      </c>
      <c r="O63" s="77"/>
      <c r="P63" s="78"/>
      <c r="Q63" s="78"/>
      <c r="R63" s="88"/>
      <c r="S63" s="50">
        <v>0</v>
      </c>
      <c r="T63" s="50">
        <v>2</v>
      </c>
      <c r="U63" s="88"/>
      <c r="V63" s="52"/>
      <c r="W63" s="52"/>
      <c r="X63" s="52"/>
      <c r="Y63" s="52"/>
      <c r="Z63" s="51"/>
      <c r="AA63" s="73">
        <v>63</v>
      </c>
      <c r="AB6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3" s="74"/>
      <c r="AD63" s="80">
        <v>24526</v>
      </c>
      <c r="AE63" s="80">
        <v>57102</v>
      </c>
      <c r="AF63" s="80">
        <v>39894</v>
      </c>
      <c r="AG63" s="80">
        <v>37572</v>
      </c>
      <c r="AH63" s="80"/>
      <c r="AI63" s="80" t="s">
        <v>5600</v>
      </c>
      <c r="AJ63" s="80" t="s">
        <v>6255</v>
      </c>
      <c r="AK63" s="84" t="s">
        <v>6744</v>
      </c>
      <c r="AL63" s="80"/>
      <c r="AM63" s="82">
        <v>39988.711631944447</v>
      </c>
      <c r="AN63" s="80" t="s">
        <v>7889</v>
      </c>
      <c r="AO63" s="84" t="s">
        <v>7970</v>
      </c>
      <c r="AP63" s="80" t="s">
        <v>66</v>
      </c>
      <c r="AQ63" s="2"/>
      <c r="AR63" s="3"/>
      <c r="AS63" s="3"/>
      <c r="AT63" s="3"/>
      <c r="AU63" s="3"/>
    </row>
    <row r="64" spans="1:47" x14ac:dyDescent="0.25">
      <c r="A64" s="66" t="s">
        <v>814</v>
      </c>
      <c r="B64" s="67" t="s">
        <v>9306</v>
      </c>
      <c r="C64" s="67"/>
      <c r="D64" s="68">
        <v>1.5309439304044827</v>
      </c>
      <c r="E64" s="70"/>
      <c r="F64" s="104" t="s">
        <v>7193</v>
      </c>
      <c r="G64" s="67"/>
      <c r="H64" s="71"/>
      <c r="I64" s="72"/>
      <c r="J64" s="72"/>
      <c r="K64" s="71" t="s">
        <v>8741</v>
      </c>
      <c r="L64" s="75"/>
      <c r="M64" s="76"/>
      <c r="N64" s="76"/>
      <c r="O64" s="77"/>
      <c r="P64" s="78"/>
      <c r="Q64" s="78"/>
      <c r="R64" s="88"/>
      <c r="S64" s="50">
        <v>1</v>
      </c>
      <c r="T64" s="50">
        <v>0</v>
      </c>
      <c r="U64" s="88"/>
      <c r="V64" s="52"/>
      <c r="W64" s="52"/>
      <c r="X64" s="52"/>
      <c r="Y64" s="52"/>
      <c r="Z64" s="51"/>
      <c r="AA64" s="73">
        <v>64</v>
      </c>
      <c r="AB6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4" s="74"/>
      <c r="AD64" s="80">
        <v>478</v>
      </c>
      <c r="AE64" s="80">
        <v>2081</v>
      </c>
      <c r="AF64" s="80">
        <v>3711</v>
      </c>
      <c r="AG64" s="80">
        <v>4607</v>
      </c>
      <c r="AH64" s="80"/>
      <c r="AI64" s="80" t="s">
        <v>5583</v>
      </c>
      <c r="AJ64" s="80" t="s">
        <v>6242</v>
      </c>
      <c r="AK64" s="84" t="s">
        <v>6732</v>
      </c>
      <c r="AL64" s="80"/>
      <c r="AM64" s="82">
        <v>42278.686053240737</v>
      </c>
      <c r="AN64" s="80" t="s">
        <v>7889</v>
      </c>
      <c r="AO64" s="84" t="s">
        <v>7951</v>
      </c>
      <c r="AP64" s="80" t="s">
        <v>65</v>
      </c>
      <c r="AQ64" s="2"/>
      <c r="AR64" s="3"/>
      <c r="AS64" s="3"/>
      <c r="AT64" s="3"/>
      <c r="AU64" s="3"/>
    </row>
    <row r="65" spans="1:47" x14ac:dyDescent="0.25">
      <c r="A65" s="66" t="s">
        <v>456</v>
      </c>
      <c r="B65" s="67" t="s">
        <v>9297</v>
      </c>
      <c r="C65" s="67"/>
      <c r="D65" s="68">
        <v>11.575094923999295</v>
      </c>
      <c r="E65" s="70">
        <v>32.789017226138853</v>
      </c>
      <c r="F65" s="104" t="s">
        <v>7456</v>
      </c>
      <c r="G65" s="67" t="s">
        <v>53</v>
      </c>
      <c r="H65" s="71" t="s">
        <v>456</v>
      </c>
      <c r="I65" s="72" t="s">
        <v>9442</v>
      </c>
      <c r="J65" s="72"/>
      <c r="K65" s="71" t="s">
        <v>8933</v>
      </c>
      <c r="L65" s="75"/>
      <c r="M65" s="76">
        <v>5592.732421875</v>
      </c>
      <c r="N65" s="76">
        <v>8317.21484375</v>
      </c>
      <c r="O65" s="77"/>
      <c r="P65" s="78"/>
      <c r="Q65" s="78"/>
      <c r="R65" s="88"/>
      <c r="S65" s="50">
        <v>0</v>
      </c>
      <c r="T65" s="50">
        <v>1</v>
      </c>
      <c r="U65" s="88"/>
      <c r="V65" s="52"/>
      <c r="W65" s="52"/>
      <c r="X65" s="52"/>
      <c r="Y65" s="52"/>
      <c r="Z65" s="51"/>
      <c r="AA65" s="73">
        <v>65</v>
      </c>
      <c r="AB6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5" s="74"/>
      <c r="AD65" s="80">
        <v>1118</v>
      </c>
      <c r="AE65" s="80">
        <v>213</v>
      </c>
      <c r="AF65" s="80">
        <v>33630</v>
      </c>
      <c r="AG65" s="80">
        <v>37189</v>
      </c>
      <c r="AH65" s="80"/>
      <c r="AI65" s="80" t="s">
        <v>5807</v>
      </c>
      <c r="AJ65" s="80" t="s">
        <v>6286</v>
      </c>
      <c r="AK65" s="84" t="s">
        <v>6873</v>
      </c>
      <c r="AL65" s="80"/>
      <c r="AM65" s="82">
        <v>40447.829212962963</v>
      </c>
      <c r="AN65" s="80" t="s">
        <v>7889</v>
      </c>
      <c r="AO65" s="84" t="s">
        <v>8223</v>
      </c>
      <c r="AP65" s="80" t="s">
        <v>66</v>
      </c>
      <c r="AQ65" s="2"/>
      <c r="AR65" s="3"/>
      <c r="AS65" s="3"/>
      <c r="AT65" s="3"/>
      <c r="AU65" s="3"/>
    </row>
    <row r="66" spans="1:47" x14ac:dyDescent="0.25">
      <c r="A66" s="66" t="s">
        <v>687</v>
      </c>
      <c r="B66" s="67" t="s">
        <v>9297</v>
      </c>
      <c r="C66" s="67"/>
      <c r="D66" s="68">
        <v>15.400109267453521</v>
      </c>
      <c r="E66" s="70">
        <v>10</v>
      </c>
      <c r="F66" s="104" t="s">
        <v>7729</v>
      </c>
      <c r="G66" s="67" t="s">
        <v>51</v>
      </c>
      <c r="H66" s="71" t="s">
        <v>687</v>
      </c>
      <c r="I66" s="72" t="s">
        <v>9436</v>
      </c>
      <c r="J66" s="72"/>
      <c r="K66" s="71"/>
      <c r="L66" s="75"/>
      <c r="M66" s="76">
        <v>1123.3280029296875</v>
      </c>
      <c r="N66" s="76">
        <v>6800.3115234375</v>
      </c>
      <c r="O66" s="77"/>
      <c r="P66" s="78"/>
      <c r="Q66" s="78"/>
      <c r="R66" s="88"/>
      <c r="S66" s="50">
        <v>1</v>
      </c>
      <c r="T66" s="50">
        <v>1</v>
      </c>
      <c r="U66" s="88"/>
      <c r="V66" s="52"/>
      <c r="W66" s="52"/>
      <c r="X66" s="52"/>
      <c r="Y66" s="52"/>
      <c r="Z66" s="51"/>
      <c r="AA66" s="73">
        <v>66</v>
      </c>
      <c r="AB6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6" s="74"/>
      <c r="AD66" s="80">
        <v>1975</v>
      </c>
      <c r="AE66" s="80">
        <v>1481</v>
      </c>
      <c r="AF66" s="80">
        <v>163029</v>
      </c>
      <c r="AG66" s="80">
        <v>36584</v>
      </c>
      <c r="AH66" s="80"/>
      <c r="AI66" s="80" t="s">
        <v>6053</v>
      </c>
      <c r="AJ66" s="80" t="s">
        <v>6587</v>
      </c>
      <c r="AK66" s="80"/>
      <c r="AL66" s="80"/>
      <c r="AM66" s="82">
        <v>39193.167337962965</v>
      </c>
      <c r="AN66" s="80" t="s">
        <v>7889</v>
      </c>
      <c r="AO66" s="84" t="s">
        <v>8506</v>
      </c>
      <c r="AP66" s="80" t="s">
        <v>66</v>
      </c>
      <c r="AQ66" s="2"/>
      <c r="AR66" s="3"/>
      <c r="AS66" s="3"/>
      <c r="AT66" s="3"/>
      <c r="AU66" s="3"/>
    </row>
    <row r="67" spans="1:47" x14ac:dyDescent="0.25">
      <c r="A67" s="66" t="s">
        <v>460</v>
      </c>
      <c r="B67" s="67" t="s">
        <v>9297</v>
      </c>
      <c r="C67" s="67"/>
      <c r="D67" s="68">
        <v>9.6922094343776042</v>
      </c>
      <c r="E67" s="70">
        <v>96.420239288995703</v>
      </c>
      <c r="F67" s="104" t="s">
        <v>7459</v>
      </c>
      <c r="G67" s="67" t="s">
        <v>53</v>
      </c>
      <c r="H67" s="71" t="s">
        <v>460</v>
      </c>
      <c r="I67" s="72" t="s">
        <v>9421</v>
      </c>
      <c r="J67" s="72"/>
      <c r="K67" s="71"/>
      <c r="L67" s="75"/>
      <c r="M67" s="76">
        <v>6394.9111328125</v>
      </c>
      <c r="N67" s="76">
        <v>6651.576171875</v>
      </c>
      <c r="O67" s="77"/>
      <c r="P67" s="78"/>
      <c r="Q67" s="78"/>
      <c r="R67" s="88"/>
      <c r="S67" s="50">
        <v>0</v>
      </c>
      <c r="T67" s="50">
        <v>1</v>
      </c>
      <c r="U67" s="88"/>
      <c r="V67" s="52"/>
      <c r="W67" s="52"/>
      <c r="X67" s="52"/>
      <c r="Y67" s="52"/>
      <c r="Z67" s="51"/>
      <c r="AA67" s="73">
        <v>67</v>
      </c>
      <c r="AB6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7" s="74"/>
      <c r="AD67" s="80">
        <v>322</v>
      </c>
      <c r="AE67" s="80">
        <v>82</v>
      </c>
      <c r="AF67" s="80">
        <v>22620</v>
      </c>
      <c r="AG67" s="80">
        <v>35894</v>
      </c>
      <c r="AH67" s="80"/>
      <c r="AI67" s="80" t="s">
        <v>5810</v>
      </c>
      <c r="AJ67" s="80" t="s">
        <v>6420</v>
      </c>
      <c r="AK67" s="80"/>
      <c r="AL67" s="80"/>
      <c r="AM67" s="82">
        <v>43951.081134259257</v>
      </c>
      <c r="AN67" s="80" t="s">
        <v>7889</v>
      </c>
      <c r="AO67" s="84" t="s">
        <v>8226</v>
      </c>
      <c r="AP67" s="80" t="s">
        <v>66</v>
      </c>
      <c r="AQ67" s="2"/>
      <c r="AR67" s="3"/>
      <c r="AS67" s="3"/>
      <c r="AT67" s="3"/>
      <c r="AU67" s="3"/>
    </row>
    <row r="68" spans="1:47" x14ac:dyDescent="0.25">
      <c r="A68" s="66" t="s">
        <v>604</v>
      </c>
      <c r="B68" s="67" t="s">
        <v>9297</v>
      </c>
      <c r="C68" s="67"/>
      <c r="D68" s="68">
        <v>12.560341933765454</v>
      </c>
      <c r="E68" s="70">
        <v>58.149688979954583</v>
      </c>
      <c r="F68" s="104" t="s">
        <v>7635</v>
      </c>
      <c r="G68" s="67" t="s">
        <v>53</v>
      </c>
      <c r="H68" s="71" t="s">
        <v>604</v>
      </c>
      <c r="I68" s="72" t="s">
        <v>9444</v>
      </c>
      <c r="J68" s="72"/>
      <c r="K68" s="71" t="s">
        <v>9059</v>
      </c>
      <c r="L68" s="75"/>
      <c r="M68" s="76">
        <v>7733.904296875</v>
      </c>
      <c r="N68" s="76">
        <v>7076.08251953125</v>
      </c>
      <c r="O68" s="77"/>
      <c r="P68" s="78"/>
      <c r="Q68" s="78"/>
      <c r="R68" s="88"/>
      <c r="S68" s="50">
        <v>0</v>
      </c>
      <c r="T68" s="50">
        <v>1</v>
      </c>
      <c r="U68" s="88"/>
      <c r="V68" s="52"/>
      <c r="W68" s="52"/>
      <c r="X68" s="52"/>
      <c r="Y68" s="52"/>
      <c r="Z68" s="51"/>
      <c r="AA68" s="73">
        <v>68</v>
      </c>
      <c r="AB6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8" s="74"/>
      <c r="AD68" s="80">
        <v>518</v>
      </c>
      <c r="AE68" s="80">
        <v>351</v>
      </c>
      <c r="AF68" s="80">
        <v>18340</v>
      </c>
      <c r="AG68" s="80">
        <v>35650</v>
      </c>
      <c r="AH68" s="80"/>
      <c r="AI68" s="80" t="s">
        <v>5969</v>
      </c>
      <c r="AJ68" s="80" t="s">
        <v>6527</v>
      </c>
      <c r="AK68" s="84" t="s">
        <v>6966</v>
      </c>
      <c r="AL68" s="80"/>
      <c r="AM68" s="82">
        <v>41844.074942129628</v>
      </c>
      <c r="AN68" s="80" t="s">
        <v>7889</v>
      </c>
      <c r="AO68" s="84" t="s">
        <v>8408</v>
      </c>
      <c r="AP68" s="80" t="s">
        <v>66</v>
      </c>
      <c r="AQ68" s="2"/>
      <c r="AR68" s="3"/>
      <c r="AS68" s="3"/>
      <c r="AT68" s="3"/>
      <c r="AU68" s="3"/>
    </row>
    <row r="69" spans="1:47" x14ac:dyDescent="0.25">
      <c r="A69" s="66" t="s">
        <v>643</v>
      </c>
      <c r="B69" s="67" t="s">
        <v>9297</v>
      </c>
      <c r="C69" s="67"/>
      <c r="D69" s="68">
        <v>12.237459654974915</v>
      </c>
      <c r="E69" s="70">
        <v>34.261619126563239</v>
      </c>
      <c r="F69" s="104" t="s">
        <v>7682</v>
      </c>
      <c r="G69" s="67" t="s">
        <v>53</v>
      </c>
      <c r="H69" s="71" t="s">
        <v>643</v>
      </c>
      <c r="I69" s="72" t="s">
        <v>9429</v>
      </c>
      <c r="J69" s="72"/>
      <c r="K69" s="71" t="s">
        <v>9097</v>
      </c>
      <c r="L69" s="75"/>
      <c r="M69" s="76">
        <v>9095.0029296875</v>
      </c>
      <c r="N69" s="76">
        <v>1601.368896484375</v>
      </c>
      <c r="O69" s="77"/>
      <c r="P69" s="78"/>
      <c r="Q69" s="78"/>
      <c r="R69" s="88"/>
      <c r="S69" s="50">
        <v>1</v>
      </c>
      <c r="T69" s="50">
        <v>1</v>
      </c>
      <c r="U69" s="88"/>
      <c r="V69" s="52"/>
      <c r="W69" s="52"/>
      <c r="X69" s="52"/>
      <c r="Y69" s="52"/>
      <c r="Z69" s="51"/>
      <c r="AA69" s="73">
        <v>69</v>
      </c>
      <c r="AB6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9" s="74"/>
      <c r="AD69" s="80">
        <v>450</v>
      </c>
      <c r="AE69" s="80">
        <v>298</v>
      </c>
      <c r="AF69" s="80">
        <v>45252</v>
      </c>
      <c r="AG69" s="80">
        <v>35216</v>
      </c>
      <c r="AH69" s="80"/>
      <c r="AI69" s="80" t="s">
        <v>6013</v>
      </c>
      <c r="AJ69" s="80" t="s">
        <v>6558</v>
      </c>
      <c r="AK69" s="80"/>
      <c r="AL69" s="80"/>
      <c r="AM69" s="82">
        <v>40528.904120370367</v>
      </c>
      <c r="AN69" s="80" t="s">
        <v>7889</v>
      </c>
      <c r="AO69" s="84" t="s">
        <v>8456</v>
      </c>
      <c r="AP69" s="80" t="s">
        <v>66</v>
      </c>
      <c r="AQ69" s="2"/>
      <c r="AR69" s="3"/>
      <c r="AS69" s="3"/>
      <c r="AT69" s="3"/>
      <c r="AU69" s="3"/>
    </row>
    <row r="70" spans="1:47" x14ac:dyDescent="0.25">
      <c r="A70" s="66" t="s">
        <v>651</v>
      </c>
      <c r="B70" s="67" t="s">
        <v>9297</v>
      </c>
      <c r="C70" s="67"/>
      <c r="D70" s="68">
        <v>15.081343422596392</v>
      </c>
      <c r="E70" s="70">
        <v>78.703046709585465</v>
      </c>
      <c r="F70" s="104" t="s">
        <v>7690</v>
      </c>
      <c r="G70" s="67" t="s">
        <v>53</v>
      </c>
      <c r="H70" s="71" t="s">
        <v>651</v>
      </c>
      <c r="I70" s="72" t="s">
        <v>9444</v>
      </c>
      <c r="J70" s="72"/>
      <c r="K70" s="71"/>
      <c r="L70" s="75"/>
      <c r="M70" s="76">
        <v>2847.602783203125</v>
      </c>
      <c r="N70" s="76">
        <v>1869.2823486328125</v>
      </c>
      <c r="O70" s="77"/>
      <c r="P70" s="78"/>
      <c r="Q70" s="78"/>
      <c r="R70" s="88"/>
      <c r="S70" s="50">
        <v>0</v>
      </c>
      <c r="T70" s="50">
        <v>2</v>
      </c>
      <c r="U70" s="88"/>
      <c r="V70" s="52"/>
      <c r="W70" s="52"/>
      <c r="X70" s="52"/>
      <c r="Y70" s="52"/>
      <c r="Z70" s="51"/>
      <c r="AA70" s="73">
        <v>70</v>
      </c>
      <c r="AB7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0" s="74"/>
      <c r="AD70" s="80">
        <v>635</v>
      </c>
      <c r="AE70" s="80">
        <v>1260</v>
      </c>
      <c r="AF70" s="80">
        <v>60971</v>
      </c>
      <c r="AG70" s="80">
        <v>33803</v>
      </c>
      <c r="AH70" s="80"/>
      <c r="AI70" s="80" t="s">
        <v>6020</v>
      </c>
      <c r="AJ70" s="80"/>
      <c r="AK70" s="84" t="s">
        <v>6998</v>
      </c>
      <c r="AL70" s="80"/>
      <c r="AM70" s="82">
        <v>42975.651354166665</v>
      </c>
      <c r="AN70" s="80" t="s">
        <v>7889</v>
      </c>
      <c r="AO70" s="84" t="s">
        <v>8465</v>
      </c>
      <c r="AP70" s="80" t="s">
        <v>66</v>
      </c>
      <c r="AQ70" s="2"/>
      <c r="AR70" s="3"/>
      <c r="AS70" s="3"/>
      <c r="AT70" s="3"/>
      <c r="AU70" s="3"/>
    </row>
    <row r="71" spans="1:47" x14ac:dyDescent="0.25">
      <c r="A71" s="66" t="s">
        <v>450</v>
      </c>
      <c r="B71" s="67" t="s">
        <v>9297</v>
      </c>
      <c r="C71" s="67"/>
      <c r="D71" s="68">
        <v>11.611793470042064</v>
      </c>
      <c r="E71" s="70">
        <v>65.571788002108491</v>
      </c>
      <c r="F71" s="104" t="s">
        <v>7450</v>
      </c>
      <c r="G71" s="67" t="s">
        <v>53</v>
      </c>
      <c r="H71" s="71" t="s">
        <v>450</v>
      </c>
      <c r="I71" s="72" t="s">
        <v>9422</v>
      </c>
      <c r="J71" s="72"/>
      <c r="K71" s="71" t="s">
        <v>8930</v>
      </c>
      <c r="L71" s="75"/>
      <c r="M71" s="76">
        <v>78.12384033203125</v>
      </c>
      <c r="N71" s="76">
        <v>3889.35302734375</v>
      </c>
      <c r="O71" s="77"/>
      <c r="P71" s="78"/>
      <c r="Q71" s="78"/>
      <c r="R71" s="88"/>
      <c r="S71" s="50">
        <v>1</v>
      </c>
      <c r="T71" s="50">
        <v>1</v>
      </c>
      <c r="U71" s="88"/>
      <c r="V71" s="52"/>
      <c r="W71" s="52"/>
      <c r="X71" s="52"/>
      <c r="Y71" s="52"/>
      <c r="Z71" s="51"/>
      <c r="AA71" s="73">
        <v>71</v>
      </c>
      <c r="AB7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0</v>
      </c>
      <c r="AC71" s="74"/>
      <c r="AD71" s="80">
        <v>2816</v>
      </c>
      <c r="AE71" s="80">
        <v>217</v>
      </c>
      <c r="AF71" s="80">
        <v>5893</v>
      </c>
      <c r="AG71" s="80">
        <v>33113</v>
      </c>
      <c r="AH71" s="80"/>
      <c r="AI71" s="80" t="s">
        <v>5801</v>
      </c>
      <c r="AJ71" s="80" t="s">
        <v>6416</v>
      </c>
      <c r="AK71" s="84" t="s">
        <v>6870</v>
      </c>
      <c r="AL71" s="80"/>
      <c r="AM71" s="82">
        <v>42252.702685185184</v>
      </c>
      <c r="AN71" s="80" t="s">
        <v>7889</v>
      </c>
      <c r="AO71" s="84" t="s">
        <v>8217</v>
      </c>
      <c r="AP71" s="80" t="s">
        <v>66</v>
      </c>
      <c r="AQ71" s="2"/>
      <c r="AR71" s="3"/>
      <c r="AS71" s="3"/>
      <c r="AT71" s="3"/>
      <c r="AU71" s="3"/>
    </row>
    <row r="72" spans="1:47" x14ac:dyDescent="0.25">
      <c r="A72" s="66" t="s">
        <v>815</v>
      </c>
      <c r="B72" s="67" t="s">
        <v>9307</v>
      </c>
      <c r="C72" s="67"/>
      <c r="D72" s="68">
        <v>1.5566429855127057</v>
      </c>
      <c r="E72" s="70"/>
      <c r="F72" s="104" t="s">
        <v>7201</v>
      </c>
      <c r="G72" s="67"/>
      <c r="H72" s="71"/>
      <c r="I72" s="72"/>
      <c r="J72" s="72"/>
      <c r="K72" s="71" t="s">
        <v>8746</v>
      </c>
      <c r="L72" s="75"/>
      <c r="M72" s="76"/>
      <c r="N72" s="76"/>
      <c r="O72" s="77"/>
      <c r="P72" s="78"/>
      <c r="Q72" s="78"/>
      <c r="R72" s="88"/>
      <c r="S72" s="50">
        <v>2</v>
      </c>
      <c r="T72" s="50">
        <v>0</v>
      </c>
      <c r="U72" s="88"/>
      <c r="V72" s="52"/>
      <c r="W72" s="52"/>
      <c r="X72" s="52"/>
      <c r="Y72" s="52"/>
      <c r="Z72" s="51"/>
      <c r="AA72" s="73">
        <v>72</v>
      </c>
      <c r="AB7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2" s="74"/>
      <c r="AD72" s="80">
        <v>976</v>
      </c>
      <c r="AE72" s="80">
        <v>25362</v>
      </c>
      <c r="AF72" s="80">
        <v>6793</v>
      </c>
      <c r="AG72" s="80">
        <v>9</v>
      </c>
      <c r="AH72" s="80"/>
      <c r="AI72" s="80" t="s">
        <v>5589</v>
      </c>
      <c r="AJ72" s="80" t="s">
        <v>6247</v>
      </c>
      <c r="AK72" s="84" t="s">
        <v>6735</v>
      </c>
      <c r="AL72" s="80"/>
      <c r="AM72" s="82">
        <v>40094.72283564815</v>
      </c>
      <c r="AN72" s="80" t="s">
        <v>7889</v>
      </c>
      <c r="AO72" s="84" t="s">
        <v>7959</v>
      </c>
      <c r="AP72" s="80" t="s">
        <v>65</v>
      </c>
      <c r="AQ72" s="2"/>
      <c r="AR72" s="3"/>
      <c r="AS72" s="3"/>
      <c r="AT72" s="3"/>
      <c r="AU72" s="3"/>
    </row>
    <row r="73" spans="1:47" x14ac:dyDescent="0.25">
      <c r="A73" s="66" t="s">
        <v>547</v>
      </c>
      <c r="B73" s="67" t="s">
        <v>9297</v>
      </c>
      <c r="C73" s="67"/>
      <c r="D73" s="68">
        <v>10.491985285811003</v>
      </c>
      <c r="E73" s="70">
        <v>50.001816253877294</v>
      </c>
      <c r="F73" s="104" t="s">
        <v>7566</v>
      </c>
      <c r="G73" s="67" t="s">
        <v>53</v>
      </c>
      <c r="H73" s="71" t="s">
        <v>547</v>
      </c>
      <c r="I73" s="72" t="s">
        <v>9444</v>
      </c>
      <c r="J73" s="72"/>
      <c r="K73" s="71" t="s">
        <v>9001</v>
      </c>
      <c r="L73" s="75"/>
      <c r="M73" s="76">
        <v>1548.69775390625</v>
      </c>
      <c r="N73" s="76">
        <v>2975.843505859375</v>
      </c>
      <c r="O73" s="77"/>
      <c r="P73" s="78"/>
      <c r="Q73" s="78"/>
      <c r="R73" s="88"/>
      <c r="S73" s="50">
        <v>0</v>
      </c>
      <c r="T73" s="50">
        <v>1</v>
      </c>
      <c r="U73" s="88"/>
      <c r="V73" s="52"/>
      <c r="W73" s="52"/>
      <c r="X73" s="52"/>
      <c r="Y73" s="52"/>
      <c r="Z73" s="51"/>
      <c r="AA73" s="73">
        <v>73</v>
      </c>
      <c r="AB7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3" s="74"/>
      <c r="AD73" s="80">
        <v>520</v>
      </c>
      <c r="AE73" s="80">
        <v>123</v>
      </c>
      <c r="AF73" s="80">
        <v>37657</v>
      </c>
      <c r="AG73" s="80">
        <v>33063</v>
      </c>
      <c r="AH73" s="80"/>
      <c r="AI73" s="80" t="s">
        <v>5907</v>
      </c>
      <c r="AJ73" s="80"/>
      <c r="AK73" s="80"/>
      <c r="AL73" s="80"/>
      <c r="AM73" s="82">
        <v>41395.489328703705</v>
      </c>
      <c r="AN73" s="80" t="s">
        <v>7889</v>
      </c>
      <c r="AO73" s="84" t="s">
        <v>8333</v>
      </c>
      <c r="AP73" s="80" t="s">
        <v>66</v>
      </c>
      <c r="AQ73" s="2"/>
      <c r="AR73" s="3"/>
      <c r="AS73" s="3"/>
      <c r="AT73" s="3"/>
      <c r="AU73" s="3"/>
    </row>
    <row r="74" spans="1:47" x14ac:dyDescent="0.25">
      <c r="A74" s="66" t="s">
        <v>590</v>
      </c>
      <c r="B74" s="67" t="s">
        <v>9297</v>
      </c>
      <c r="C74" s="67"/>
      <c r="D74" s="68">
        <v>11.930086661522788</v>
      </c>
      <c r="E74" s="70">
        <v>50.476106161351865</v>
      </c>
      <c r="F74" s="104" t="s">
        <v>7621</v>
      </c>
      <c r="G74" s="67" t="s">
        <v>53</v>
      </c>
      <c r="H74" s="71" t="s">
        <v>590</v>
      </c>
      <c r="I74" s="72" t="s">
        <v>9430</v>
      </c>
      <c r="J74" s="72"/>
      <c r="K74" s="71" t="s">
        <v>9048</v>
      </c>
      <c r="L74" s="75"/>
      <c r="M74" s="76">
        <v>6051.6376953125</v>
      </c>
      <c r="N74" s="76">
        <v>5379.2919921875</v>
      </c>
      <c r="O74" s="77"/>
      <c r="P74" s="78"/>
      <c r="Q74" s="78"/>
      <c r="R74" s="88"/>
      <c r="S74" s="50">
        <v>0</v>
      </c>
      <c r="T74" s="50">
        <v>2</v>
      </c>
      <c r="U74" s="88"/>
      <c r="V74" s="52"/>
      <c r="W74" s="52"/>
      <c r="X74" s="52"/>
      <c r="Y74" s="52"/>
      <c r="Z74" s="51"/>
      <c r="AA74" s="73">
        <v>74</v>
      </c>
      <c r="AB7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4" s="74"/>
      <c r="AD74" s="80">
        <v>2244</v>
      </c>
      <c r="AE74" s="80">
        <v>255</v>
      </c>
      <c r="AF74" s="80">
        <v>12443</v>
      </c>
      <c r="AG74" s="80">
        <v>32367</v>
      </c>
      <c r="AH74" s="80"/>
      <c r="AI74" s="80" t="s">
        <v>5956</v>
      </c>
      <c r="AJ74" s="80" t="s">
        <v>6519</v>
      </c>
      <c r="AK74" s="80"/>
      <c r="AL74" s="80"/>
      <c r="AM74" s="82">
        <v>41421.601620370369</v>
      </c>
      <c r="AN74" s="80" t="s">
        <v>7889</v>
      </c>
      <c r="AO74" s="84" t="s">
        <v>8391</v>
      </c>
      <c r="AP74" s="80" t="s">
        <v>66</v>
      </c>
      <c r="AQ74" s="2"/>
      <c r="AR74" s="3"/>
      <c r="AS74" s="3"/>
      <c r="AT74" s="3"/>
      <c r="AU74" s="3"/>
    </row>
    <row r="75" spans="1:47" x14ac:dyDescent="0.25">
      <c r="A75" s="66" t="s">
        <v>499</v>
      </c>
      <c r="B75" s="67" t="s">
        <v>9297</v>
      </c>
      <c r="C75" s="67"/>
      <c r="D75" s="68">
        <v>19.353328728844946</v>
      </c>
      <c r="E75" s="70">
        <v>36.488031018689888</v>
      </c>
      <c r="F75" s="104" t="s">
        <v>7508</v>
      </c>
      <c r="G75" s="67" t="s">
        <v>53</v>
      </c>
      <c r="H75" s="71" t="s">
        <v>499</v>
      </c>
      <c r="I75" s="72" t="s">
        <v>9438</v>
      </c>
      <c r="J75" s="72"/>
      <c r="K75" s="71" t="s">
        <v>8968</v>
      </c>
      <c r="L75" s="75"/>
      <c r="M75" s="76">
        <v>8658.732421875</v>
      </c>
      <c r="N75" s="76">
        <v>6924.546875</v>
      </c>
      <c r="O75" s="77"/>
      <c r="P75" s="78"/>
      <c r="Q75" s="78"/>
      <c r="R75" s="88"/>
      <c r="S75" s="50">
        <v>1</v>
      </c>
      <c r="T75" s="50">
        <v>1</v>
      </c>
      <c r="U75" s="88"/>
      <c r="V75" s="52"/>
      <c r="W75" s="52"/>
      <c r="X75" s="52"/>
      <c r="Y75" s="52"/>
      <c r="Z75" s="51"/>
      <c r="AA75" s="73">
        <v>75</v>
      </c>
      <c r="AB7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5" s="74"/>
      <c r="AD75" s="80">
        <v>8989</v>
      </c>
      <c r="AE75" s="80">
        <v>10989</v>
      </c>
      <c r="AF75" s="80">
        <v>27976</v>
      </c>
      <c r="AG75" s="80">
        <v>31799</v>
      </c>
      <c r="AH75" s="80"/>
      <c r="AI75" s="80" t="s">
        <v>5851</v>
      </c>
      <c r="AJ75" s="80" t="s">
        <v>6210</v>
      </c>
      <c r="AK75" s="84" t="s">
        <v>6896</v>
      </c>
      <c r="AL75" s="80"/>
      <c r="AM75" s="82">
        <v>40651.480451388888</v>
      </c>
      <c r="AN75" s="80" t="s">
        <v>7889</v>
      </c>
      <c r="AO75" s="84" t="s">
        <v>8275</v>
      </c>
      <c r="AP75" s="80" t="s">
        <v>66</v>
      </c>
      <c r="AQ75" s="2"/>
      <c r="AR75" s="3"/>
      <c r="AS75" s="3"/>
      <c r="AT75" s="3"/>
      <c r="AU75" s="3"/>
    </row>
    <row r="76" spans="1:47" x14ac:dyDescent="0.25">
      <c r="A76" s="66" t="s">
        <v>188</v>
      </c>
      <c r="B76" s="67" t="s">
        <v>9297</v>
      </c>
      <c r="C76" s="67"/>
      <c r="D76" s="68">
        <v>18.587718645501997</v>
      </c>
      <c r="E76" s="70">
        <v>24.57229968134784</v>
      </c>
      <c r="F76" s="104" t="s">
        <v>7133</v>
      </c>
      <c r="G76" s="67" t="s">
        <v>53</v>
      </c>
      <c r="H76" s="71" t="s">
        <v>188</v>
      </c>
      <c r="I76" s="72" t="s">
        <v>9429</v>
      </c>
      <c r="J76" s="72"/>
      <c r="K76" s="71" t="s">
        <v>8690</v>
      </c>
      <c r="L76" s="75"/>
      <c r="M76" s="76">
        <v>5838.7763671875</v>
      </c>
      <c r="N76" s="76">
        <v>1555.88134765625</v>
      </c>
      <c r="O76" s="77"/>
      <c r="P76" s="78"/>
      <c r="Q76" s="78"/>
      <c r="R76" s="88"/>
      <c r="S76" s="50">
        <v>0</v>
      </c>
      <c r="T76" s="50">
        <v>1</v>
      </c>
      <c r="U76" s="88"/>
      <c r="V76" s="52"/>
      <c r="W76" s="52"/>
      <c r="X76" s="52"/>
      <c r="Y76" s="52"/>
      <c r="Z76" s="51"/>
      <c r="AA76" s="73">
        <v>76</v>
      </c>
      <c r="AB7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6" s="74"/>
      <c r="AD76" s="80">
        <v>469</v>
      </c>
      <c r="AE76" s="80">
        <v>7454</v>
      </c>
      <c r="AF76" s="80">
        <v>22861</v>
      </c>
      <c r="AG76" s="80">
        <v>31486</v>
      </c>
      <c r="AH76" s="80"/>
      <c r="AI76" s="80" t="s">
        <v>5530</v>
      </c>
      <c r="AJ76" s="80" t="s">
        <v>6199</v>
      </c>
      <c r="AK76" s="84" t="s">
        <v>6694</v>
      </c>
      <c r="AL76" s="80"/>
      <c r="AM76" s="82">
        <v>39995.453310185185</v>
      </c>
      <c r="AN76" s="80" t="s">
        <v>7889</v>
      </c>
      <c r="AO76" s="84" t="s">
        <v>7891</v>
      </c>
      <c r="AP76" s="80" t="s">
        <v>66</v>
      </c>
      <c r="AQ76" s="2"/>
      <c r="AR76" s="3"/>
      <c r="AS76" s="3"/>
      <c r="AT76" s="3"/>
      <c r="AU76" s="3"/>
    </row>
    <row r="77" spans="1:47" x14ac:dyDescent="0.25">
      <c r="A77" s="66" t="s">
        <v>393</v>
      </c>
      <c r="B77" s="67" t="s">
        <v>9297</v>
      </c>
      <c r="C77" s="67"/>
      <c r="D77" s="68">
        <v>15.97188307871556</v>
      </c>
      <c r="E77" s="70">
        <v>24.425044999210439</v>
      </c>
      <c r="F77" s="104" t="s">
        <v>7389</v>
      </c>
      <c r="G77" s="67" t="s">
        <v>53</v>
      </c>
      <c r="H77" s="71" t="s">
        <v>393</v>
      </c>
      <c r="I77" s="72" t="s">
        <v>9422</v>
      </c>
      <c r="J77" s="72"/>
      <c r="K77" s="71" t="s">
        <v>8885</v>
      </c>
      <c r="L77" s="75"/>
      <c r="M77" s="76">
        <v>9311.3544921875</v>
      </c>
      <c r="N77" s="76">
        <v>2924.723876953125</v>
      </c>
      <c r="O77" s="77"/>
      <c r="P77" s="78"/>
      <c r="Q77" s="78"/>
      <c r="R77" s="88"/>
      <c r="S77" s="50">
        <v>0</v>
      </c>
      <c r="T77" s="50">
        <v>1</v>
      </c>
      <c r="U77" s="88"/>
      <c r="V77" s="52"/>
      <c r="W77" s="52"/>
      <c r="X77" s="52"/>
      <c r="Y77" s="52"/>
      <c r="Z77" s="51"/>
      <c r="AA77" s="73">
        <v>77</v>
      </c>
      <c r="AB7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7" s="74"/>
      <c r="AD77" s="80">
        <v>2982</v>
      </c>
      <c r="AE77" s="80">
        <v>1979</v>
      </c>
      <c r="AF77" s="80">
        <v>24134</v>
      </c>
      <c r="AG77" s="80">
        <v>27636</v>
      </c>
      <c r="AH77" s="80"/>
      <c r="AI77" s="80" t="s">
        <v>5751</v>
      </c>
      <c r="AJ77" s="80" t="s">
        <v>6377</v>
      </c>
      <c r="AK77" s="84" t="s">
        <v>6844</v>
      </c>
      <c r="AL77" s="80"/>
      <c r="AM77" s="82">
        <v>39987.346122685187</v>
      </c>
      <c r="AN77" s="80" t="s">
        <v>7889</v>
      </c>
      <c r="AO77" s="84" t="s">
        <v>8152</v>
      </c>
      <c r="AP77" s="80" t="s">
        <v>66</v>
      </c>
      <c r="AQ77" s="2"/>
      <c r="AR77" s="3"/>
      <c r="AS77" s="3"/>
      <c r="AT77" s="3"/>
      <c r="AU77" s="3"/>
    </row>
    <row r="78" spans="1:47" x14ac:dyDescent="0.25">
      <c r="A78" s="66" t="s">
        <v>588</v>
      </c>
      <c r="B78" s="67" t="s">
        <v>9297</v>
      </c>
      <c r="C78" s="67"/>
      <c r="D78" s="68">
        <v>12.302564243095112</v>
      </c>
      <c r="E78" s="70">
        <v>89.088041890612374</v>
      </c>
      <c r="F78" s="104" t="s">
        <v>7619</v>
      </c>
      <c r="G78" s="67" t="s">
        <v>53</v>
      </c>
      <c r="H78" s="71" t="s">
        <v>588</v>
      </c>
      <c r="I78" s="72" t="s">
        <v>9429</v>
      </c>
      <c r="J78" s="72"/>
      <c r="K78" s="71"/>
      <c r="L78" s="75"/>
      <c r="M78" s="76">
        <v>2032.4354248046875</v>
      </c>
      <c r="N78" s="76">
        <v>5135.7763671875</v>
      </c>
      <c r="O78" s="77"/>
      <c r="P78" s="78"/>
      <c r="Q78" s="78"/>
      <c r="R78" s="88"/>
      <c r="S78" s="50">
        <v>0</v>
      </c>
      <c r="T78" s="50">
        <v>1</v>
      </c>
      <c r="U78" s="88"/>
      <c r="V78" s="52"/>
      <c r="W78" s="52"/>
      <c r="X78" s="52"/>
      <c r="Y78" s="52"/>
      <c r="Z78" s="51"/>
      <c r="AA78" s="73">
        <v>78</v>
      </c>
      <c r="AB7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8" s="74"/>
      <c r="AD78" s="80">
        <v>402</v>
      </c>
      <c r="AE78" s="80">
        <v>308</v>
      </c>
      <c r="AF78" s="80">
        <v>2256</v>
      </c>
      <c r="AG78" s="80">
        <v>27311</v>
      </c>
      <c r="AH78" s="80"/>
      <c r="AI78" s="80" t="s">
        <v>5954</v>
      </c>
      <c r="AJ78" s="80"/>
      <c r="AK78" s="84" t="s">
        <v>6958</v>
      </c>
      <c r="AL78" s="80"/>
      <c r="AM78" s="82">
        <v>43547.402974537035</v>
      </c>
      <c r="AN78" s="80" t="s">
        <v>7889</v>
      </c>
      <c r="AO78" s="84" t="s">
        <v>8389</v>
      </c>
      <c r="AP78" s="80" t="s">
        <v>66</v>
      </c>
      <c r="AQ78" s="2"/>
      <c r="AR78" s="3"/>
      <c r="AS78" s="3"/>
      <c r="AT78" s="3"/>
      <c r="AU78" s="3"/>
    </row>
    <row r="79" spans="1:47" x14ac:dyDescent="0.25">
      <c r="A79" s="66" t="s">
        <v>569</v>
      </c>
      <c r="B79" s="67" t="s">
        <v>9297</v>
      </c>
      <c r="C79" s="67"/>
      <c r="D79" s="68">
        <v>13.523612861270346</v>
      </c>
      <c r="E79" s="70">
        <v>93.110245045340434</v>
      </c>
      <c r="F79" s="104" t="s">
        <v>7594</v>
      </c>
      <c r="G79" s="67" t="s">
        <v>53</v>
      </c>
      <c r="H79" s="71" t="s">
        <v>569</v>
      </c>
      <c r="I79" s="72" t="s">
        <v>9429</v>
      </c>
      <c r="J79" s="72"/>
      <c r="K79" s="71"/>
      <c r="L79" s="75"/>
      <c r="M79" s="76">
        <v>7476.7109375</v>
      </c>
      <c r="N79" s="76">
        <v>680.3988037109375</v>
      </c>
      <c r="O79" s="77"/>
      <c r="P79" s="78"/>
      <c r="Q79" s="78"/>
      <c r="R79" s="88"/>
      <c r="S79" s="50">
        <v>0</v>
      </c>
      <c r="T79" s="50">
        <v>1</v>
      </c>
      <c r="U79" s="88"/>
      <c r="V79" s="52"/>
      <c r="W79" s="52"/>
      <c r="X79" s="52"/>
      <c r="Y79" s="52"/>
      <c r="Z79" s="51"/>
      <c r="AA79" s="73">
        <v>79</v>
      </c>
      <c r="AB7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9" s="74"/>
      <c r="AD79" s="80">
        <v>454</v>
      </c>
      <c r="AE79" s="80">
        <v>572</v>
      </c>
      <c r="AF79" s="80">
        <v>4960</v>
      </c>
      <c r="AG79" s="80">
        <v>27179</v>
      </c>
      <c r="AH79" s="80"/>
      <c r="AI79" s="80" t="s">
        <v>5933</v>
      </c>
      <c r="AJ79" s="80"/>
      <c r="AK79" s="84" t="s">
        <v>6941</v>
      </c>
      <c r="AL79" s="80"/>
      <c r="AM79" s="82">
        <v>43768.847581018519</v>
      </c>
      <c r="AN79" s="80" t="s">
        <v>7889</v>
      </c>
      <c r="AO79" s="84" t="s">
        <v>8362</v>
      </c>
      <c r="AP79" s="80" t="s">
        <v>66</v>
      </c>
      <c r="AQ79" s="2"/>
      <c r="AR79" s="3"/>
      <c r="AS79" s="3"/>
      <c r="AT79" s="3"/>
      <c r="AU79" s="3"/>
    </row>
    <row r="80" spans="1:47" x14ac:dyDescent="0.25">
      <c r="A80" s="66" t="s">
        <v>727</v>
      </c>
      <c r="B80" s="67" t="s">
        <v>9297</v>
      </c>
      <c r="C80" s="67"/>
      <c r="D80" s="68">
        <v>17.654810924736832</v>
      </c>
      <c r="E80" s="70">
        <v>59.763795477835245</v>
      </c>
      <c r="F80" s="104" t="s">
        <v>7779</v>
      </c>
      <c r="G80" s="67" t="s">
        <v>53</v>
      </c>
      <c r="H80" s="71" t="s">
        <v>727</v>
      </c>
      <c r="I80" s="72" t="s">
        <v>9441</v>
      </c>
      <c r="J80" s="72"/>
      <c r="K80" s="71"/>
      <c r="L80" s="75"/>
      <c r="M80" s="76">
        <v>6506.33935546875</v>
      </c>
      <c r="N80" s="76">
        <v>235.37117004394531</v>
      </c>
      <c r="O80" s="77"/>
      <c r="P80" s="78"/>
      <c r="Q80" s="78"/>
      <c r="R80" s="88"/>
      <c r="S80" s="50">
        <v>1</v>
      </c>
      <c r="T80" s="50">
        <v>1</v>
      </c>
      <c r="U80" s="88"/>
      <c r="V80" s="52"/>
      <c r="W80" s="52"/>
      <c r="X80" s="52"/>
      <c r="Y80" s="52"/>
      <c r="Z80" s="51"/>
      <c r="AA80" s="73">
        <v>80</v>
      </c>
      <c r="AB8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0" s="74"/>
      <c r="AD80" s="80">
        <v>4011</v>
      </c>
      <c r="AE80" s="80">
        <v>4645</v>
      </c>
      <c r="AF80" s="80">
        <v>58575</v>
      </c>
      <c r="AG80" s="80">
        <v>27158</v>
      </c>
      <c r="AH80" s="80"/>
      <c r="AI80" s="80" t="s">
        <v>6094</v>
      </c>
      <c r="AJ80" s="80" t="s">
        <v>6622</v>
      </c>
      <c r="AK80" s="84" t="s">
        <v>7052</v>
      </c>
      <c r="AL80" s="80"/>
      <c r="AM80" s="82">
        <v>41932.940462962964</v>
      </c>
      <c r="AN80" s="80" t="s">
        <v>7889</v>
      </c>
      <c r="AO80" s="84" t="s">
        <v>8557</v>
      </c>
      <c r="AP80" s="80" t="s">
        <v>66</v>
      </c>
      <c r="AQ80" s="2"/>
      <c r="AR80" s="3"/>
      <c r="AS80" s="3"/>
      <c r="AT80" s="3"/>
      <c r="AU80" s="3"/>
    </row>
    <row r="81" spans="1:47" x14ac:dyDescent="0.25">
      <c r="A81" s="66" t="s">
        <v>700</v>
      </c>
      <c r="B81" s="67" t="s">
        <v>9297</v>
      </c>
      <c r="C81" s="67"/>
      <c r="D81" s="68">
        <v>13.446250398684235</v>
      </c>
      <c r="E81" s="70">
        <v>17.70121147936359</v>
      </c>
      <c r="F81" s="104" t="s">
        <v>7744</v>
      </c>
      <c r="G81" s="67" t="s">
        <v>53</v>
      </c>
      <c r="H81" s="71" t="s">
        <v>700</v>
      </c>
      <c r="I81" s="72" t="s">
        <v>9430</v>
      </c>
      <c r="J81" s="72"/>
      <c r="K81" s="71" t="s">
        <v>9145</v>
      </c>
      <c r="L81" s="75"/>
      <c r="M81" s="76">
        <v>5440.21142578125</v>
      </c>
      <c r="N81" s="76">
        <v>9582.150390625</v>
      </c>
      <c r="O81" s="77"/>
      <c r="P81" s="78"/>
      <c r="Q81" s="78"/>
      <c r="R81" s="88"/>
      <c r="S81" s="50">
        <v>1</v>
      </c>
      <c r="T81" s="50">
        <v>1</v>
      </c>
      <c r="U81" s="88"/>
      <c r="V81" s="52"/>
      <c r="W81" s="52"/>
      <c r="X81" s="52"/>
      <c r="Y81" s="52"/>
      <c r="Z81" s="51"/>
      <c r="AA81" s="73">
        <v>81</v>
      </c>
      <c r="AB8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1" s="74"/>
      <c r="AD81" s="80">
        <v>2619</v>
      </c>
      <c r="AE81" s="80">
        <v>550</v>
      </c>
      <c r="AF81" s="80">
        <v>23161</v>
      </c>
      <c r="AG81" s="80">
        <v>25942</v>
      </c>
      <c r="AH81" s="80"/>
      <c r="AI81" s="80" t="s">
        <v>6066</v>
      </c>
      <c r="AJ81" s="80" t="s">
        <v>6596</v>
      </c>
      <c r="AK81" s="84" t="s">
        <v>7033</v>
      </c>
      <c r="AL81" s="80"/>
      <c r="AM81" s="82">
        <v>39617.161770833336</v>
      </c>
      <c r="AN81" s="80" t="s">
        <v>7889</v>
      </c>
      <c r="AO81" s="84" t="s">
        <v>8522</v>
      </c>
      <c r="AP81" s="80" t="s">
        <v>66</v>
      </c>
      <c r="AQ81" s="2"/>
      <c r="AR81" s="3"/>
      <c r="AS81" s="3"/>
      <c r="AT81" s="3"/>
      <c r="AU81" s="3"/>
    </row>
    <row r="82" spans="1:47" x14ac:dyDescent="0.25">
      <c r="A82" s="66" t="s">
        <v>504</v>
      </c>
      <c r="B82" s="67" t="s">
        <v>9297</v>
      </c>
      <c r="C82" s="67"/>
      <c r="D82" s="68">
        <v>12.560341933765454</v>
      </c>
      <c r="E82" s="70">
        <v>68.463843882930476</v>
      </c>
      <c r="F82" s="104" t="s">
        <v>7514</v>
      </c>
      <c r="G82" s="67" t="s">
        <v>53</v>
      </c>
      <c r="H82" s="71" t="s">
        <v>504</v>
      </c>
      <c r="I82" s="72" t="s">
        <v>9444</v>
      </c>
      <c r="J82" s="72"/>
      <c r="K82" s="71" t="s">
        <v>8972</v>
      </c>
      <c r="L82" s="75"/>
      <c r="M82" s="76">
        <v>4893.58056640625</v>
      </c>
      <c r="N82" s="76">
        <v>8062.6162109375</v>
      </c>
      <c r="O82" s="77"/>
      <c r="P82" s="78"/>
      <c r="Q82" s="78"/>
      <c r="R82" s="88"/>
      <c r="S82" s="50">
        <v>0</v>
      </c>
      <c r="T82" s="50">
        <v>1</v>
      </c>
      <c r="U82" s="88"/>
      <c r="V82" s="52"/>
      <c r="W82" s="52"/>
      <c r="X82" s="52"/>
      <c r="Y82" s="52"/>
      <c r="Z82" s="51"/>
      <c r="AA82" s="73">
        <v>82</v>
      </c>
      <c r="AB8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2" s="74"/>
      <c r="AD82" s="80">
        <v>663</v>
      </c>
      <c r="AE82" s="80">
        <v>351</v>
      </c>
      <c r="AF82" s="80">
        <v>8016</v>
      </c>
      <c r="AG82" s="80">
        <v>25839</v>
      </c>
      <c r="AH82" s="80"/>
      <c r="AI82" s="80" t="s">
        <v>5857</v>
      </c>
      <c r="AJ82" s="80" t="s">
        <v>6455</v>
      </c>
      <c r="AK82" s="80"/>
      <c r="AL82" s="80"/>
      <c r="AM82" s="82">
        <v>42411.926412037035</v>
      </c>
      <c r="AN82" s="80" t="s">
        <v>7889</v>
      </c>
      <c r="AO82" s="84" t="s">
        <v>8281</v>
      </c>
      <c r="AP82" s="80" t="s">
        <v>66</v>
      </c>
      <c r="AQ82" s="2"/>
      <c r="AR82" s="3"/>
      <c r="AS82" s="3"/>
      <c r="AT82" s="3"/>
      <c r="AU82" s="3"/>
    </row>
    <row r="83" spans="1:47" x14ac:dyDescent="0.25">
      <c r="A83" s="66" t="s">
        <v>638</v>
      </c>
      <c r="B83" s="67" t="s">
        <v>9297</v>
      </c>
      <c r="C83" s="67"/>
      <c r="D83" s="68">
        <v>15.570961260769403</v>
      </c>
      <c r="E83" s="70">
        <v>22.746461114951902</v>
      </c>
      <c r="F83" s="104" t="s">
        <v>7674</v>
      </c>
      <c r="G83" s="67" t="s">
        <v>53</v>
      </c>
      <c r="H83" s="71" t="s">
        <v>638</v>
      </c>
      <c r="I83" s="72" t="s">
        <v>9422</v>
      </c>
      <c r="J83" s="72"/>
      <c r="K83" s="71" t="s">
        <v>9089</v>
      </c>
      <c r="L83" s="75"/>
      <c r="M83" s="76">
        <v>1732.7926025390625</v>
      </c>
      <c r="N83" s="76">
        <v>9109.1494140625</v>
      </c>
      <c r="O83" s="77"/>
      <c r="P83" s="78"/>
      <c r="Q83" s="78"/>
      <c r="R83" s="88"/>
      <c r="S83" s="50">
        <v>0</v>
      </c>
      <c r="T83" s="50">
        <v>1</v>
      </c>
      <c r="U83" s="88"/>
      <c r="V83" s="52"/>
      <c r="W83" s="52"/>
      <c r="X83" s="52"/>
      <c r="Y83" s="52"/>
      <c r="Z83" s="51"/>
      <c r="AA83" s="73">
        <v>83</v>
      </c>
      <c r="AB8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3" s="74"/>
      <c r="AD83" s="80">
        <v>2918</v>
      </c>
      <c r="AE83" s="80">
        <v>1615</v>
      </c>
      <c r="AF83" s="80">
        <v>35806</v>
      </c>
      <c r="AG83" s="80">
        <v>25747</v>
      </c>
      <c r="AH83" s="80"/>
      <c r="AI83" s="80" t="s">
        <v>6006</v>
      </c>
      <c r="AJ83" s="80" t="s">
        <v>6551</v>
      </c>
      <c r="AK83" s="80"/>
      <c r="AL83" s="80"/>
      <c r="AM83" s="82">
        <v>39894.930763888886</v>
      </c>
      <c r="AN83" s="80" t="s">
        <v>7889</v>
      </c>
      <c r="AO83" s="84" t="s">
        <v>8448</v>
      </c>
      <c r="AP83" s="80" t="s">
        <v>66</v>
      </c>
      <c r="AQ83" s="2"/>
      <c r="AR83" s="3"/>
      <c r="AS83" s="3"/>
      <c r="AT83" s="3"/>
      <c r="AU83" s="3"/>
    </row>
    <row r="84" spans="1:47" x14ac:dyDescent="0.25">
      <c r="A84" s="66" t="s">
        <v>816</v>
      </c>
      <c r="B84" s="67" t="s">
        <v>9311</v>
      </c>
      <c r="C84" s="67"/>
      <c r="D84" s="68">
        <v>3.4732404922226929</v>
      </c>
      <c r="E84" s="70"/>
      <c r="F84" s="104" t="s">
        <v>7213</v>
      </c>
      <c r="G84" s="67"/>
      <c r="H84" s="71"/>
      <c r="I84" s="72"/>
      <c r="J84" s="72"/>
      <c r="K84" s="71" t="s">
        <v>8755</v>
      </c>
      <c r="L84" s="75"/>
      <c r="M84" s="76"/>
      <c r="N84" s="76"/>
      <c r="O84" s="77"/>
      <c r="P84" s="78"/>
      <c r="Q84" s="78"/>
      <c r="R84" s="88"/>
      <c r="S84" s="50">
        <v>4</v>
      </c>
      <c r="T84" s="50">
        <v>0</v>
      </c>
      <c r="U84" s="88"/>
      <c r="V84" s="52"/>
      <c r="W84" s="52"/>
      <c r="X84" s="52"/>
      <c r="Y84" s="52"/>
      <c r="Z84" s="51"/>
      <c r="AA84" s="73">
        <v>84</v>
      </c>
      <c r="AB8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4" s="74"/>
      <c r="AD84" s="80">
        <v>856</v>
      </c>
      <c r="AE84" s="80">
        <v>164241</v>
      </c>
      <c r="AF84" s="80">
        <v>236644</v>
      </c>
      <c r="AG84" s="80">
        <v>1214</v>
      </c>
      <c r="AH84" s="80"/>
      <c r="AI84" s="80" t="s">
        <v>5601</v>
      </c>
      <c r="AJ84" s="80" t="s">
        <v>6256</v>
      </c>
      <c r="AK84" s="84" t="s">
        <v>6745</v>
      </c>
      <c r="AL84" s="80"/>
      <c r="AM84" s="82">
        <v>39794.94699074074</v>
      </c>
      <c r="AN84" s="80" t="s">
        <v>7889</v>
      </c>
      <c r="AO84" s="84" t="s">
        <v>7971</v>
      </c>
      <c r="AP84" s="80" t="s">
        <v>65</v>
      </c>
      <c r="AQ84" s="2"/>
      <c r="AR84" s="3"/>
      <c r="AS84" s="3"/>
      <c r="AT84" s="3"/>
      <c r="AU84" s="3"/>
    </row>
    <row r="85" spans="1:47" x14ac:dyDescent="0.25">
      <c r="A85" s="66" t="s">
        <v>817</v>
      </c>
      <c r="B85" s="67" t="s">
        <v>9312</v>
      </c>
      <c r="C85" s="67"/>
      <c r="D85" s="68">
        <v>1.5487631649165765</v>
      </c>
      <c r="E85" s="70"/>
      <c r="F85" s="104" t="s">
        <v>7214</v>
      </c>
      <c r="G85" s="67"/>
      <c r="H85" s="71"/>
      <c r="I85" s="72"/>
      <c r="J85" s="72"/>
      <c r="K85" s="71" t="s">
        <v>8756</v>
      </c>
      <c r="L85" s="75"/>
      <c r="M85" s="76"/>
      <c r="N85" s="76"/>
      <c r="O85" s="77"/>
      <c r="P85" s="78"/>
      <c r="Q85" s="78"/>
      <c r="R85" s="88"/>
      <c r="S85" s="50">
        <v>4</v>
      </c>
      <c r="T85" s="50">
        <v>0</v>
      </c>
      <c r="U85" s="88"/>
      <c r="V85" s="52"/>
      <c r="W85" s="52"/>
      <c r="X85" s="52"/>
      <c r="Y85" s="52"/>
      <c r="Z85" s="51"/>
      <c r="AA85" s="73">
        <v>85</v>
      </c>
      <c r="AB8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5" s="74"/>
      <c r="AD85" s="80">
        <v>4694</v>
      </c>
      <c r="AE85" s="80">
        <v>1887</v>
      </c>
      <c r="AF85" s="80">
        <v>5848</v>
      </c>
      <c r="AG85" s="80">
        <v>3362</v>
      </c>
      <c r="AH85" s="80"/>
      <c r="AI85" s="80" t="s">
        <v>5602</v>
      </c>
      <c r="AJ85" s="80" t="s">
        <v>6257</v>
      </c>
      <c r="AK85" s="84" t="s">
        <v>6746</v>
      </c>
      <c r="AL85" s="80"/>
      <c r="AM85" s="82">
        <v>42978.968599537038</v>
      </c>
      <c r="AN85" s="80" t="s">
        <v>7889</v>
      </c>
      <c r="AO85" s="84" t="s">
        <v>7972</v>
      </c>
      <c r="AP85" s="80" t="s">
        <v>65</v>
      </c>
      <c r="AQ85" s="2"/>
      <c r="AR85" s="3"/>
      <c r="AS85" s="3"/>
      <c r="AT85" s="3"/>
      <c r="AU85" s="3"/>
    </row>
    <row r="86" spans="1:47" x14ac:dyDescent="0.25">
      <c r="A86" s="66" t="s">
        <v>548</v>
      </c>
      <c r="B86" s="67" t="s">
        <v>9297</v>
      </c>
      <c r="C86" s="67"/>
      <c r="D86" s="68">
        <v>11.793998915788594</v>
      </c>
      <c r="E86" s="70">
        <v>61.397654122044656</v>
      </c>
      <c r="F86" s="104" t="s">
        <v>7567</v>
      </c>
      <c r="G86" s="67" t="s">
        <v>53</v>
      </c>
      <c r="H86" s="71" t="s">
        <v>548</v>
      </c>
      <c r="I86" s="72" t="s">
        <v>9434</v>
      </c>
      <c r="J86" s="72"/>
      <c r="K86" s="71" t="s">
        <v>9002</v>
      </c>
      <c r="L86" s="75"/>
      <c r="M86" s="76">
        <v>1187.644775390625</v>
      </c>
      <c r="N86" s="76">
        <v>6040.3935546875</v>
      </c>
      <c r="O86" s="77"/>
      <c r="P86" s="78"/>
      <c r="Q86" s="78"/>
      <c r="R86" s="88"/>
      <c r="S86" s="50">
        <v>0</v>
      </c>
      <c r="T86" s="50">
        <v>1</v>
      </c>
      <c r="U86" s="88"/>
      <c r="V86" s="52"/>
      <c r="W86" s="52"/>
      <c r="X86" s="52"/>
      <c r="Y86" s="52"/>
      <c r="Z86" s="51"/>
      <c r="AA86" s="73">
        <v>86</v>
      </c>
      <c r="AB8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6" s="74"/>
      <c r="AD86" s="80">
        <v>217</v>
      </c>
      <c r="AE86" s="80">
        <v>238</v>
      </c>
      <c r="AF86" s="80">
        <v>16640</v>
      </c>
      <c r="AG86" s="80">
        <v>25419</v>
      </c>
      <c r="AH86" s="80"/>
      <c r="AI86" s="80" t="s">
        <v>5908</v>
      </c>
      <c r="AJ86" s="80"/>
      <c r="AK86" s="84" t="s">
        <v>6930</v>
      </c>
      <c r="AL86" s="80"/>
      <c r="AM86" s="82">
        <v>42022.893449074072</v>
      </c>
      <c r="AN86" s="80" t="s">
        <v>7889</v>
      </c>
      <c r="AO86" s="84" t="s">
        <v>8334</v>
      </c>
      <c r="AP86" s="80" t="s">
        <v>66</v>
      </c>
      <c r="AQ86" s="2"/>
      <c r="AR86" s="3"/>
      <c r="AS86" s="3"/>
      <c r="AT86" s="3"/>
      <c r="AU86" s="3"/>
    </row>
    <row r="87" spans="1:47" x14ac:dyDescent="0.25">
      <c r="A87" s="66" t="s">
        <v>299</v>
      </c>
      <c r="B87" s="67" t="s">
        <v>9297</v>
      </c>
      <c r="C87" s="67"/>
      <c r="D87" s="68">
        <v>12.737582640038372</v>
      </c>
      <c r="E87" s="70">
        <v>72.14194718729135</v>
      </c>
      <c r="F87" s="104" t="s">
        <v>7273</v>
      </c>
      <c r="G87" s="67" t="s">
        <v>53</v>
      </c>
      <c r="H87" s="71" t="s">
        <v>299</v>
      </c>
      <c r="I87" s="72" t="s">
        <v>9429</v>
      </c>
      <c r="J87" s="72"/>
      <c r="K87" s="71" t="s">
        <v>8802</v>
      </c>
      <c r="L87" s="75"/>
      <c r="M87" s="76">
        <v>1757.857177734375</v>
      </c>
      <c r="N87" s="76">
        <v>6906.736328125</v>
      </c>
      <c r="O87" s="77"/>
      <c r="P87" s="78"/>
      <c r="Q87" s="78"/>
      <c r="R87" s="88"/>
      <c r="S87" s="50">
        <v>0</v>
      </c>
      <c r="T87" s="50">
        <v>1</v>
      </c>
      <c r="U87" s="88"/>
      <c r="V87" s="52"/>
      <c r="W87" s="52"/>
      <c r="X87" s="52"/>
      <c r="Y87" s="52"/>
      <c r="Z87" s="51"/>
      <c r="AA87" s="73">
        <v>87</v>
      </c>
      <c r="AB8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7" s="74"/>
      <c r="AD87" s="80">
        <v>406</v>
      </c>
      <c r="AE87" s="80">
        <v>384</v>
      </c>
      <c r="AF87" s="80">
        <v>13571</v>
      </c>
      <c r="AG87" s="80">
        <v>23525</v>
      </c>
      <c r="AH87" s="80"/>
      <c r="AI87" s="80" t="s">
        <v>5655</v>
      </c>
      <c r="AJ87" s="80" t="s">
        <v>6303</v>
      </c>
      <c r="AK87" s="80"/>
      <c r="AL87" s="80"/>
      <c r="AM87" s="82">
        <v>42614.426412037035</v>
      </c>
      <c r="AN87" s="80" t="s">
        <v>7889</v>
      </c>
      <c r="AO87" s="84" t="s">
        <v>8031</v>
      </c>
      <c r="AP87" s="80" t="s">
        <v>66</v>
      </c>
      <c r="AQ87" s="2"/>
      <c r="AR87" s="3"/>
      <c r="AS87" s="3"/>
      <c r="AT87" s="3"/>
      <c r="AU87" s="3"/>
    </row>
    <row r="88" spans="1:47" x14ac:dyDescent="0.25">
      <c r="A88" s="66" t="s">
        <v>250</v>
      </c>
      <c r="B88" s="67" t="s">
        <v>9297</v>
      </c>
      <c r="C88" s="67"/>
      <c r="D88" s="68">
        <v>19.884228701605476</v>
      </c>
      <c r="E88" s="70">
        <v>45.275501228935546</v>
      </c>
      <c r="F88" s="104" t="s">
        <v>7220</v>
      </c>
      <c r="G88" s="67" t="s">
        <v>53</v>
      </c>
      <c r="H88" s="71" t="s">
        <v>250</v>
      </c>
      <c r="I88" s="72" t="s">
        <v>9425</v>
      </c>
      <c r="J88" s="72"/>
      <c r="K88" s="71" t="s">
        <v>8760</v>
      </c>
      <c r="L88" s="75"/>
      <c r="M88" s="76">
        <v>6969.83154296875</v>
      </c>
      <c r="N88" s="76">
        <v>4420.5146484375</v>
      </c>
      <c r="O88" s="77"/>
      <c r="P88" s="78"/>
      <c r="Q88" s="78"/>
      <c r="R88" s="88"/>
      <c r="S88" s="50">
        <v>0</v>
      </c>
      <c r="T88" s="50">
        <v>2</v>
      </c>
      <c r="U88" s="88"/>
      <c r="V88" s="52"/>
      <c r="W88" s="52"/>
      <c r="X88" s="52"/>
      <c r="Y88" s="52"/>
      <c r="Z88" s="51"/>
      <c r="AA88" s="73">
        <v>88</v>
      </c>
      <c r="AB8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8" s="74"/>
      <c r="AD88" s="80">
        <v>6423</v>
      </c>
      <c r="AE88" s="80">
        <v>14383</v>
      </c>
      <c r="AF88" s="80">
        <v>14652</v>
      </c>
      <c r="AG88" s="80">
        <v>23167</v>
      </c>
      <c r="AH88" s="80"/>
      <c r="AI88" s="80" t="s">
        <v>5608</v>
      </c>
      <c r="AJ88" s="80" t="s">
        <v>6261</v>
      </c>
      <c r="AK88" s="84" t="s">
        <v>6748</v>
      </c>
      <c r="AL88" s="80"/>
      <c r="AM88" s="82">
        <v>41135.279456018521</v>
      </c>
      <c r="AN88" s="80" t="s">
        <v>7889</v>
      </c>
      <c r="AO88" s="84" t="s">
        <v>7978</v>
      </c>
      <c r="AP88" s="80" t="s">
        <v>66</v>
      </c>
      <c r="AQ88" s="2"/>
      <c r="AR88" s="3"/>
      <c r="AS88" s="3"/>
      <c r="AT88" s="3"/>
      <c r="AU88" s="3"/>
    </row>
    <row r="89" spans="1:47" x14ac:dyDescent="0.25">
      <c r="A89" s="66" t="s">
        <v>676</v>
      </c>
      <c r="B89" s="67" t="s">
        <v>9297</v>
      </c>
      <c r="C89" s="67"/>
      <c r="D89" s="68">
        <v>14.804489944921926</v>
      </c>
      <c r="E89" s="70">
        <v>70.589469732071677</v>
      </c>
      <c r="F89" s="104" t="s">
        <v>7717</v>
      </c>
      <c r="G89" s="67" t="s">
        <v>53</v>
      </c>
      <c r="H89" s="71" t="s">
        <v>676</v>
      </c>
      <c r="I89" s="72" t="s">
        <v>9419</v>
      </c>
      <c r="J89" s="72"/>
      <c r="K89" s="71" t="s">
        <v>9126</v>
      </c>
      <c r="L89" s="75"/>
      <c r="M89" s="76">
        <v>2608.60302734375</v>
      </c>
      <c r="N89" s="76">
        <v>4440.298828125</v>
      </c>
      <c r="O89" s="77"/>
      <c r="P89" s="78"/>
      <c r="Q89" s="78"/>
      <c r="R89" s="88"/>
      <c r="S89" s="50">
        <v>0</v>
      </c>
      <c r="T89" s="50">
        <v>4</v>
      </c>
      <c r="U89" s="88"/>
      <c r="V89" s="52"/>
      <c r="W89" s="52"/>
      <c r="X89" s="52"/>
      <c r="Y89" s="52"/>
      <c r="Z89" s="51"/>
      <c r="AA89" s="73">
        <v>89</v>
      </c>
      <c r="AB8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9" s="74"/>
      <c r="AD89" s="80">
        <v>1296</v>
      </c>
      <c r="AE89" s="80">
        <v>1095</v>
      </c>
      <c r="AF89" s="80">
        <v>9336</v>
      </c>
      <c r="AG89" s="80">
        <v>22472</v>
      </c>
      <c r="AH89" s="80"/>
      <c r="AI89" s="80" t="s">
        <v>6042</v>
      </c>
      <c r="AJ89" s="80" t="s">
        <v>6579</v>
      </c>
      <c r="AK89" s="84" t="s">
        <v>7014</v>
      </c>
      <c r="AL89" s="80"/>
      <c r="AM89" s="82">
        <v>42528.953912037039</v>
      </c>
      <c r="AN89" s="80" t="s">
        <v>7889</v>
      </c>
      <c r="AO89" s="84" t="s">
        <v>8494</v>
      </c>
      <c r="AP89" s="80" t="s">
        <v>66</v>
      </c>
      <c r="AQ89" s="2"/>
      <c r="AR89" s="3"/>
      <c r="AS89" s="3"/>
      <c r="AT89" s="3"/>
      <c r="AU89" s="3"/>
    </row>
    <row r="90" spans="1:47" x14ac:dyDescent="0.25">
      <c r="A90" s="66" t="s">
        <v>818</v>
      </c>
      <c r="B90" s="67" t="s">
        <v>9313</v>
      </c>
      <c r="C90" s="67"/>
      <c r="D90" s="68">
        <v>1.5001250765173988</v>
      </c>
      <c r="E90" s="70"/>
      <c r="F90" s="104" t="s">
        <v>7219</v>
      </c>
      <c r="G90" s="67"/>
      <c r="H90" s="71"/>
      <c r="I90" s="72"/>
      <c r="J90" s="72"/>
      <c r="K90" s="71" t="s">
        <v>8759</v>
      </c>
      <c r="L90" s="75"/>
      <c r="M90" s="76"/>
      <c r="N90" s="76"/>
      <c r="O90" s="77"/>
      <c r="P90" s="78"/>
      <c r="Q90" s="78"/>
      <c r="R90" s="88"/>
      <c r="S90" s="50">
        <v>1</v>
      </c>
      <c r="T90" s="50">
        <v>0</v>
      </c>
      <c r="U90" s="88"/>
      <c r="V90" s="52"/>
      <c r="W90" s="52"/>
      <c r="X90" s="52"/>
      <c r="Y90" s="52"/>
      <c r="Z90" s="51"/>
      <c r="AA90" s="73">
        <v>90</v>
      </c>
      <c r="AB9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90" s="74"/>
      <c r="AD90" s="80">
        <v>24</v>
      </c>
      <c r="AE90" s="80">
        <v>11</v>
      </c>
      <c r="AF90" s="80">
        <v>15</v>
      </c>
      <c r="AG90" s="80">
        <v>92</v>
      </c>
      <c r="AH90" s="80"/>
      <c r="AI90" s="80" t="s">
        <v>5607</v>
      </c>
      <c r="AJ90" s="80" t="s">
        <v>6260</v>
      </c>
      <c r="AK90" s="80"/>
      <c r="AL90" s="80"/>
      <c r="AM90" s="82">
        <v>44070.717638888891</v>
      </c>
      <c r="AN90" s="80" t="s">
        <v>7889</v>
      </c>
      <c r="AO90" s="84" t="s">
        <v>7977</v>
      </c>
      <c r="AP90" s="80" t="s">
        <v>65</v>
      </c>
      <c r="AQ90" s="2"/>
      <c r="AR90" s="3"/>
      <c r="AS90" s="3"/>
      <c r="AT90" s="3"/>
      <c r="AU90" s="3"/>
    </row>
    <row r="91" spans="1:47" x14ac:dyDescent="0.25">
      <c r="A91" s="66" t="s">
        <v>349</v>
      </c>
      <c r="B91" s="67" t="s">
        <v>9297</v>
      </c>
      <c r="C91" s="67"/>
      <c r="D91" s="68">
        <v>10.003130942887129</v>
      </c>
      <c r="E91" s="70">
        <v>94.490905925551871</v>
      </c>
      <c r="F91" s="104" t="s">
        <v>7339</v>
      </c>
      <c r="G91" s="67" t="s">
        <v>53</v>
      </c>
      <c r="H91" s="71" t="s">
        <v>349</v>
      </c>
      <c r="I91" s="72" t="s">
        <v>9444</v>
      </c>
      <c r="J91" s="72"/>
      <c r="K91" s="71"/>
      <c r="L91" s="75"/>
      <c r="M91" s="76">
        <v>8250.1123046875</v>
      </c>
      <c r="N91" s="76">
        <v>2088.384033203125</v>
      </c>
      <c r="O91" s="77"/>
      <c r="P91" s="78"/>
      <c r="Q91" s="78"/>
      <c r="R91" s="88"/>
      <c r="S91" s="50">
        <v>0</v>
      </c>
      <c r="T91" s="50">
        <v>1</v>
      </c>
      <c r="U91" s="88"/>
      <c r="V91" s="52"/>
      <c r="W91" s="52"/>
      <c r="X91" s="52"/>
      <c r="Y91" s="52"/>
      <c r="Z91" s="51"/>
      <c r="AA91" s="73">
        <v>91</v>
      </c>
      <c r="AB9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91" s="74"/>
      <c r="AD91" s="80">
        <v>662</v>
      </c>
      <c r="AE91" s="80">
        <v>96</v>
      </c>
      <c r="AF91" s="80">
        <v>8274</v>
      </c>
      <c r="AG91" s="80">
        <v>22438</v>
      </c>
      <c r="AH91" s="80"/>
      <c r="AI91" s="80" t="s">
        <v>5711</v>
      </c>
      <c r="AJ91" s="80" t="s">
        <v>6317</v>
      </c>
      <c r="AK91" s="80"/>
      <c r="AL91" s="80"/>
      <c r="AM91" s="82">
        <v>43844.860625000001</v>
      </c>
      <c r="AN91" s="80" t="s">
        <v>7889</v>
      </c>
      <c r="AO91" s="84" t="s">
        <v>8099</v>
      </c>
      <c r="AP91" s="80" t="s">
        <v>66</v>
      </c>
      <c r="AQ91" s="2"/>
      <c r="AR91" s="3"/>
      <c r="AS91" s="3"/>
      <c r="AT91" s="3"/>
      <c r="AU91" s="3"/>
    </row>
    <row r="92" spans="1:47" x14ac:dyDescent="0.25">
      <c r="A92" s="66" t="s">
        <v>726</v>
      </c>
      <c r="B92" s="67" t="s">
        <v>9297</v>
      </c>
      <c r="C92" s="67"/>
      <c r="D92" s="68">
        <v>16.638701218174091</v>
      </c>
      <c r="E92" s="70">
        <v>59.949711448843537</v>
      </c>
      <c r="F92" s="104" t="s">
        <v>7778</v>
      </c>
      <c r="G92" s="67" t="s">
        <v>53</v>
      </c>
      <c r="H92" s="71" t="s">
        <v>726</v>
      </c>
      <c r="I92" s="72" t="s">
        <v>9436</v>
      </c>
      <c r="J92" s="72"/>
      <c r="K92" s="71"/>
      <c r="L92" s="75"/>
      <c r="M92" s="76">
        <v>9790.4638671875</v>
      </c>
      <c r="N92" s="76">
        <v>3351.950439453125</v>
      </c>
      <c r="O92" s="77"/>
      <c r="P92" s="78"/>
      <c r="Q92" s="78"/>
      <c r="R92" s="88"/>
      <c r="S92" s="50">
        <v>1</v>
      </c>
      <c r="T92" s="50">
        <v>1</v>
      </c>
      <c r="U92" s="88"/>
      <c r="V92" s="52"/>
      <c r="W92" s="52"/>
      <c r="X92" s="52"/>
      <c r="Y92" s="52"/>
      <c r="Z92" s="51"/>
      <c r="AA92" s="73">
        <v>92</v>
      </c>
      <c r="AB9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92" s="74"/>
      <c r="AD92" s="80">
        <v>2035</v>
      </c>
      <c r="AE92" s="80">
        <v>2775</v>
      </c>
      <c r="AF92" s="80">
        <v>52706</v>
      </c>
      <c r="AG92" s="80">
        <v>22330</v>
      </c>
      <c r="AH92" s="80"/>
      <c r="AI92" s="80" t="s">
        <v>6094</v>
      </c>
      <c r="AJ92" s="80" t="s">
        <v>6621</v>
      </c>
      <c r="AK92" s="84" t="s">
        <v>7052</v>
      </c>
      <c r="AL92" s="80"/>
      <c r="AM92" s="82">
        <v>41943.176168981481</v>
      </c>
      <c r="AN92" s="80" t="s">
        <v>7889</v>
      </c>
      <c r="AO92" s="84" t="s">
        <v>8556</v>
      </c>
      <c r="AP92" s="80" t="s">
        <v>66</v>
      </c>
      <c r="AQ92" s="2"/>
      <c r="AR92" s="3"/>
      <c r="AS92" s="3"/>
      <c r="AT92" s="3"/>
      <c r="AU92" s="3"/>
    </row>
    <row r="93" spans="1:47" x14ac:dyDescent="0.25">
      <c r="A93" s="66" t="s">
        <v>400</v>
      </c>
      <c r="B93" s="67" t="s">
        <v>9297</v>
      </c>
      <c r="C93" s="67"/>
      <c r="D93" s="68">
        <v>8.8682309486026867</v>
      </c>
      <c r="E93" s="70">
        <v>53.690320248846312</v>
      </c>
      <c r="F93" s="104" t="s">
        <v>7397</v>
      </c>
      <c r="G93" s="67" t="s">
        <v>53</v>
      </c>
      <c r="H93" s="71" t="s">
        <v>400</v>
      </c>
      <c r="I93" s="72" t="s">
        <v>9446</v>
      </c>
      <c r="J93" s="72"/>
      <c r="K93" s="71" t="s">
        <v>8890</v>
      </c>
      <c r="L93" s="75"/>
      <c r="M93" s="76">
        <v>8682.8203125</v>
      </c>
      <c r="N93" s="76">
        <v>3961.587890625</v>
      </c>
      <c r="O93" s="77"/>
      <c r="P93" s="78"/>
      <c r="Q93" s="78"/>
      <c r="R93" s="88"/>
      <c r="S93" s="50">
        <v>0</v>
      </c>
      <c r="T93" s="50">
        <v>1</v>
      </c>
      <c r="U93" s="88"/>
      <c r="V93" s="52"/>
      <c r="W93" s="52"/>
      <c r="X93" s="52"/>
      <c r="Y93" s="52"/>
      <c r="Z93" s="51"/>
      <c r="AA93" s="73">
        <v>93</v>
      </c>
      <c r="AB9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93" s="74"/>
      <c r="AD93" s="80">
        <v>41</v>
      </c>
      <c r="AE93" s="80">
        <v>54</v>
      </c>
      <c r="AF93" s="80">
        <v>33180</v>
      </c>
      <c r="AG93" s="80">
        <v>22118</v>
      </c>
      <c r="AH93" s="80"/>
      <c r="AI93" s="80"/>
      <c r="AJ93" s="80"/>
      <c r="AK93" s="80"/>
      <c r="AL93" s="80"/>
      <c r="AM93" s="82">
        <v>41598.561944444446</v>
      </c>
      <c r="AN93" s="80" t="s">
        <v>7889</v>
      </c>
      <c r="AO93" s="84" t="s">
        <v>8160</v>
      </c>
      <c r="AP93" s="80" t="s">
        <v>66</v>
      </c>
      <c r="AQ93" s="2"/>
      <c r="AR93" s="3"/>
      <c r="AS93" s="3"/>
      <c r="AT93" s="3"/>
      <c r="AU93" s="3"/>
    </row>
    <row r="94" spans="1:47" x14ac:dyDescent="0.25">
      <c r="A94" s="66" t="s">
        <v>368</v>
      </c>
      <c r="B94" s="67" t="s">
        <v>9297</v>
      </c>
      <c r="C94" s="67"/>
      <c r="D94" s="68">
        <v>10.10327884450127</v>
      </c>
      <c r="E94" s="70">
        <v>90.953326096783897</v>
      </c>
      <c r="F94" s="104" t="s">
        <v>7359</v>
      </c>
      <c r="G94" s="67" t="s">
        <v>53</v>
      </c>
      <c r="H94" s="71" t="s">
        <v>368</v>
      </c>
      <c r="I94" s="72" t="s">
        <v>9423</v>
      </c>
      <c r="J94" s="72"/>
      <c r="K94" s="71"/>
      <c r="L94" s="75"/>
      <c r="M94" s="76">
        <v>7928.9150390625</v>
      </c>
      <c r="N94" s="76">
        <v>6694.298828125</v>
      </c>
      <c r="O94" s="77"/>
      <c r="P94" s="78"/>
      <c r="Q94" s="78"/>
      <c r="R94" s="88"/>
      <c r="S94" s="50">
        <v>0</v>
      </c>
      <c r="T94" s="50">
        <v>1</v>
      </c>
      <c r="U94" s="88"/>
      <c r="V94" s="52"/>
      <c r="W94" s="52"/>
      <c r="X94" s="52"/>
      <c r="Y94" s="52"/>
      <c r="Z94" s="51"/>
      <c r="AA94" s="73">
        <v>94</v>
      </c>
      <c r="AB9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94" s="74"/>
      <c r="AD94" s="80">
        <v>834</v>
      </c>
      <c r="AE94" s="80">
        <v>101</v>
      </c>
      <c r="AF94" s="80">
        <v>8200</v>
      </c>
      <c r="AG94" s="80">
        <v>20714</v>
      </c>
      <c r="AH94" s="80"/>
      <c r="AI94" s="80" t="s">
        <v>5725</v>
      </c>
      <c r="AJ94" s="80" t="s">
        <v>6357</v>
      </c>
      <c r="AK94" s="80"/>
      <c r="AL94" s="80"/>
      <c r="AM94" s="82">
        <v>43650.097222222219</v>
      </c>
      <c r="AN94" s="80" t="s">
        <v>7889</v>
      </c>
      <c r="AO94" s="84" t="s">
        <v>8119</v>
      </c>
      <c r="AP94" s="80" t="s">
        <v>66</v>
      </c>
      <c r="AQ94" s="2"/>
      <c r="AR94" s="3"/>
      <c r="AS94" s="3"/>
      <c r="AT94" s="3"/>
      <c r="AU94" s="3"/>
    </row>
    <row r="95" spans="1:47" x14ac:dyDescent="0.25">
      <c r="A95" s="66" t="s">
        <v>439</v>
      </c>
      <c r="B95" s="67" t="s">
        <v>9297</v>
      </c>
      <c r="C95" s="67"/>
      <c r="D95" s="68">
        <v>14.985105314039409</v>
      </c>
      <c r="E95" s="70">
        <v>23.65111013157502</v>
      </c>
      <c r="F95" s="104" t="s">
        <v>7437</v>
      </c>
      <c r="G95" s="67" t="s">
        <v>53</v>
      </c>
      <c r="H95" s="71" t="s">
        <v>439</v>
      </c>
      <c r="I95" s="72" t="s">
        <v>9444</v>
      </c>
      <c r="J95" s="72"/>
      <c r="K95" s="71" t="s">
        <v>8921</v>
      </c>
      <c r="L95" s="75"/>
      <c r="M95" s="76">
        <v>5690.29345703125</v>
      </c>
      <c r="N95" s="76">
        <v>8832.408203125</v>
      </c>
      <c r="O95" s="77"/>
      <c r="P95" s="78"/>
      <c r="Q95" s="78"/>
      <c r="R95" s="88"/>
      <c r="S95" s="50">
        <v>1</v>
      </c>
      <c r="T95" s="50">
        <v>1</v>
      </c>
      <c r="U95" s="88"/>
      <c r="V95" s="52"/>
      <c r="W95" s="52"/>
      <c r="X95" s="52"/>
      <c r="Y95" s="52"/>
      <c r="Z95" s="51"/>
      <c r="AA95" s="73">
        <v>95</v>
      </c>
      <c r="AB9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95" s="74"/>
      <c r="AD95" s="80">
        <v>565</v>
      </c>
      <c r="AE95" s="80">
        <v>1200</v>
      </c>
      <c r="AF95" s="80">
        <v>16023</v>
      </c>
      <c r="AG95" s="80">
        <v>20556</v>
      </c>
      <c r="AH95" s="80"/>
      <c r="AI95" s="80" t="s">
        <v>5791</v>
      </c>
      <c r="AJ95" s="80" t="s">
        <v>6409</v>
      </c>
      <c r="AK95" s="84" t="s">
        <v>6865</v>
      </c>
      <c r="AL95" s="80"/>
      <c r="AM95" s="82">
        <v>39944.736712962964</v>
      </c>
      <c r="AN95" s="80" t="s">
        <v>7889</v>
      </c>
      <c r="AO95" s="84" t="s">
        <v>8204</v>
      </c>
      <c r="AP95" s="80" t="s">
        <v>66</v>
      </c>
      <c r="AQ95" s="2"/>
      <c r="AR95" s="3"/>
      <c r="AS95" s="3"/>
      <c r="AT95" s="3"/>
      <c r="AU95" s="3"/>
    </row>
    <row r="96" spans="1:47" x14ac:dyDescent="0.25">
      <c r="A96" s="66" t="s">
        <v>719</v>
      </c>
      <c r="B96" s="67" t="s">
        <v>9297</v>
      </c>
      <c r="C96" s="67"/>
      <c r="D96" s="68">
        <v>15.147535406379802</v>
      </c>
      <c r="E96" s="70">
        <v>41.188495679387195</v>
      </c>
      <c r="F96" s="104" t="s">
        <v>7771</v>
      </c>
      <c r="G96" s="67" t="s">
        <v>53</v>
      </c>
      <c r="H96" s="71" t="s">
        <v>719</v>
      </c>
      <c r="I96" s="72" t="s">
        <v>9419</v>
      </c>
      <c r="J96" s="72"/>
      <c r="K96" s="71"/>
      <c r="L96" s="75"/>
      <c r="M96" s="76">
        <v>6034.8291015625</v>
      </c>
      <c r="N96" s="76">
        <v>9488.31640625</v>
      </c>
      <c r="O96" s="77"/>
      <c r="P96" s="78"/>
      <c r="Q96" s="78"/>
      <c r="R96" s="88"/>
      <c r="S96" s="50">
        <v>1</v>
      </c>
      <c r="T96" s="50">
        <v>1</v>
      </c>
      <c r="U96" s="88"/>
      <c r="V96" s="52"/>
      <c r="W96" s="52"/>
      <c r="X96" s="52"/>
      <c r="Y96" s="52"/>
      <c r="Z96" s="51"/>
      <c r="AA96" s="73">
        <v>96</v>
      </c>
      <c r="AB9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96" s="74"/>
      <c r="AD96" s="80">
        <v>1484</v>
      </c>
      <c r="AE96" s="80">
        <v>1303</v>
      </c>
      <c r="AF96" s="80">
        <v>62925</v>
      </c>
      <c r="AG96" s="80">
        <v>20343</v>
      </c>
      <c r="AH96" s="80"/>
      <c r="AI96" s="80" t="s">
        <v>6092</v>
      </c>
      <c r="AJ96" s="80" t="s">
        <v>6614</v>
      </c>
      <c r="AK96" s="84" t="s">
        <v>7051</v>
      </c>
      <c r="AL96" s="80"/>
      <c r="AM96" s="82">
        <v>40910.267118055555</v>
      </c>
      <c r="AN96" s="80" t="s">
        <v>7889</v>
      </c>
      <c r="AO96" s="84" t="s">
        <v>8549</v>
      </c>
      <c r="AP96" s="80" t="s">
        <v>66</v>
      </c>
      <c r="AQ96" s="2"/>
      <c r="AR96" s="3"/>
      <c r="AS96" s="3"/>
      <c r="AT96" s="3"/>
      <c r="AU96" s="3"/>
    </row>
    <row r="97" spans="1:47" x14ac:dyDescent="0.25">
      <c r="A97" s="66" t="s">
        <v>494</v>
      </c>
      <c r="B97" s="67" t="s">
        <v>9297</v>
      </c>
      <c r="C97" s="67"/>
      <c r="D97" s="68">
        <v>10.324724969325707</v>
      </c>
      <c r="E97" s="70">
        <v>36.671555675964349</v>
      </c>
      <c r="F97" s="104" t="s">
        <v>7504</v>
      </c>
      <c r="G97" s="67" t="s">
        <v>53</v>
      </c>
      <c r="H97" s="71" t="s">
        <v>494</v>
      </c>
      <c r="I97" s="72" t="s">
        <v>9434</v>
      </c>
      <c r="J97" s="72"/>
      <c r="K97" s="71" t="s">
        <v>8964</v>
      </c>
      <c r="L97" s="75"/>
      <c r="M97" s="76">
        <v>6363.23828125</v>
      </c>
      <c r="N97" s="76">
        <v>8954.5966796875</v>
      </c>
      <c r="O97" s="77"/>
      <c r="P97" s="78"/>
      <c r="Q97" s="78"/>
      <c r="R97" s="88"/>
      <c r="S97" s="50">
        <v>1</v>
      </c>
      <c r="T97" s="50">
        <v>1</v>
      </c>
      <c r="U97" s="88"/>
      <c r="V97" s="52"/>
      <c r="W97" s="52"/>
      <c r="X97" s="52"/>
      <c r="Y97" s="52"/>
      <c r="Z97" s="51"/>
      <c r="AA97" s="73">
        <v>97</v>
      </c>
      <c r="AB9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97" s="74"/>
      <c r="AD97" s="80">
        <v>251</v>
      </c>
      <c r="AE97" s="80">
        <v>113</v>
      </c>
      <c r="AF97" s="80">
        <v>834</v>
      </c>
      <c r="AG97" s="80">
        <v>20282</v>
      </c>
      <c r="AH97" s="80"/>
      <c r="AI97" s="80"/>
      <c r="AJ97" s="80"/>
      <c r="AK97" s="84" t="s">
        <v>6894</v>
      </c>
      <c r="AL97" s="80"/>
      <c r="AM97" s="82">
        <v>40661.584502314814</v>
      </c>
      <c r="AN97" s="80" t="s">
        <v>7889</v>
      </c>
      <c r="AO97" s="84" t="s">
        <v>8271</v>
      </c>
      <c r="AP97" s="80" t="s">
        <v>66</v>
      </c>
      <c r="AQ97" s="2"/>
      <c r="AR97" s="3"/>
      <c r="AS97" s="3"/>
      <c r="AT97" s="3"/>
      <c r="AU97" s="3"/>
    </row>
    <row r="98" spans="1:47" x14ac:dyDescent="0.25">
      <c r="A98" s="66" t="s">
        <v>241</v>
      </c>
      <c r="B98" s="67" t="s">
        <v>9297</v>
      </c>
      <c r="C98" s="67"/>
      <c r="D98" s="68">
        <v>16.896217654713368</v>
      </c>
      <c r="E98" s="70">
        <v>97.300061738990536</v>
      </c>
      <c r="F98" s="104" t="s">
        <v>7207</v>
      </c>
      <c r="G98" s="67" t="s">
        <v>53</v>
      </c>
      <c r="H98" s="71" t="s">
        <v>241</v>
      </c>
      <c r="I98" s="72" t="s">
        <v>9422</v>
      </c>
      <c r="J98" s="72"/>
      <c r="K98" s="71"/>
      <c r="L98" s="75"/>
      <c r="M98" s="76">
        <v>2678.186767578125</v>
      </c>
      <c r="N98" s="76">
        <v>8757.30078125</v>
      </c>
      <c r="O98" s="77"/>
      <c r="P98" s="78"/>
      <c r="Q98" s="78"/>
      <c r="R98" s="88"/>
      <c r="S98" s="50">
        <v>0</v>
      </c>
      <c r="T98" s="50">
        <v>1</v>
      </c>
      <c r="U98" s="88"/>
      <c r="V98" s="52"/>
      <c r="W98" s="52"/>
      <c r="X98" s="52"/>
      <c r="Y98" s="52"/>
      <c r="Z98" s="51"/>
      <c r="AA98" s="73">
        <v>98</v>
      </c>
      <c r="AB9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98" s="74"/>
      <c r="AD98" s="80">
        <v>3243</v>
      </c>
      <c r="AE98" s="80">
        <v>3162</v>
      </c>
      <c r="AF98" s="80">
        <v>10166</v>
      </c>
      <c r="AG98" s="80">
        <v>19606</v>
      </c>
      <c r="AH98" s="80"/>
      <c r="AI98" s="80" t="s">
        <v>5595</v>
      </c>
      <c r="AJ98" s="80"/>
      <c r="AK98" s="80"/>
      <c r="AL98" s="80"/>
      <c r="AM98" s="82">
        <v>43999.520243055558</v>
      </c>
      <c r="AN98" s="80" t="s">
        <v>7889</v>
      </c>
      <c r="AO98" s="84" t="s">
        <v>7965</v>
      </c>
      <c r="AP98" s="80" t="s">
        <v>66</v>
      </c>
      <c r="AQ98" s="2"/>
      <c r="AR98" s="3"/>
      <c r="AS98" s="3"/>
      <c r="AT98" s="3"/>
      <c r="AU98" s="3"/>
    </row>
    <row r="99" spans="1:47" x14ac:dyDescent="0.25">
      <c r="A99" s="66" t="s">
        <v>769</v>
      </c>
      <c r="B99" s="67" t="s">
        <v>9297</v>
      </c>
      <c r="C99" s="67"/>
      <c r="D99" s="68">
        <v>22.952152808738944</v>
      </c>
      <c r="E99" s="70">
        <v>27.247310467545084</v>
      </c>
      <c r="F99" s="104" t="s">
        <v>7672</v>
      </c>
      <c r="G99" s="67" t="s">
        <v>53</v>
      </c>
      <c r="H99" s="71" t="s">
        <v>769</v>
      </c>
      <c r="I99" s="72" t="s">
        <v>9425</v>
      </c>
      <c r="J99" s="72"/>
      <c r="K99" s="71" t="s">
        <v>9088</v>
      </c>
      <c r="L99" s="75"/>
      <c r="M99" s="76">
        <v>6084.6572265625</v>
      </c>
      <c r="N99" s="76">
        <v>4855.27490234375</v>
      </c>
      <c r="O99" s="77"/>
      <c r="P99" s="78"/>
      <c r="Q99" s="78"/>
      <c r="R99" s="88"/>
      <c r="S99" s="50">
        <v>2</v>
      </c>
      <c r="T99" s="50">
        <v>1</v>
      </c>
      <c r="U99" s="88"/>
      <c r="V99" s="52"/>
      <c r="W99" s="52"/>
      <c r="X99" s="52"/>
      <c r="Y99" s="52"/>
      <c r="Z99" s="51"/>
      <c r="AA99" s="73">
        <v>99</v>
      </c>
      <c r="AB9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99" s="74"/>
      <c r="AD99" s="80">
        <v>5708</v>
      </c>
      <c r="AE99" s="80">
        <v>68129</v>
      </c>
      <c r="AF99" s="80">
        <v>32061</v>
      </c>
      <c r="AG99" s="80">
        <v>18993</v>
      </c>
      <c r="AH99" s="80"/>
      <c r="AI99" s="80" t="s">
        <v>6004</v>
      </c>
      <c r="AJ99" s="80" t="s">
        <v>6550</v>
      </c>
      <c r="AK99" s="84" t="s">
        <v>6988</v>
      </c>
      <c r="AL99" s="80"/>
      <c r="AM99" s="82">
        <v>40142.727500000001</v>
      </c>
      <c r="AN99" s="80" t="s">
        <v>7889</v>
      </c>
      <c r="AO99" s="84" t="s">
        <v>8446</v>
      </c>
      <c r="AP99" s="80" t="s">
        <v>66</v>
      </c>
      <c r="AQ99" s="2"/>
      <c r="AR99" s="3"/>
      <c r="AS99" s="3"/>
      <c r="AT99" s="3"/>
      <c r="AU99" s="3"/>
    </row>
    <row r="100" spans="1:47" x14ac:dyDescent="0.25">
      <c r="A100" s="66" t="s">
        <v>819</v>
      </c>
      <c r="B100" s="67" t="s">
        <v>9308</v>
      </c>
      <c r="C100" s="67"/>
      <c r="D100" s="68">
        <v>1.6584719475443801</v>
      </c>
      <c r="E100" s="70"/>
      <c r="F100" s="104" t="s">
        <v>7229</v>
      </c>
      <c r="G100" s="67"/>
      <c r="H100" s="71"/>
      <c r="I100" s="72"/>
      <c r="J100" s="72"/>
      <c r="K100" s="71" t="s">
        <v>8767</v>
      </c>
      <c r="L100" s="75"/>
      <c r="M100" s="76"/>
      <c r="N100" s="76"/>
      <c r="O100" s="77"/>
      <c r="P100" s="78"/>
      <c r="Q100" s="78"/>
      <c r="R100" s="88"/>
      <c r="S100" s="50">
        <v>1</v>
      </c>
      <c r="T100" s="50">
        <v>0</v>
      </c>
      <c r="U100" s="88"/>
      <c r="V100" s="52"/>
      <c r="W100" s="52"/>
      <c r="X100" s="52"/>
      <c r="Y100" s="52"/>
      <c r="Z100" s="51"/>
      <c r="AA100" s="73">
        <v>100</v>
      </c>
      <c r="AB10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00" s="74"/>
      <c r="AD100" s="80">
        <v>924</v>
      </c>
      <c r="AE100" s="80">
        <v>3071907</v>
      </c>
      <c r="AF100" s="80">
        <v>19005</v>
      </c>
      <c r="AG100" s="80">
        <v>14046</v>
      </c>
      <c r="AH100" s="80"/>
      <c r="AI100" s="80" t="s">
        <v>5616</v>
      </c>
      <c r="AJ100" s="80" t="s">
        <v>6248</v>
      </c>
      <c r="AK100" s="80"/>
      <c r="AL100" s="80"/>
      <c r="AM100" s="82">
        <v>40030.869305555556</v>
      </c>
      <c r="AN100" s="80" t="s">
        <v>7889</v>
      </c>
      <c r="AO100" s="84" t="s">
        <v>7987</v>
      </c>
      <c r="AP100" s="80" t="s">
        <v>65</v>
      </c>
      <c r="AQ100" s="2"/>
      <c r="AR100" s="3"/>
      <c r="AS100" s="3"/>
      <c r="AT100" s="3"/>
      <c r="AU100" s="3"/>
    </row>
    <row r="101" spans="1:47" x14ac:dyDescent="0.25">
      <c r="A101" s="66" t="s">
        <v>280</v>
      </c>
      <c r="B101" s="67" t="s">
        <v>9297</v>
      </c>
      <c r="C101" s="67"/>
      <c r="D101" s="68">
        <v>10.922488251667859</v>
      </c>
      <c r="E101" s="70">
        <v>65.917364896018</v>
      </c>
      <c r="F101" s="104" t="s">
        <v>7252</v>
      </c>
      <c r="G101" s="67" t="s">
        <v>53</v>
      </c>
      <c r="H101" s="71" t="s">
        <v>280</v>
      </c>
      <c r="I101" s="72" t="s">
        <v>9444</v>
      </c>
      <c r="J101" s="72"/>
      <c r="K101" s="71" t="s">
        <v>8783</v>
      </c>
      <c r="L101" s="75"/>
      <c r="M101" s="76">
        <v>2210.89111328125</v>
      </c>
      <c r="N101" s="76">
        <v>6273.93017578125</v>
      </c>
      <c r="O101" s="77"/>
      <c r="P101" s="78"/>
      <c r="Q101" s="78"/>
      <c r="R101" s="88"/>
      <c r="S101" s="50">
        <v>0</v>
      </c>
      <c r="T101" s="50">
        <v>1</v>
      </c>
      <c r="U101" s="88"/>
      <c r="V101" s="52"/>
      <c r="W101" s="52"/>
      <c r="X101" s="52"/>
      <c r="Y101" s="52"/>
      <c r="Z101" s="51"/>
      <c r="AA101" s="73">
        <v>101</v>
      </c>
      <c r="AB10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01" s="74"/>
      <c r="AD101" s="80">
        <v>605</v>
      </c>
      <c r="AE101" s="80">
        <v>153</v>
      </c>
      <c r="AF101" s="80">
        <v>20894</v>
      </c>
      <c r="AG101" s="80">
        <v>18852</v>
      </c>
      <c r="AH101" s="80"/>
      <c r="AI101" s="80"/>
      <c r="AJ101" s="80" t="s">
        <v>6287</v>
      </c>
      <c r="AK101" s="84" t="s">
        <v>6767</v>
      </c>
      <c r="AL101" s="80"/>
      <c r="AM101" s="82">
        <v>42271.72861111111</v>
      </c>
      <c r="AN101" s="80" t="s">
        <v>7889</v>
      </c>
      <c r="AO101" s="84" t="s">
        <v>8010</v>
      </c>
      <c r="AP101" s="80" t="s">
        <v>66</v>
      </c>
      <c r="AQ101" s="2"/>
      <c r="AR101" s="3"/>
      <c r="AS101" s="3"/>
      <c r="AT101" s="3"/>
      <c r="AU101" s="3"/>
    </row>
    <row r="102" spans="1:47" x14ac:dyDescent="0.25">
      <c r="A102" s="66" t="s">
        <v>820</v>
      </c>
      <c r="B102" s="67" t="s">
        <v>9314</v>
      </c>
      <c r="C102" s="67"/>
      <c r="D102" s="68">
        <v>1.7279561221767041</v>
      </c>
      <c r="E102" s="70"/>
      <c r="F102" s="104" t="s">
        <v>7231</v>
      </c>
      <c r="G102" s="67"/>
      <c r="H102" s="71"/>
      <c r="I102" s="72"/>
      <c r="J102" s="72"/>
      <c r="K102" s="71" t="s">
        <v>8769</v>
      </c>
      <c r="L102" s="75"/>
      <c r="M102" s="76"/>
      <c r="N102" s="76"/>
      <c r="O102" s="77"/>
      <c r="P102" s="78"/>
      <c r="Q102" s="78"/>
      <c r="R102" s="88"/>
      <c r="S102" s="50">
        <v>1</v>
      </c>
      <c r="T102" s="50">
        <v>0</v>
      </c>
      <c r="U102" s="88"/>
      <c r="V102" s="52"/>
      <c r="W102" s="52"/>
      <c r="X102" s="52"/>
      <c r="Y102" s="52"/>
      <c r="Z102" s="51"/>
      <c r="AA102" s="73">
        <v>102</v>
      </c>
      <c r="AB10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02" s="74"/>
      <c r="AD102" s="80">
        <v>909</v>
      </c>
      <c r="AE102" s="80">
        <v>343826</v>
      </c>
      <c r="AF102" s="80">
        <v>27338</v>
      </c>
      <c r="AG102" s="80">
        <v>19204</v>
      </c>
      <c r="AH102" s="80"/>
      <c r="AI102" s="80" t="s">
        <v>5618</v>
      </c>
      <c r="AJ102" s="80" t="s">
        <v>6270</v>
      </c>
      <c r="AK102" s="84" t="s">
        <v>6755</v>
      </c>
      <c r="AL102" s="80"/>
      <c r="AM102" s="82">
        <v>40599.724502314813</v>
      </c>
      <c r="AN102" s="80" t="s">
        <v>7889</v>
      </c>
      <c r="AO102" s="84" t="s">
        <v>7989</v>
      </c>
      <c r="AP102" s="80" t="s">
        <v>65</v>
      </c>
      <c r="AQ102" s="2"/>
      <c r="AR102" s="3"/>
      <c r="AS102" s="3"/>
      <c r="AT102" s="3"/>
      <c r="AU102" s="3"/>
    </row>
    <row r="103" spans="1:47" x14ac:dyDescent="0.25">
      <c r="A103" s="66" t="s">
        <v>303</v>
      </c>
      <c r="B103" s="67" t="s">
        <v>9297</v>
      </c>
      <c r="C103" s="67"/>
      <c r="D103" s="68">
        <v>13.676183905864059</v>
      </c>
      <c r="E103" s="70">
        <v>34.05083307227234</v>
      </c>
      <c r="F103" s="104" t="s">
        <v>7277</v>
      </c>
      <c r="G103" s="67" t="s">
        <v>53</v>
      </c>
      <c r="H103" s="71" t="s">
        <v>303</v>
      </c>
      <c r="I103" s="72" t="s">
        <v>9442</v>
      </c>
      <c r="J103" s="72"/>
      <c r="K103" s="71" t="s">
        <v>8806</v>
      </c>
      <c r="L103" s="75"/>
      <c r="M103" s="76">
        <v>2341.9287109375</v>
      </c>
      <c r="N103" s="76">
        <v>3258.81591796875</v>
      </c>
      <c r="O103" s="77"/>
      <c r="P103" s="78"/>
      <c r="Q103" s="78"/>
      <c r="R103" s="88"/>
      <c r="S103" s="50">
        <v>1</v>
      </c>
      <c r="T103" s="50">
        <v>1</v>
      </c>
      <c r="U103" s="88"/>
      <c r="V103" s="52"/>
      <c r="W103" s="52"/>
      <c r="X103" s="52"/>
      <c r="Y103" s="52"/>
      <c r="Z103" s="51"/>
      <c r="AA103" s="73">
        <v>103</v>
      </c>
      <c r="AB10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03" s="74"/>
      <c r="AD103" s="80">
        <v>1119</v>
      </c>
      <c r="AE103" s="80">
        <v>618</v>
      </c>
      <c r="AF103" s="80">
        <v>9331</v>
      </c>
      <c r="AG103" s="80">
        <v>18813</v>
      </c>
      <c r="AH103" s="80"/>
      <c r="AI103" s="80" t="s">
        <v>5658</v>
      </c>
      <c r="AJ103" s="80" t="s">
        <v>6306</v>
      </c>
      <c r="AK103" s="84" t="s">
        <v>6777</v>
      </c>
      <c r="AL103" s="80"/>
      <c r="AM103" s="82">
        <v>40517.299178240741</v>
      </c>
      <c r="AN103" s="80" t="s">
        <v>7889</v>
      </c>
      <c r="AO103" s="84" t="s">
        <v>8035</v>
      </c>
      <c r="AP103" s="80" t="s">
        <v>66</v>
      </c>
      <c r="AQ103" s="2"/>
      <c r="AR103" s="3"/>
      <c r="AS103" s="3"/>
      <c r="AT103" s="3"/>
      <c r="AU103" s="3"/>
    </row>
    <row r="104" spans="1:47" x14ac:dyDescent="0.25">
      <c r="A104" s="66" t="s">
        <v>298</v>
      </c>
      <c r="B104" s="67" t="s">
        <v>9297</v>
      </c>
      <c r="C104" s="67"/>
      <c r="D104" s="68">
        <v>12.543410585587802</v>
      </c>
      <c r="E104" s="70">
        <v>36.001640748384048</v>
      </c>
      <c r="F104" s="104" t="s">
        <v>7272</v>
      </c>
      <c r="G104" s="67" t="s">
        <v>53</v>
      </c>
      <c r="H104" s="71" t="s">
        <v>298</v>
      </c>
      <c r="I104" s="72" t="s">
        <v>9442</v>
      </c>
      <c r="J104" s="72"/>
      <c r="K104" s="71" t="s">
        <v>8801</v>
      </c>
      <c r="L104" s="75"/>
      <c r="M104" s="76">
        <v>6628.9853515625</v>
      </c>
      <c r="N104" s="76">
        <v>3358.4013671875</v>
      </c>
      <c r="O104" s="77"/>
      <c r="P104" s="78"/>
      <c r="Q104" s="78"/>
      <c r="R104" s="88"/>
      <c r="S104" s="50">
        <v>0</v>
      </c>
      <c r="T104" s="50">
        <v>1</v>
      </c>
      <c r="U104" s="88"/>
      <c r="V104" s="52"/>
      <c r="W104" s="52"/>
      <c r="X104" s="52"/>
      <c r="Y104" s="52"/>
      <c r="Z104" s="51"/>
      <c r="AA104" s="73">
        <v>104</v>
      </c>
      <c r="AB10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04" s="74"/>
      <c r="AD104" s="80">
        <v>947</v>
      </c>
      <c r="AE104" s="80">
        <v>348</v>
      </c>
      <c r="AF104" s="80">
        <v>7489</v>
      </c>
      <c r="AG104" s="80">
        <v>18614</v>
      </c>
      <c r="AH104" s="80"/>
      <c r="AI104" s="80" t="s">
        <v>5654</v>
      </c>
      <c r="AJ104" s="80" t="s">
        <v>6302</v>
      </c>
      <c r="AK104" s="80"/>
      <c r="AL104" s="80"/>
      <c r="AM104" s="82">
        <v>40624.701967592591</v>
      </c>
      <c r="AN104" s="80" t="s">
        <v>7889</v>
      </c>
      <c r="AO104" s="84" t="s">
        <v>8030</v>
      </c>
      <c r="AP104" s="80" t="s">
        <v>66</v>
      </c>
      <c r="AQ104" s="2"/>
      <c r="AR104" s="3"/>
      <c r="AS104" s="3"/>
      <c r="AT104" s="3"/>
      <c r="AU104" s="3"/>
    </row>
    <row r="105" spans="1:47" x14ac:dyDescent="0.25">
      <c r="A105" s="66" t="s">
        <v>378</v>
      </c>
      <c r="B105" s="67" t="s">
        <v>9297</v>
      </c>
      <c r="C105" s="67"/>
      <c r="D105" s="68">
        <v>10.063827730398758</v>
      </c>
      <c r="E105" s="70">
        <v>70.133265514313265</v>
      </c>
      <c r="F105" s="104" t="s">
        <v>7368</v>
      </c>
      <c r="G105" s="67" t="s">
        <v>53</v>
      </c>
      <c r="H105" s="71" t="s">
        <v>378</v>
      </c>
      <c r="I105" s="72" t="s">
        <v>9434</v>
      </c>
      <c r="J105" s="72"/>
      <c r="K105" s="71" t="s">
        <v>8866</v>
      </c>
      <c r="L105" s="75"/>
      <c r="M105" s="76">
        <v>4203.1259765625</v>
      </c>
      <c r="N105" s="76">
        <v>861.225341796875</v>
      </c>
      <c r="O105" s="77"/>
      <c r="P105" s="78"/>
      <c r="Q105" s="78"/>
      <c r="R105" s="88"/>
      <c r="S105" s="50">
        <v>0</v>
      </c>
      <c r="T105" s="50">
        <v>1</v>
      </c>
      <c r="U105" s="88"/>
      <c r="V105" s="52"/>
      <c r="W105" s="52"/>
      <c r="X105" s="52"/>
      <c r="Y105" s="52"/>
      <c r="Z105" s="51"/>
      <c r="AA105" s="73">
        <v>105</v>
      </c>
      <c r="AB10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05" s="74"/>
      <c r="AD105" s="80">
        <v>278</v>
      </c>
      <c r="AE105" s="80">
        <v>99</v>
      </c>
      <c r="AF105" s="80">
        <v>16581</v>
      </c>
      <c r="AG105" s="80">
        <v>18471</v>
      </c>
      <c r="AH105" s="80"/>
      <c r="AI105" s="80" t="s">
        <v>5733</v>
      </c>
      <c r="AJ105" s="80"/>
      <c r="AK105" s="80"/>
      <c r="AL105" s="80"/>
      <c r="AM105" s="82">
        <v>42503.837337962963</v>
      </c>
      <c r="AN105" s="80" t="s">
        <v>7889</v>
      </c>
      <c r="AO105" s="84" t="s">
        <v>8130</v>
      </c>
      <c r="AP105" s="80" t="s">
        <v>66</v>
      </c>
      <c r="AQ105" s="2"/>
      <c r="AR105" s="3"/>
      <c r="AS105" s="3"/>
      <c r="AT105" s="3"/>
      <c r="AU105" s="3"/>
    </row>
    <row r="106" spans="1:47" x14ac:dyDescent="0.25">
      <c r="A106" s="66" t="s">
        <v>485</v>
      </c>
      <c r="B106" s="67" t="s">
        <v>9297</v>
      </c>
      <c r="C106" s="67"/>
      <c r="D106" s="68">
        <v>19.512744196530392</v>
      </c>
      <c r="E106" s="70">
        <v>55.571746400841</v>
      </c>
      <c r="F106" s="104" t="s">
        <v>7491</v>
      </c>
      <c r="G106" s="67" t="s">
        <v>53</v>
      </c>
      <c r="H106" s="71" t="s">
        <v>485</v>
      </c>
      <c r="I106" s="72" t="s">
        <v>9430</v>
      </c>
      <c r="J106" s="72"/>
      <c r="K106" s="71"/>
      <c r="L106" s="75"/>
      <c r="M106" s="76">
        <v>9207.1474609375</v>
      </c>
      <c r="N106" s="76">
        <v>5016.0048828125</v>
      </c>
      <c r="O106" s="77"/>
      <c r="P106" s="78"/>
      <c r="Q106" s="78"/>
      <c r="R106" s="88"/>
      <c r="S106" s="50">
        <v>1</v>
      </c>
      <c r="T106" s="50">
        <v>1</v>
      </c>
      <c r="U106" s="88"/>
      <c r="V106" s="52"/>
      <c r="W106" s="52"/>
      <c r="X106" s="52"/>
      <c r="Y106" s="52"/>
      <c r="Z106" s="51"/>
      <c r="AA106" s="73">
        <v>106</v>
      </c>
      <c r="AB10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06" s="74"/>
      <c r="AD106" s="80">
        <v>2607</v>
      </c>
      <c r="AE106" s="80">
        <v>11914</v>
      </c>
      <c r="AF106" s="80">
        <v>66309</v>
      </c>
      <c r="AG106" s="80">
        <v>18456</v>
      </c>
      <c r="AH106" s="80"/>
      <c r="AI106" s="80" t="s">
        <v>5840</v>
      </c>
      <c r="AJ106" s="80"/>
      <c r="AK106" s="84" t="s">
        <v>6887</v>
      </c>
      <c r="AL106" s="80"/>
      <c r="AM106" s="82">
        <v>41702.144895833335</v>
      </c>
      <c r="AN106" s="80" t="s">
        <v>7889</v>
      </c>
      <c r="AO106" s="84" t="s">
        <v>8258</v>
      </c>
      <c r="AP106" s="80" t="s">
        <v>66</v>
      </c>
      <c r="AQ106" s="2"/>
      <c r="AR106" s="3"/>
      <c r="AS106" s="3"/>
      <c r="AT106" s="3"/>
      <c r="AU106" s="3"/>
    </row>
    <row r="107" spans="1:47" x14ac:dyDescent="0.25">
      <c r="A107" s="66" t="s">
        <v>258</v>
      </c>
      <c r="B107" s="67" t="s">
        <v>9297</v>
      </c>
      <c r="C107" s="67"/>
      <c r="D107" s="68">
        <v>14.911421400450877</v>
      </c>
      <c r="E107" s="70">
        <v>29.359110213684385</v>
      </c>
      <c r="F107" s="104" t="s">
        <v>7230</v>
      </c>
      <c r="G107" s="67" t="s">
        <v>53</v>
      </c>
      <c r="H107" s="71" t="s">
        <v>258</v>
      </c>
      <c r="I107" s="72" t="s">
        <v>9442</v>
      </c>
      <c r="J107" s="72"/>
      <c r="K107" s="71" t="s">
        <v>8768</v>
      </c>
      <c r="L107" s="75"/>
      <c r="M107" s="76">
        <v>5641.89697265625</v>
      </c>
      <c r="N107" s="76">
        <v>3899.97265625</v>
      </c>
      <c r="O107" s="77"/>
      <c r="P107" s="78"/>
      <c r="Q107" s="78"/>
      <c r="R107" s="88"/>
      <c r="S107" s="50">
        <v>0</v>
      </c>
      <c r="T107" s="50">
        <v>1</v>
      </c>
      <c r="U107" s="88"/>
      <c r="V107" s="52"/>
      <c r="W107" s="52"/>
      <c r="X107" s="52"/>
      <c r="Y107" s="52"/>
      <c r="Z107" s="51"/>
      <c r="AA107" s="73">
        <v>107</v>
      </c>
      <c r="AB10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07" s="74"/>
      <c r="AD107" s="80">
        <v>950</v>
      </c>
      <c r="AE107" s="80">
        <v>1156</v>
      </c>
      <c r="AF107" s="80">
        <v>14393</v>
      </c>
      <c r="AG107" s="80">
        <v>18176</v>
      </c>
      <c r="AH107" s="80"/>
      <c r="AI107" s="80" t="s">
        <v>5617</v>
      </c>
      <c r="AJ107" s="80" t="s">
        <v>6269</v>
      </c>
      <c r="AK107" s="84" t="s">
        <v>6754</v>
      </c>
      <c r="AL107" s="80"/>
      <c r="AM107" s="82">
        <v>40258.993796296294</v>
      </c>
      <c r="AN107" s="80" t="s">
        <v>7889</v>
      </c>
      <c r="AO107" s="84" t="s">
        <v>7988</v>
      </c>
      <c r="AP107" s="80" t="s">
        <v>66</v>
      </c>
      <c r="AQ107" s="2"/>
      <c r="AR107" s="3"/>
      <c r="AS107" s="3"/>
      <c r="AT107" s="3"/>
      <c r="AU107" s="3"/>
    </row>
    <row r="108" spans="1:47" x14ac:dyDescent="0.25">
      <c r="A108" s="66" t="s">
        <v>507</v>
      </c>
      <c r="B108" s="67" t="s">
        <v>9297</v>
      </c>
      <c r="C108" s="67"/>
      <c r="D108" s="68">
        <v>15.45267706749482</v>
      </c>
      <c r="E108" s="70">
        <v>75.589677738409151</v>
      </c>
      <c r="F108" s="104" t="s">
        <v>7517</v>
      </c>
      <c r="G108" s="67" t="s">
        <v>53</v>
      </c>
      <c r="H108" s="71" t="s">
        <v>507</v>
      </c>
      <c r="I108" s="72" t="s">
        <v>9436</v>
      </c>
      <c r="J108" s="72"/>
      <c r="K108" s="71" t="s">
        <v>8975</v>
      </c>
      <c r="L108" s="75"/>
      <c r="M108" s="76">
        <v>4252.88232421875</v>
      </c>
      <c r="N108" s="76">
        <v>8648.416015625</v>
      </c>
      <c r="O108" s="77"/>
      <c r="P108" s="78"/>
      <c r="Q108" s="78"/>
      <c r="R108" s="88"/>
      <c r="S108" s="50">
        <v>0</v>
      </c>
      <c r="T108" s="50">
        <v>1</v>
      </c>
      <c r="U108" s="88"/>
      <c r="V108" s="52"/>
      <c r="W108" s="52"/>
      <c r="X108" s="52"/>
      <c r="Y108" s="52"/>
      <c r="Z108" s="51"/>
      <c r="AA108" s="73">
        <v>108</v>
      </c>
      <c r="AB10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08" s="74"/>
      <c r="AD108" s="80">
        <v>1727</v>
      </c>
      <c r="AE108" s="80">
        <v>1521</v>
      </c>
      <c r="AF108" s="80">
        <v>15498</v>
      </c>
      <c r="AG108" s="80">
        <v>17991</v>
      </c>
      <c r="AH108" s="80"/>
      <c r="AI108" s="80" t="s">
        <v>5860</v>
      </c>
      <c r="AJ108" s="80" t="s">
        <v>6213</v>
      </c>
      <c r="AK108" s="84" t="s">
        <v>6900</v>
      </c>
      <c r="AL108" s="80"/>
      <c r="AM108" s="82">
        <v>42804.243113425924</v>
      </c>
      <c r="AN108" s="80" t="s">
        <v>7889</v>
      </c>
      <c r="AO108" s="84" t="s">
        <v>8284</v>
      </c>
      <c r="AP108" s="80" t="s">
        <v>66</v>
      </c>
      <c r="AQ108" s="2"/>
      <c r="AR108" s="3"/>
      <c r="AS108" s="3"/>
      <c r="AT108" s="3"/>
      <c r="AU108" s="3"/>
    </row>
    <row r="109" spans="1:47" x14ac:dyDescent="0.25">
      <c r="A109" s="66" t="s">
        <v>483</v>
      </c>
      <c r="B109" s="67" t="s">
        <v>9297</v>
      </c>
      <c r="C109" s="67"/>
      <c r="D109" s="68">
        <v>11.047371086620146</v>
      </c>
      <c r="E109" s="70">
        <v>92.886623890504012</v>
      </c>
      <c r="F109" s="104" t="s">
        <v>7489</v>
      </c>
      <c r="G109" s="67" t="s">
        <v>53</v>
      </c>
      <c r="H109" s="71" t="s">
        <v>483</v>
      </c>
      <c r="I109" s="72" t="s">
        <v>9425</v>
      </c>
      <c r="J109" s="72"/>
      <c r="K109" s="71"/>
      <c r="L109" s="75"/>
      <c r="M109" s="76">
        <v>3491.308837890625</v>
      </c>
      <c r="N109" s="76">
        <v>1730.21044921875</v>
      </c>
      <c r="O109" s="77"/>
      <c r="P109" s="78"/>
      <c r="Q109" s="78"/>
      <c r="R109" s="88"/>
      <c r="S109" s="50">
        <v>0</v>
      </c>
      <c r="T109" s="50">
        <v>1</v>
      </c>
      <c r="U109" s="88"/>
      <c r="V109" s="52"/>
      <c r="W109" s="52"/>
      <c r="X109" s="52"/>
      <c r="Y109" s="52"/>
      <c r="Z109" s="51"/>
      <c r="AA109" s="73">
        <v>109</v>
      </c>
      <c r="AB10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09" s="74"/>
      <c r="AD109" s="80">
        <v>5000</v>
      </c>
      <c r="AE109" s="80">
        <v>163</v>
      </c>
      <c r="AF109" s="80">
        <v>21804</v>
      </c>
      <c r="AG109" s="80">
        <v>17836</v>
      </c>
      <c r="AH109" s="80"/>
      <c r="AI109" s="80" t="s">
        <v>5838</v>
      </c>
      <c r="AJ109" s="80"/>
      <c r="AK109" s="80"/>
      <c r="AL109" s="80"/>
      <c r="AM109" s="82">
        <v>43756.535995370374</v>
      </c>
      <c r="AN109" s="80" t="s">
        <v>7889</v>
      </c>
      <c r="AO109" s="84" t="s">
        <v>8256</v>
      </c>
      <c r="AP109" s="80" t="s">
        <v>66</v>
      </c>
      <c r="AQ109" s="2"/>
      <c r="AR109" s="3"/>
      <c r="AS109" s="3"/>
      <c r="AT109" s="3"/>
      <c r="AU109" s="3"/>
    </row>
    <row r="110" spans="1:47" x14ac:dyDescent="0.25">
      <c r="A110" s="66" t="s">
        <v>527</v>
      </c>
      <c r="B110" s="67" t="s">
        <v>9297</v>
      </c>
      <c r="C110" s="67"/>
      <c r="D110" s="68">
        <v>13.046041279745266</v>
      </c>
      <c r="E110" s="70">
        <v>96.933956967088307</v>
      </c>
      <c r="F110" s="104" t="s">
        <v>7543</v>
      </c>
      <c r="G110" s="67" t="s">
        <v>53</v>
      </c>
      <c r="H110" s="71" t="s">
        <v>527</v>
      </c>
      <c r="I110" s="72" t="s">
        <v>9444</v>
      </c>
      <c r="J110" s="72"/>
      <c r="K110" s="71"/>
      <c r="L110" s="75"/>
      <c r="M110" s="76">
        <v>3148.576416015625</v>
      </c>
      <c r="N110" s="76">
        <v>3355.6142578125</v>
      </c>
      <c r="O110" s="77"/>
      <c r="P110" s="78"/>
      <c r="Q110" s="78"/>
      <c r="R110" s="88"/>
      <c r="S110" s="50">
        <v>0</v>
      </c>
      <c r="T110" s="50">
        <v>1</v>
      </c>
      <c r="U110" s="88"/>
      <c r="V110" s="52"/>
      <c r="W110" s="52"/>
      <c r="X110" s="52"/>
      <c r="Y110" s="52"/>
      <c r="Z110" s="51"/>
      <c r="AA110" s="73">
        <v>110</v>
      </c>
      <c r="AB11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10" s="74"/>
      <c r="AD110" s="80">
        <v>640</v>
      </c>
      <c r="AE110" s="80">
        <v>449</v>
      </c>
      <c r="AF110" s="80">
        <v>8122</v>
      </c>
      <c r="AG110" s="80">
        <v>17433</v>
      </c>
      <c r="AH110" s="80"/>
      <c r="AI110" s="80" t="s">
        <v>5886</v>
      </c>
      <c r="AJ110" s="80"/>
      <c r="AK110" s="84" t="s">
        <v>6917</v>
      </c>
      <c r="AL110" s="80"/>
      <c r="AM110" s="82">
        <v>43979.36414351852</v>
      </c>
      <c r="AN110" s="80" t="s">
        <v>7889</v>
      </c>
      <c r="AO110" s="84" t="s">
        <v>8310</v>
      </c>
      <c r="AP110" s="80" t="s">
        <v>66</v>
      </c>
      <c r="AQ110" s="2"/>
      <c r="AR110" s="3"/>
      <c r="AS110" s="3"/>
      <c r="AT110" s="3"/>
      <c r="AU110" s="3"/>
    </row>
    <row r="111" spans="1:47" x14ac:dyDescent="0.25">
      <c r="A111" s="66" t="s">
        <v>500</v>
      </c>
      <c r="B111" s="67" t="s">
        <v>9297</v>
      </c>
      <c r="C111" s="67"/>
      <c r="D111" s="68">
        <v>11.187488435291057</v>
      </c>
      <c r="E111" s="70">
        <v>32.096993315458818</v>
      </c>
      <c r="F111" s="104" t="s">
        <v>7509</v>
      </c>
      <c r="G111" s="67" t="s">
        <v>53</v>
      </c>
      <c r="H111" s="71" t="s">
        <v>500</v>
      </c>
      <c r="I111" s="72" t="s">
        <v>9429</v>
      </c>
      <c r="J111" s="72"/>
      <c r="K111" s="71" t="s">
        <v>8969</v>
      </c>
      <c r="L111" s="75"/>
      <c r="M111" s="76">
        <v>7764.138671875</v>
      </c>
      <c r="N111" s="76">
        <v>1971.2269287109375</v>
      </c>
      <c r="O111" s="77"/>
      <c r="P111" s="78"/>
      <c r="Q111" s="78"/>
      <c r="R111" s="88"/>
      <c r="S111" s="50">
        <v>1</v>
      </c>
      <c r="T111" s="50">
        <v>1</v>
      </c>
      <c r="U111" s="88"/>
      <c r="V111" s="52"/>
      <c r="W111" s="52"/>
      <c r="X111" s="52"/>
      <c r="Y111" s="52"/>
      <c r="Z111" s="51"/>
      <c r="AA111" s="73">
        <v>111</v>
      </c>
      <c r="AB11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11" s="74"/>
      <c r="AD111" s="80">
        <v>469</v>
      </c>
      <c r="AE111" s="80">
        <v>175</v>
      </c>
      <c r="AF111" s="80">
        <v>15122</v>
      </c>
      <c r="AG111" s="80">
        <v>17387</v>
      </c>
      <c r="AH111" s="80"/>
      <c r="AI111" s="80" t="s">
        <v>5852</v>
      </c>
      <c r="AJ111" s="80" t="s">
        <v>6451</v>
      </c>
      <c r="AK111" s="84" t="s">
        <v>6897</v>
      </c>
      <c r="AL111" s="80"/>
      <c r="AM111" s="82">
        <v>40409.729456018518</v>
      </c>
      <c r="AN111" s="80" t="s">
        <v>7889</v>
      </c>
      <c r="AO111" s="84" t="s">
        <v>8276</v>
      </c>
      <c r="AP111" s="80" t="s">
        <v>66</v>
      </c>
      <c r="AQ111" s="2"/>
      <c r="AR111" s="3"/>
      <c r="AS111" s="3"/>
      <c r="AT111" s="3"/>
      <c r="AU111" s="3"/>
    </row>
    <row r="112" spans="1:47" x14ac:dyDescent="0.25">
      <c r="A112" s="66" t="s">
        <v>526</v>
      </c>
      <c r="B112" s="67" t="s">
        <v>9297</v>
      </c>
      <c r="C112" s="67"/>
      <c r="D112" s="68">
        <v>18.622862994094092</v>
      </c>
      <c r="E112" s="70">
        <v>21.88681000069991</v>
      </c>
      <c r="F112" s="104" t="s">
        <v>7542</v>
      </c>
      <c r="G112" s="67" t="s">
        <v>51</v>
      </c>
      <c r="H112" s="71" t="s">
        <v>526</v>
      </c>
      <c r="I112" s="72" t="s">
        <v>9422</v>
      </c>
      <c r="J112" s="72"/>
      <c r="K112" s="71"/>
      <c r="L112" s="75"/>
      <c r="M112" s="76">
        <v>690.5518798828125</v>
      </c>
      <c r="N112" s="76">
        <v>7351.9560546875</v>
      </c>
      <c r="O112" s="77"/>
      <c r="P112" s="78"/>
      <c r="Q112" s="78"/>
      <c r="R112" s="88"/>
      <c r="S112" s="50">
        <v>1</v>
      </c>
      <c r="T112" s="50">
        <v>1</v>
      </c>
      <c r="U112" s="88"/>
      <c r="V112" s="52"/>
      <c r="W112" s="52"/>
      <c r="X112" s="52"/>
      <c r="Y112" s="52"/>
      <c r="Z112" s="51"/>
      <c r="AA112" s="73">
        <v>112</v>
      </c>
      <c r="AB11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12" s="74"/>
      <c r="AD112" s="80">
        <v>3541</v>
      </c>
      <c r="AE112" s="80">
        <v>7588</v>
      </c>
      <c r="AF112" s="80">
        <v>147277</v>
      </c>
      <c r="AG112" s="80">
        <v>16849</v>
      </c>
      <c r="AH112" s="80"/>
      <c r="AI112" s="80" t="s">
        <v>5885</v>
      </c>
      <c r="AJ112" s="80"/>
      <c r="AK112" s="84" t="s">
        <v>6916</v>
      </c>
      <c r="AL112" s="80"/>
      <c r="AM112" s="82">
        <v>39847.602199074077</v>
      </c>
      <c r="AN112" s="80" t="s">
        <v>7889</v>
      </c>
      <c r="AO112" s="84" t="s">
        <v>8309</v>
      </c>
      <c r="AP112" s="80" t="s">
        <v>66</v>
      </c>
      <c r="AQ112" s="2"/>
      <c r="AR112" s="3"/>
      <c r="AS112" s="3"/>
      <c r="AT112" s="3"/>
      <c r="AU112" s="3"/>
    </row>
    <row r="113" spans="1:47" x14ac:dyDescent="0.25">
      <c r="A113" s="66" t="s">
        <v>801</v>
      </c>
      <c r="B113" s="67" t="s">
        <v>9297</v>
      </c>
      <c r="C113" s="67"/>
      <c r="D113" s="68">
        <v>9.0760535070242145</v>
      </c>
      <c r="E113" s="70">
        <v>92.201160903808073</v>
      </c>
      <c r="F113" s="104" t="s">
        <v>7886</v>
      </c>
      <c r="G113" s="67" t="s">
        <v>53</v>
      </c>
      <c r="H113" s="71" t="s">
        <v>801</v>
      </c>
      <c r="I113" s="72" t="s">
        <v>9434</v>
      </c>
      <c r="J113" s="72"/>
      <c r="K113" s="71"/>
      <c r="L113" s="75"/>
      <c r="M113" s="76">
        <v>490.80270385742188</v>
      </c>
      <c r="N113" s="76">
        <v>8371.98046875</v>
      </c>
      <c r="O113" s="77"/>
      <c r="P113" s="78"/>
      <c r="Q113" s="78"/>
      <c r="R113" s="88"/>
      <c r="S113" s="50">
        <v>1</v>
      </c>
      <c r="T113" s="50">
        <v>1</v>
      </c>
      <c r="U113" s="88"/>
      <c r="V113" s="52"/>
      <c r="W113" s="52"/>
      <c r="X113" s="52"/>
      <c r="Y113" s="52"/>
      <c r="Z113" s="51"/>
      <c r="AA113" s="73">
        <v>113</v>
      </c>
      <c r="AB11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13" s="74"/>
      <c r="AD113" s="80">
        <v>270</v>
      </c>
      <c r="AE113" s="80">
        <v>60</v>
      </c>
      <c r="AF113" s="80">
        <v>3388</v>
      </c>
      <c r="AG113" s="80">
        <v>16423</v>
      </c>
      <c r="AH113" s="80"/>
      <c r="AI113" s="80" t="s">
        <v>6195</v>
      </c>
      <c r="AJ113" s="80" t="s">
        <v>6203</v>
      </c>
      <c r="AK113" s="84" t="s">
        <v>7128</v>
      </c>
      <c r="AL113" s="80"/>
      <c r="AM113" s="82">
        <v>43718.797453703701</v>
      </c>
      <c r="AN113" s="80" t="s">
        <v>7889</v>
      </c>
      <c r="AO113" s="84" t="s">
        <v>8684</v>
      </c>
      <c r="AP113" s="80" t="s">
        <v>66</v>
      </c>
      <c r="AQ113" s="2"/>
      <c r="AR113" s="3"/>
      <c r="AS113" s="3"/>
      <c r="AT113" s="3"/>
      <c r="AU113" s="3"/>
    </row>
    <row r="114" spans="1:47" x14ac:dyDescent="0.25">
      <c r="A114" s="66" t="s">
        <v>358</v>
      </c>
      <c r="B114" s="67" t="s">
        <v>9297</v>
      </c>
      <c r="C114" s="67"/>
      <c r="D114" s="68">
        <v>10.843578131135333</v>
      </c>
      <c r="E114" s="70">
        <v>93.929220280874375</v>
      </c>
      <c r="F114" s="104" t="s">
        <v>7348</v>
      </c>
      <c r="G114" s="67" t="s">
        <v>53</v>
      </c>
      <c r="H114" s="71" t="s">
        <v>358</v>
      </c>
      <c r="I114" s="72" t="s">
        <v>9443</v>
      </c>
      <c r="J114" s="72"/>
      <c r="K114" s="71"/>
      <c r="L114" s="75"/>
      <c r="M114" s="76">
        <v>8082.13525390625</v>
      </c>
      <c r="N114" s="76">
        <v>2028.488037109375</v>
      </c>
      <c r="O114" s="77"/>
      <c r="P114" s="78"/>
      <c r="Q114" s="78"/>
      <c r="R114" s="88"/>
      <c r="S114" s="50">
        <v>0</v>
      </c>
      <c r="T114" s="50">
        <v>1</v>
      </c>
      <c r="U114" s="88"/>
      <c r="V114" s="52"/>
      <c r="W114" s="52"/>
      <c r="X114" s="52"/>
      <c r="Y114" s="52"/>
      <c r="Z114" s="51"/>
      <c r="AA114" s="73">
        <v>114</v>
      </c>
      <c r="AB11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14" s="74"/>
      <c r="AD114" s="80">
        <v>125</v>
      </c>
      <c r="AE114" s="80">
        <v>147</v>
      </c>
      <c r="AF114" s="80">
        <v>15046</v>
      </c>
      <c r="AG114" s="80">
        <v>16298</v>
      </c>
      <c r="AH114" s="80"/>
      <c r="AI114" s="80" t="s">
        <v>5717</v>
      </c>
      <c r="AJ114" s="80"/>
      <c r="AK114" s="80"/>
      <c r="AL114" s="80"/>
      <c r="AM114" s="82">
        <v>43813.936712962961</v>
      </c>
      <c r="AN114" s="80" t="s">
        <v>7889</v>
      </c>
      <c r="AO114" s="84" t="s">
        <v>8108</v>
      </c>
      <c r="AP114" s="80" t="s">
        <v>66</v>
      </c>
      <c r="AQ114" s="2"/>
      <c r="AR114" s="3"/>
      <c r="AS114" s="3"/>
      <c r="AT114" s="3"/>
      <c r="AU114" s="3"/>
    </row>
    <row r="115" spans="1:47" x14ac:dyDescent="0.25">
      <c r="A115" s="66" t="s">
        <v>203</v>
      </c>
      <c r="B115" s="67" t="s">
        <v>9297</v>
      </c>
      <c r="C115" s="67"/>
      <c r="D115" s="68">
        <v>16.529841526815279</v>
      </c>
      <c r="E115" s="70">
        <v>68.111571310566248</v>
      </c>
      <c r="F115" s="104" t="s">
        <v>7154</v>
      </c>
      <c r="G115" s="67" t="s">
        <v>53</v>
      </c>
      <c r="H115" s="71" t="s">
        <v>203</v>
      </c>
      <c r="I115" s="72" t="s">
        <v>9448</v>
      </c>
      <c r="J115" s="72"/>
      <c r="K115" s="71" t="s">
        <v>8708</v>
      </c>
      <c r="L115" s="75"/>
      <c r="M115" s="76">
        <v>3618.597412109375</v>
      </c>
      <c r="N115" s="76">
        <v>1714.578125</v>
      </c>
      <c r="O115" s="77"/>
      <c r="P115" s="78"/>
      <c r="Q115" s="78"/>
      <c r="R115" s="88"/>
      <c r="S115" s="50">
        <v>1</v>
      </c>
      <c r="T115" s="50">
        <v>1</v>
      </c>
      <c r="U115" s="88"/>
      <c r="V115" s="52"/>
      <c r="W115" s="52"/>
      <c r="X115" s="52"/>
      <c r="Y115" s="52"/>
      <c r="Z115" s="51"/>
      <c r="AA115" s="73">
        <v>115</v>
      </c>
      <c r="AB11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15" s="74"/>
      <c r="AD115" s="80">
        <v>211</v>
      </c>
      <c r="AE115" s="80">
        <v>2626</v>
      </c>
      <c r="AF115" s="80">
        <v>13827</v>
      </c>
      <c r="AG115" s="80">
        <v>15897</v>
      </c>
      <c r="AH115" s="80"/>
      <c r="AI115" s="80" t="s">
        <v>5548</v>
      </c>
      <c r="AJ115" s="80" t="s">
        <v>6212</v>
      </c>
      <c r="AK115" s="84" t="s">
        <v>6707</v>
      </c>
      <c r="AL115" s="80"/>
      <c r="AM115" s="82">
        <v>42392.531851851854</v>
      </c>
      <c r="AN115" s="80" t="s">
        <v>7889</v>
      </c>
      <c r="AO115" s="84" t="s">
        <v>7912</v>
      </c>
      <c r="AP115" s="80" t="s">
        <v>66</v>
      </c>
      <c r="AQ115" s="2"/>
      <c r="AR115" s="3"/>
      <c r="AS115" s="3"/>
      <c r="AT115" s="3"/>
      <c r="AU115" s="3"/>
    </row>
    <row r="116" spans="1:47" x14ac:dyDescent="0.25">
      <c r="A116" s="66" t="s">
        <v>591</v>
      </c>
      <c r="B116" s="67" t="s">
        <v>9297</v>
      </c>
      <c r="C116" s="67"/>
      <c r="D116" s="68">
        <v>14.140441534179885</v>
      </c>
      <c r="E116" s="70">
        <v>69.855623163208264</v>
      </c>
      <c r="F116" s="104" t="s">
        <v>7624</v>
      </c>
      <c r="G116" s="67" t="s">
        <v>53</v>
      </c>
      <c r="H116" s="71" t="s">
        <v>591</v>
      </c>
      <c r="I116" s="72" t="s">
        <v>9430</v>
      </c>
      <c r="J116" s="72"/>
      <c r="K116" s="71" t="s">
        <v>9051</v>
      </c>
      <c r="L116" s="75"/>
      <c r="M116" s="76">
        <v>1906.209228515625</v>
      </c>
      <c r="N116" s="76">
        <v>7692.091796875</v>
      </c>
      <c r="O116" s="77"/>
      <c r="P116" s="78"/>
      <c r="Q116" s="78"/>
      <c r="R116" s="88"/>
      <c r="S116" s="50">
        <v>0</v>
      </c>
      <c r="T116" s="50">
        <v>2</v>
      </c>
      <c r="U116" s="88"/>
      <c r="V116" s="52"/>
      <c r="W116" s="52"/>
      <c r="X116" s="52"/>
      <c r="Y116" s="52"/>
      <c r="Z116" s="51"/>
      <c r="AA116" s="73">
        <v>116</v>
      </c>
      <c r="AB11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16" s="74"/>
      <c r="AD116" s="80">
        <v>2484</v>
      </c>
      <c r="AE116" s="80">
        <v>782</v>
      </c>
      <c r="AF116" s="80">
        <v>16936</v>
      </c>
      <c r="AG116" s="80">
        <v>15838</v>
      </c>
      <c r="AH116" s="80"/>
      <c r="AI116" s="80" t="s">
        <v>5959</v>
      </c>
      <c r="AJ116" s="80"/>
      <c r="AK116" s="80"/>
      <c r="AL116" s="80"/>
      <c r="AM116" s="82">
        <v>42488.551585648151</v>
      </c>
      <c r="AN116" s="80" t="s">
        <v>7889</v>
      </c>
      <c r="AO116" s="84" t="s">
        <v>8394</v>
      </c>
      <c r="AP116" s="80" t="s">
        <v>66</v>
      </c>
      <c r="AQ116" s="2"/>
      <c r="AR116" s="3"/>
      <c r="AS116" s="3"/>
      <c r="AT116" s="3"/>
      <c r="AU116" s="3"/>
    </row>
    <row r="117" spans="1:47" x14ac:dyDescent="0.25">
      <c r="A117" s="66" t="s">
        <v>411</v>
      </c>
      <c r="B117" s="67" t="s">
        <v>9297</v>
      </c>
      <c r="C117" s="67"/>
      <c r="D117" s="68">
        <v>12.690802029600873</v>
      </c>
      <c r="E117" s="70">
        <v>37.14735626304256</v>
      </c>
      <c r="F117" s="104" t="s">
        <v>7410</v>
      </c>
      <c r="G117" s="67" t="s">
        <v>53</v>
      </c>
      <c r="H117" s="71" t="s">
        <v>411</v>
      </c>
      <c r="I117" s="72" t="s">
        <v>9419</v>
      </c>
      <c r="J117" s="72"/>
      <c r="K117" s="71" t="s">
        <v>8900</v>
      </c>
      <c r="L117" s="75"/>
      <c r="M117" s="76">
        <v>8946.78515625</v>
      </c>
      <c r="N117" s="76">
        <v>7389.8134765625</v>
      </c>
      <c r="O117" s="77"/>
      <c r="P117" s="78"/>
      <c r="Q117" s="78"/>
      <c r="R117" s="88"/>
      <c r="S117" s="50">
        <v>0</v>
      </c>
      <c r="T117" s="50">
        <v>1</v>
      </c>
      <c r="U117" s="88"/>
      <c r="V117" s="52"/>
      <c r="W117" s="52"/>
      <c r="X117" s="52"/>
      <c r="Y117" s="52"/>
      <c r="Z117" s="51"/>
      <c r="AA117" s="73">
        <v>117</v>
      </c>
      <c r="AB11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17" s="74"/>
      <c r="AD117" s="80">
        <v>1191</v>
      </c>
      <c r="AE117" s="80">
        <v>375</v>
      </c>
      <c r="AF117" s="80">
        <v>47638</v>
      </c>
      <c r="AG117" s="80">
        <v>15508</v>
      </c>
      <c r="AH117" s="80"/>
      <c r="AI117" s="80" t="s">
        <v>5768</v>
      </c>
      <c r="AJ117" s="80" t="s">
        <v>6393</v>
      </c>
      <c r="AK117" s="80"/>
      <c r="AL117" s="80"/>
      <c r="AM117" s="82">
        <v>40687.779965277776</v>
      </c>
      <c r="AN117" s="80" t="s">
        <v>7889</v>
      </c>
      <c r="AO117" s="84" t="s">
        <v>8173</v>
      </c>
      <c r="AP117" s="80" t="s">
        <v>66</v>
      </c>
      <c r="AQ117" s="2"/>
      <c r="AR117" s="3"/>
      <c r="AS117" s="3"/>
      <c r="AT117" s="3"/>
      <c r="AU117" s="3"/>
    </row>
    <row r="118" spans="1:47" x14ac:dyDescent="0.25">
      <c r="A118" s="66" t="s">
        <v>568</v>
      </c>
      <c r="B118" s="67" t="s">
        <v>9297</v>
      </c>
      <c r="C118" s="67"/>
      <c r="D118" s="68">
        <v>18.627277177358771</v>
      </c>
      <c r="E118" s="70">
        <v>47.952184358056094</v>
      </c>
      <c r="F118" s="104" t="s">
        <v>7540</v>
      </c>
      <c r="G118" s="67" t="s">
        <v>53</v>
      </c>
      <c r="H118" s="71" t="s">
        <v>568</v>
      </c>
      <c r="I118" s="72" t="s">
        <v>9421</v>
      </c>
      <c r="J118" s="72"/>
      <c r="K118" s="71" t="s">
        <v>8987</v>
      </c>
      <c r="L118" s="75"/>
      <c r="M118" s="76">
        <v>7356.4658203125</v>
      </c>
      <c r="N118" s="76">
        <v>3975.126953125</v>
      </c>
      <c r="O118" s="77"/>
      <c r="P118" s="78"/>
      <c r="Q118" s="78"/>
      <c r="R118" s="88"/>
      <c r="S118" s="50">
        <v>4</v>
      </c>
      <c r="T118" s="50">
        <v>1</v>
      </c>
      <c r="U118" s="88"/>
      <c r="V118" s="52"/>
      <c r="W118" s="52"/>
      <c r="X118" s="52"/>
      <c r="Y118" s="52"/>
      <c r="Z118" s="51"/>
      <c r="AA118" s="73">
        <v>118</v>
      </c>
      <c r="AB11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18" s="74"/>
      <c r="AD118" s="80">
        <v>369</v>
      </c>
      <c r="AE118" s="80">
        <v>7605</v>
      </c>
      <c r="AF118" s="80">
        <v>43197</v>
      </c>
      <c r="AG118" s="80">
        <v>15486</v>
      </c>
      <c r="AH118" s="80"/>
      <c r="AI118" s="80" t="s">
        <v>5883</v>
      </c>
      <c r="AJ118" s="80"/>
      <c r="AK118" s="80"/>
      <c r="AL118" s="80"/>
      <c r="AM118" s="82">
        <v>41282.64571759259</v>
      </c>
      <c r="AN118" s="80" t="s">
        <v>7889</v>
      </c>
      <c r="AO118" s="84" t="s">
        <v>8307</v>
      </c>
      <c r="AP118" s="80" t="s">
        <v>66</v>
      </c>
      <c r="AQ118" s="2"/>
      <c r="AR118" s="3"/>
      <c r="AS118" s="3"/>
      <c r="AT118" s="3"/>
      <c r="AU118" s="3"/>
    </row>
    <row r="119" spans="1:47" x14ac:dyDescent="0.25">
      <c r="A119" s="66" t="s">
        <v>259</v>
      </c>
      <c r="B119" s="67" t="s">
        <v>9297</v>
      </c>
      <c r="C119" s="67"/>
      <c r="D119" s="68">
        <v>17.762642164278358</v>
      </c>
      <c r="E119" s="70">
        <v>78.689359355336478</v>
      </c>
      <c r="F119" s="104" t="s">
        <v>7208</v>
      </c>
      <c r="G119" s="67" t="s">
        <v>53</v>
      </c>
      <c r="H119" s="71" t="s">
        <v>259</v>
      </c>
      <c r="I119" s="72" t="s">
        <v>9430</v>
      </c>
      <c r="J119" s="72"/>
      <c r="K119" s="71" t="s">
        <v>8751</v>
      </c>
      <c r="L119" s="75"/>
      <c r="M119" s="76">
        <v>4103.3701171875</v>
      </c>
      <c r="N119" s="76">
        <v>6485.28173828125</v>
      </c>
      <c r="O119" s="77"/>
      <c r="P119" s="78"/>
      <c r="Q119" s="78"/>
      <c r="R119" s="88"/>
      <c r="S119" s="50">
        <v>5</v>
      </c>
      <c r="T119" s="50">
        <v>1</v>
      </c>
      <c r="U119" s="88"/>
      <c r="V119" s="52"/>
      <c r="W119" s="52"/>
      <c r="X119" s="52"/>
      <c r="Y119" s="52"/>
      <c r="Z119" s="51"/>
      <c r="AA119" s="73">
        <v>119</v>
      </c>
      <c r="AB11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19" s="74"/>
      <c r="AD119" s="80">
        <v>2306</v>
      </c>
      <c r="AE119" s="80">
        <v>4906</v>
      </c>
      <c r="AF119" s="80">
        <v>3291</v>
      </c>
      <c r="AG119" s="80">
        <v>14485</v>
      </c>
      <c r="AH119" s="80"/>
      <c r="AI119" s="80" t="s">
        <v>5596</v>
      </c>
      <c r="AJ119" s="80" t="s">
        <v>6252</v>
      </c>
      <c r="AK119" s="84" t="s">
        <v>6740</v>
      </c>
      <c r="AL119" s="80"/>
      <c r="AM119" s="82">
        <v>42974.897789351853</v>
      </c>
      <c r="AN119" s="80" t="s">
        <v>7889</v>
      </c>
      <c r="AO119" s="84" t="s">
        <v>7966</v>
      </c>
      <c r="AP119" s="80" t="s">
        <v>66</v>
      </c>
      <c r="AQ119" s="2"/>
      <c r="AR119" s="3"/>
      <c r="AS119" s="3"/>
      <c r="AT119" s="3"/>
      <c r="AU119" s="3"/>
    </row>
    <row r="120" spans="1:47" x14ac:dyDescent="0.25">
      <c r="A120" s="66" t="s">
        <v>798</v>
      </c>
      <c r="B120" s="67" t="s">
        <v>9297</v>
      </c>
      <c r="C120" s="67"/>
      <c r="D120" s="68">
        <v>22.028332708680296</v>
      </c>
      <c r="E120" s="70">
        <v>31.854173958178361</v>
      </c>
      <c r="F120" s="104" t="s">
        <v>7879</v>
      </c>
      <c r="G120" s="67" t="s">
        <v>53</v>
      </c>
      <c r="H120" s="71" t="s">
        <v>798</v>
      </c>
      <c r="I120" s="72" t="s">
        <v>9419</v>
      </c>
      <c r="J120" s="72"/>
      <c r="K120" s="71" t="s">
        <v>9276</v>
      </c>
      <c r="L120" s="75"/>
      <c r="M120" s="76">
        <v>3832.2490234375</v>
      </c>
      <c r="N120" s="76">
        <v>7360.3212890625</v>
      </c>
      <c r="O120" s="77"/>
      <c r="P120" s="78"/>
      <c r="Q120" s="78"/>
      <c r="R120" s="88"/>
      <c r="S120" s="50">
        <v>0</v>
      </c>
      <c r="T120" s="50">
        <v>1</v>
      </c>
      <c r="U120" s="88"/>
      <c r="V120" s="52"/>
      <c r="W120" s="52"/>
      <c r="X120" s="52"/>
      <c r="Y120" s="52"/>
      <c r="Z120" s="51"/>
      <c r="AA120" s="73">
        <v>120</v>
      </c>
      <c r="AB12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20" s="74"/>
      <c r="AD120" s="80">
        <v>1458</v>
      </c>
      <c r="AE120" s="80">
        <v>42651</v>
      </c>
      <c r="AF120" s="80">
        <v>40358</v>
      </c>
      <c r="AG120" s="80">
        <v>14483</v>
      </c>
      <c r="AH120" s="80"/>
      <c r="AI120" s="80" t="s">
        <v>6189</v>
      </c>
      <c r="AJ120" s="80" t="s">
        <v>6687</v>
      </c>
      <c r="AK120" s="84" t="s">
        <v>7121</v>
      </c>
      <c r="AL120" s="80"/>
      <c r="AM120" s="82">
        <v>40396.360902777778</v>
      </c>
      <c r="AN120" s="80" t="s">
        <v>7889</v>
      </c>
      <c r="AO120" s="84" t="s">
        <v>8674</v>
      </c>
      <c r="AP120" s="80" t="s">
        <v>66</v>
      </c>
      <c r="AQ120" s="2"/>
      <c r="AR120" s="3"/>
      <c r="AS120" s="3"/>
      <c r="AT120" s="3"/>
      <c r="AU120" s="3"/>
    </row>
    <row r="121" spans="1:47" x14ac:dyDescent="0.25">
      <c r="A121" s="66" t="s">
        <v>603</v>
      </c>
      <c r="B121" s="67" t="s">
        <v>9297</v>
      </c>
      <c r="C121" s="67"/>
      <c r="D121" s="68">
        <v>14.140441534179885</v>
      </c>
      <c r="E121" s="70">
        <v>61.727361101776843</v>
      </c>
      <c r="F121" s="104" t="s">
        <v>7633</v>
      </c>
      <c r="G121" s="67" t="s">
        <v>53</v>
      </c>
      <c r="H121" s="71" t="s">
        <v>603</v>
      </c>
      <c r="I121" s="72" t="s">
        <v>9423</v>
      </c>
      <c r="J121" s="72"/>
      <c r="K121" s="71" t="s">
        <v>9058</v>
      </c>
      <c r="L121" s="75"/>
      <c r="M121" s="76">
        <v>7205.19921875</v>
      </c>
      <c r="N121" s="76">
        <v>3238.904541015625</v>
      </c>
      <c r="O121" s="77"/>
      <c r="P121" s="78"/>
      <c r="Q121" s="78"/>
      <c r="R121" s="88"/>
      <c r="S121" s="50">
        <v>3</v>
      </c>
      <c r="T121" s="50">
        <v>1</v>
      </c>
      <c r="U121" s="88"/>
      <c r="V121" s="52"/>
      <c r="W121" s="52"/>
      <c r="X121" s="52"/>
      <c r="Y121" s="52"/>
      <c r="Z121" s="51"/>
      <c r="AA121" s="73">
        <v>121</v>
      </c>
      <c r="AB12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21" s="74"/>
      <c r="AD121" s="80">
        <v>679</v>
      </c>
      <c r="AE121" s="80">
        <v>782</v>
      </c>
      <c r="AF121" s="80">
        <v>6941</v>
      </c>
      <c r="AG121" s="80">
        <v>14360</v>
      </c>
      <c r="AH121" s="80"/>
      <c r="AI121" s="80" t="s">
        <v>5966</v>
      </c>
      <c r="AJ121" s="80" t="s">
        <v>6525</v>
      </c>
      <c r="AK121" s="84" t="s">
        <v>6965</v>
      </c>
      <c r="AL121" s="80"/>
      <c r="AM121" s="82">
        <v>42041.045648148145</v>
      </c>
      <c r="AN121" s="80" t="s">
        <v>7889</v>
      </c>
      <c r="AO121" s="84" t="s">
        <v>8405</v>
      </c>
      <c r="AP121" s="80" t="s">
        <v>66</v>
      </c>
      <c r="AQ121" s="2"/>
      <c r="AR121" s="3"/>
      <c r="AS121" s="3"/>
      <c r="AT121" s="3"/>
      <c r="AU121" s="3"/>
    </row>
    <row r="122" spans="1:47" x14ac:dyDescent="0.25">
      <c r="A122" s="66" t="s">
        <v>341</v>
      </c>
      <c r="B122" s="67" t="s">
        <v>9297</v>
      </c>
      <c r="C122" s="67"/>
      <c r="D122" s="68">
        <v>16.193214534404667</v>
      </c>
      <c r="E122" s="70">
        <v>29.865956044451138</v>
      </c>
      <c r="F122" s="104" t="s">
        <v>7319</v>
      </c>
      <c r="G122" s="67" t="s">
        <v>51</v>
      </c>
      <c r="H122" s="71" t="s">
        <v>341</v>
      </c>
      <c r="I122" s="72" t="s">
        <v>9430</v>
      </c>
      <c r="J122" s="72"/>
      <c r="K122" s="71"/>
      <c r="L122" s="75"/>
      <c r="M122" s="76">
        <v>4961.63720703125</v>
      </c>
      <c r="N122" s="76">
        <v>3296.578125</v>
      </c>
      <c r="O122" s="77"/>
      <c r="P122" s="78"/>
      <c r="Q122" s="78"/>
      <c r="R122" s="88"/>
      <c r="S122" s="50">
        <v>0</v>
      </c>
      <c r="T122" s="50">
        <v>3</v>
      </c>
      <c r="U122" s="88"/>
      <c r="V122" s="52"/>
      <c r="W122" s="52"/>
      <c r="X122" s="52"/>
      <c r="Y122" s="52"/>
      <c r="Z122" s="51"/>
      <c r="AA122" s="73">
        <v>122</v>
      </c>
      <c r="AB12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22" s="74"/>
      <c r="AD122" s="80">
        <v>2216</v>
      </c>
      <c r="AE122" s="80">
        <v>2214</v>
      </c>
      <c r="AF122" s="80">
        <v>120704</v>
      </c>
      <c r="AG122" s="80">
        <v>14241</v>
      </c>
      <c r="AH122" s="80"/>
      <c r="AI122" s="80" t="s">
        <v>5695</v>
      </c>
      <c r="AJ122" s="80" t="s">
        <v>6332</v>
      </c>
      <c r="AK122" s="84" t="s">
        <v>6803</v>
      </c>
      <c r="AL122" s="80"/>
      <c r="AM122" s="82">
        <v>40286.898472222223</v>
      </c>
      <c r="AN122" s="80" t="s">
        <v>7889</v>
      </c>
      <c r="AO122" s="84" t="s">
        <v>8078</v>
      </c>
      <c r="AP122" s="80" t="s">
        <v>66</v>
      </c>
      <c r="AQ122" s="2"/>
      <c r="AR122" s="3"/>
      <c r="AS122" s="3"/>
      <c r="AT122" s="3"/>
      <c r="AU122" s="3"/>
    </row>
    <row r="123" spans="1:47" x14ac:dyDescent="0.25">
      <c r="A123" s="66" t="s">
        <v>408</v>
      </c>
      <c r="B123" s="67" t="s">
        <v>9297</v>
      </c>
      <c r="C123" s="67"/>
      <c r="D123" s="68">
        <v>17.991659446122743</v>
      </c>
      <c r="E123" s="70">
        <v>37.279207310902571</v>
      </c>
      <c r="F123" s="104" t="s">
        <v>7406</v>
      </c>
      <c r="G123" s="67" t="s">
        <v>53</v>
      </c>
      <c r="H123" s="71" t="s">
        <v>408</v>
      </c>
      <c r="I123" s="72" t="s">
        <v>9419</v>
      </c>
      <c r="J123" s="72"/>
      <c r="K123" s="71" t="s">
        <v>8897</v>
      </c>
      <c r="L123" s="75"/>
      <c r="M123" s="76">
        <v>3352.987548828125</v>
      </c>
      <c r="N123" s="76">
        <v>2988.5322265625</v>
      </c>
      <c r="O123" s="77"/>
      <c r="P123" s="78"/>
      <c r="Q123" s="78"/>
      <c r="R123" s="88"/>
      <c r="S123" s="50">
        <v>0</v>
      </c>
      <c r="T123" s="50">
        <v>2</v>
      </c>
      <c r="U123" s="88"/>
      <c r="V123" s="52"/>
      <c r="W123" s="52"/>
      <c r="X123" s="52"/>
      <c r="Y123" s="52"/>
      <c r="Z123" s="51"/>
      <c r="AA123" s="73">
        <v>123</v>
      </c>
      <c r="AB12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23" s="74"/>
      <c r="AD123" s="80">
        <v>1254</v>
      </c>
      <c r="AE123" s="80">
        <v>5510</v>
      </c>
      <c r="AF123" s="80">
        <v>25285</v>
      </c>
      <c r="AG123" s="80">
        <v>13677</v>
      </c>
      <c r="AH123" s="80"/>
      <c r="AI123" s="80" t="s">
        <v>5764</v>
      </c>
      <c r="AJ123" s="80" t="s">
        <v>6390</v>
      </c>
      <c r="AK123" s="84" t="s">
        <v>6851</v>
      </c>
      <c r="AL123" s="80"/>
      <c r="AM123" s="82">
        <v>40695.039097222223</v>
      </c>
      <c r="AN123" s="80" t="s">
        <v>7889</v>
      </c>
      <c r="AO123" s="84" t="s">
        <v>8169</v>
      </c>
      <c r="AP123" s="80" t="s">
        <v>66</v>
      </c>
      <c r="AQ123" s="2"/>
      <c r="AR123" s="3"/>
      <c r="AS123" s="3"/>
      <c r="AT123" s="3"/>
      <c r="AU123" s="3"/>
    </row>
    <row r="124" spans="1:47" x14ac:dyDescent="0.25">
      <c r="A124" s="66" t="s">
        <v>506</v>
      </c>
      <c r="B124" s="67" t="s">
        <v>9297</v>
      </c>
      <c r="C124" s="67"/>
      <c r="D124" s="68">
        <v>12.560341933765454</v>
      </c>
      <c r="E124" s="70">
        <v>54.988628698797655</v>
      </c>
      <c r="F124" s="104" t="s">
        <v>7516</v>
      </c>
      <c r="G124" s="67" t="s">
        <v>53</v>
      </c>
      <c r="H124" s="71" t="s">
        <v>506</v>
      </c>
      <c r="I124" s="72" t="s">
        <v>9421</v>
      </c>
      <c r="J124" s="72"/>
      <c r="K124" s="71" t="s">
        <v>8974</v>
      </c>
      <c r="L124" s="75"/>
      <c r="M124" s="76">
        <v>983.48388671875</v>
      </c>
      <c r="N124" s="76">
        <v>3670.873046875</v>
      </c>
      <c r="O124" s="77"/>
      <c r="P124" s="78"/>
      <c r="Q124" s="78"/>
      <c r="R124" s="88"/>
      <c r="S124" s="50">
        <v>0</v>
      </c>
      <c r="T124" s="50">
        <v>1</v>
      </c>
      <c r="U124" s="88"/>
      <c r="V124" s="52"/>
      <c r="W124" s="52"/>
      <c r="X124" s="52"/>
      <c r="Y124" s="52"/>
      <c r="Z124" s="51"/>
      <c r="AA124" s="73">
        <v>124</v>
      </c>
      <c r="AB12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24" s="74"/>
      <c r="AD124" s="80">
        <v>323</v>
      </c>
      <c r="AE124" s="80">
        <v>351</v>
      </c>
      <c r="AF124" s="80">
        <v>43485</v>
      </c>
      <c r="AG124" s="80">
        <v>13411</v>
      </c>
      <c r="AH124" s="80"/>
      <c r="AI124" s="80" t="s">
        <v>5859</v>
      </c>
      <c r="AJ124" s="80" t="s">
        <v>6457</v>
      </c>
      <c r="AK124" s="80"/>
      <c r="AL124" s="80"/>
      <c r="AM124" s="82">
        <v>41670.041030092594</v>
      </c>
      <c r="AN124" s="80" t="s">
        <v>7889</v>
      </c>
      <c r="AO124" s="84" t="s">
        <v>8283</v>
      </c>
      <c r="AP124" s="80" t="s">
        <v>66</v>
      </c>
      <c r="AQ124" s="2"/>
      <c r="AR124" s="3"/>
      <c r="AS124" s="3"/>
      <c r="AT124" s="3"/>
      <c r="AU124" s="3"/>
    </row>
    <row r="125" spans="1:47" x14ac:dyDescent="0.25">
      <c r="A125" s="66" t="s">
        <v>327</v>
      </c>
      <c r="B125" s="67" t="s">
        <v>9297</v>
      </c>
      <c r="C125" s="67"/>
      <c r="D125" s="68">
        <v>11.785693682670129</v>
      </c>
      <c r="E125" s="70">
        <v>40.685384712778259</v>
      </c>
      <c r="F125" s="104" t="s">
        <v>7305</v>
      </c>
      <c r="G125" s="67" t="s">
        <v>53</v>
      </c>
      <c r="H125" s="71" t="s">
        <v>327</v>
      </c>
      <c r="I125" s="72" t="s">
        <v>9429</v>
      </c>
      <c r="J125" s="72"/>
      <c r="K125" s="71" t="s">
        <v>8826</v>
      </c>
      <c r="L125" s="75"/>
      <c r="M125" s="76">
        <v>3154.885009765625</v>
      </c>
      <c r="N125" s="76">
        <v>6028.869140625</v>
      </c>
      <c r="O125" s="77"/>
      <c r="P125" s="78"/>
      <c r="Q125" s="78"/>
      <c r="R125" s="88"/>
      <c r="S125" s="50">
        <v>0</v>
      </c>
      <c r="T125" s="50">
        <v>1</v>
      </c>
      <c r="U125" s="88"/>
      <c r="V125" s="52"/>
      <c r="W125" s="52"/>
      <c r="X125" s="52"/>
      <c r="Y125" s="52"/>
      <c r="Z125" s="51"/>
      <c r="AA125" s="73">
        <v>125</v>
      </c>
      <c r="AB12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25" s="74"/>
      <c r="AD125" s="80">
        <v>502</v>
      </c>
      <c r="AE125" s="80">
        <v>237</v>
      </c>
      <c r="AF125" s="80">
        <v>12019</v>
      </c>
      <c r="AG125" s="80">
        <v>13398</v>
      </c>
      <c r="AH125" s="80"/>
      <c r="AI125" s="80" t="s">
        <v>5684</v>
      </c>
      <c r="AJ125" s="80" t="s">
        <v>6323</v>
      </c>
      <c r="AK125" s="84" t="s">
        <v>6794</v>
      </c>
      <c r="AL125" s="80"/>
      <c r="AM125" s="82">
        <v>40882.568067129629</v>
      </c>
      <c r="AN125" s="80" t="s">
        <v>7889</v>
      </c>
      <c r="AO125" s="84" t="s">
        <v>8063</v>
      </c>
      <c r="AP125" s="80" t="s">
        <v>66</v>
      </c>
      <c r="AQ125" s="2"/>
      <c r="AR125" s="3"/>
      <c r="AS125" s="3"/>
      <c r="AT125" s="3"/>
      <c r="AU125" s="3"/>
    </row>
    <row r="126" spans="1:47" x14ac:dyDescent="0.25">
      <c r="A126" s="66" t="s">
        <v>737</v>
      </c>
      <c r="B126" s="67" t="s">
        <v>9297</v>
      </c>
      <c r="C126" s="67"/>
      <c r="D126" s="68">
        <v>11.975960588445581</v>
      </c>
      <c r="E126" s="70">
        <v>35.765175243085245</v>
      </c>
      <c r="F126" s="104" t="s">
        <v>7787</v>
      </c>
      <c r="G126" s="67" t="s">
        <v>53</v>
      </c>
      <c r="H126" s="71" t="s">
        <v>737</v>
      </c>
      <c r="I126" s="72" t="s">
        <v>9421</v>
      </c>
      <c r="J126" s="72"/>
      <c r="K126" s="71" t="s">
        <v>9177</v>
      </c>
      <c r="L126" s="75"/>
      <c r="M126" s="76">
        <v>8708.6923828125</v>
      </c>
      <c r="N126" s="76">
        <v>4560.35693359375</v>
      </c>
      <c r="O126" s="77"/>
      <c r="P126" s="78"/>
      <c r="Q126" s="78"/>
      <c r="R126" s="88"/>
      <c r="S126" s="50">
        <v>0</v>
      </c>
      <c r="T126" s="50">
        <v>2</v>
      </c>
      <c r="U126" s="88"/>
      <c r="V126" s="52"/>
      <c r="W126" s="52"/>
      <c r="X126" s="52"/>
      <c r="Y126" s="52"/>
      <c r="Z126" s="51"/>
      <c r="AA126" s="73">
        <v>126</v>
      </c>
      <c r="AB12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26" s="74"/>
      <c r="AD126" s="80">
        <v>303</v>
      </c>
      <c r="AE126" s="80">
        <v>261</v>
      </c>
      <c r="AF126" s="80">
        <v>24692</v>
      </c>
      <c r="AG126" s="80">
        <v>13272</v>
      </c>
      <c r="AH126" s="80"/>
      <c r="AI126" s="80" t="s">
        <v>6105</v>
      </c>
      <c r="AJ126" s="80" t="s">
        <v>6627</v>
      </c>
      <c r="AK126" s="80"/>
      <c r="AL126" s="80"/>
      <c r="AM126" s="82">
        <v>40611.683229166665</v>
      </c>
      <c r="AN126" s="80" t="s">
        <v>7889</v>
      </c>
      <c r="AO126" s="84" t="s">
        <v>8565</v>
      </c>
      <c r="AP126" s="80" t="s">
        <v>66</v>
      </c>
      <c r="AQ126" s="2"/>
      <c r="AR126" s="3"/>
      <c r="AS126" s="3"/>
      <c r="AT126" s="3"/>
      <c r="AU126" s="3"/>
    </row>
    <row r="127" spans="1:47" x14ac:dyDescent="0.25">
      <c r="A127" s="66" t="s">
        <v>464</v>
      </c>
      <c r="B127" s="67" t="s">
        <v>9297</v>
      </c>
      <c r="C127" s="67"/>
      <c r="D127" s="68">
        <v>16.529090245164028</v>
      </c>
      <c r="E127" s="70">
        <v>31.576048298917399</v>
      </c>
      <c r="F127" s="104" t="s">
        <v>7463</v>
      </c>
      <c r="G127" s="67" t="s">
        <v>51</v>
      </c>
      <c r="H127" s="71" t="s">
        <v>464</v>
      </c>
      <c r="I127" s="72" t="s">
        <v>9441</v>
      </c>
      <c r="J127" s="72"/>
      <c r="K127" s="71"/>
      <c r="L127" s="75"/>
      <c r="M127" s="76">
        <v>8837.5224609375</v>
      </c>
      <c r="N127" s="76">
        <v>7236.82177734375</v>
      </c>
      <c r="O127" s="77"/>
      <c r="P127" s="78"/>
      <c r="Q127" s="78"/>
      <c r="R127" s="88"/>
      <c r="S127" s="50">
        <v>0</v>
      </c>
      <c r="T127" s="50">
        <v>1</v>
      </c>
      <c r="U127" s="88"/>
      <c r="V127" s="52"/>
      <c r="W127" s="52"/>
      <c r="X127" s="52"/>
      <c r="Y127" s="52"/>
      <c r="Z127" s="51"/>
      <c r="AA127" s="73">
        <v>127</v>
      </c>
      <c r="AB12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27" s="74"/>
      <c r="AD127" s="80">
        <v>3776</v>
      </c>
      <c r="AE127" s="80">
        <v>2625</v>
      </c>
      <c r="AF127" s="80">
        <v>264437</v>
      </c>
      <c r="AG127" s="80">
        <v>13216</v>
      </c>
      <c r="AH127" s="80"/>
      <c r="AI127" s="80" t="s">
        <v>5814</v>
      </c>
      <c r="AJ127" s="80" t="s">
        <v>6248</v>
      </c>
      <c r="AK127" s="84" t="s">
        <v>6875</v>
      </c>
      <c r="AL127" s="80"/>
      <c r="AM127" s="82">
        <v>40381.048541666663</v>
      </c>
      <c r="AN127" s="80" t="s">
        <v>7889</v>
      </c>
      <c r="AO127" s="84" t="s">
        <v>8230</v>
      </c>
      <c r="AP127" s="80" t="s">
        <v>66</v>
      </c>
      <c r="AQ127" s="2"/>
      <c r="AR127" s="3"/>
      <c r="AS127" s="3"/>
      <c r="AT127" s="3"/>
      <c r="AU127" s="3"/>
    </row>
    <row r="128" spans="1:47" x14ac:dyDescent="0.25">
      <c r="A128" s="66" t="s">
        <v>219</v>
      </c>
      <c r="B128" s="67" t="s">
        <v>9297</v>
      </c>
      <c r="C128" s="67"/>
      <c r="D128" s="68">
        <v>13.969271026033462</v>
      </c>
      <c r="E128" s="70">
        <v>96.472104623959623</v>
      </c>
      <c r="F128" s="104" t="s">
        <v>7176</v>
      </c>
      <c r="G128" s="67" t="s">
        <v>53</v>
      </c>
      <c r="H128" s="71" t="s">
        <v>219</v>
      </c>
      <c r="I128" s="72" t="s">
        <v>9444</v>
      </c>
      <c r="J128" s="72"/>
      <c r="K128" s="71"/>
      <c r="L128" s="75"/>
      <c r="M128" s="76">
        <v>6509.42578125</v>
      </c>
      <c r="N128" s="76">
        <v>983.71478271484375</v>
      </c>
      <c r="O128" s="77"/>
      <c r="P128" s="78"/>
      <c r="Q128" s="78"/>
      <c r="R128" s="88"/>
      <c r="S128" s="50">
        <v>0</v>
      </c>
      <c r="T128" s="50">
        <v>1</v>
      </c>
      <c r="U128" s="88"/>
      <c r="V128" s="52"/>
      <c r="W128" s="52"/>
      <c r="X128" s="52"/>
      <c r="Y128" s="52"/>
      <c r="Z128" s="51"/>
      <c r="AA128" s="73">
        <v>128</v>
      </c>
      <c r="AB12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28" s="74"/>
      <c r="AD128" s="80">
        <v>510</v>
      </c>
      <c r="AE128" s="80">
        <v>717</v>
      </c>
      <c r="AF128" s="80">
        <v>16795</v>
      </c>
      <c r="AG128" s="80">
        <v>13103</v>
      </c>
      <c r="AH128" s="80"/>
      <c r="AI128" s="80" t="s">
        <v>5568</v>
      </c>
      <c r="AJ128" s="80" t="s">
        <v>5569</v>
      </c>
      <c r="AK128" s="84" t="s">
        <v>6721</v>
      </c>
      <c r="AL128" s="80"/>
      <c r="AM128" s="82">
        <v>43953.936608796299</v>
      </c>
      <c r="AN128" s="80" t="s">
        <v>7889</v>
      </c>
      <c r="AO128" s="84" t="s">
        <v>7934</v>
      </c>
      <c r="AP128" s="80" t="s">
        <v>66</v>
      </c>
      <c r="AQ128" s="2"/>
      <c r="AR128" s="3"/>
      <c r="AS128" s="3"/>
      <c r="AT128" s="3"/>
      <c r="AU128" s="3"/>
    </row>
    <row r="129" spans="1:47" x14ac:dyDescent="0.25">
      <c r="A129" s="66" t="s">
        <v>337</v>
      </c>
      <c r="B129" s="67" t="s">
        <v>9297</v>
      </c>
      <c r="C129" s="67"/>
      <c r="D129" s="68">
        <v>6.7012292485936644</v>
      </c>
      <c r="E129" s="70">
        <v>96.121320657533801</v>
      </c>
      <c r="F129" s="104" t="s">
        <v>7315</v>
      </c>
      <c r="G129" s="67" t="s">
        <v>53</v>
      </c>
      <c r="H129" s="71" t="s">
        <v>337</v>
      </c>
      <c r="I129" s="72" t="s">
        <v>9443</v>
      </c>
      <c r="J129" s="72"/>
      <c r="K129" s="71"/>
      <c r="L129" s="75"/>
      <c r="M129" s="76">
        <v>2307.357666015625</v>
      </c>
      <c r="N129" s="76">
        <v>3290.068115234375</v>
      </c>
      <c r="O129" s="77"/>
      <c r="P129" s="78"/>
      <c r="Q129" s="78"/>
      <c r="R129" s="88"/>
      <c r="S129" s="50">
        <v>0</v>
      </c>
      <c r="T129" s="50">
        <v>1</v>
      </c>
      <c r="U129" s="88"/>
      <c r="V129" s="52"/>
      <c r="W129" s="52"/>
      <c r="X129" s="52"/>
      <c r="Y129" s="52"/>
      <c r="Z129" s="51"/>
      <c r="AA129" s="73">
        <v>129</v>
      </c>
      <c r="AB12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29" s="74"/>
      <c r="AD129" s="80">
        <v>144</v>
      </c>
      <c r="AE129" s="80">
        <v>18</v>
      </c>
      <c r="AF129" s="80">
        <v>94</v>
      </c>
      <c r="AG129" s="80">
        <v>13010</v>
      </c>
      <c r="AH129" s="80"/>
      <c r="AI129" s="80"/>
      <c r="AJ129" s="80"/>
      <c r="AK129" s="80"/>
      <c r="AL129" s="80"/>
      <c r="AM129" s="82">
        <v>43934.62400462963</v>
      </c>
      <c r="AN129" s="80" t="s">
        <v>7889</v>
      </c>
      <c r="AO129" s="84" t="s">
        <v>8074</v>
      </c>
      <c r="AP129" s="80" t="s">
        <v>66</v>
      </c>
      <c r="AQ129" s="2"/>
      <c r="AR129" s="3"/>
      <c r="AS129" s="3"/>
      <c r="AT129" s="3"/>
      <c r="AU129" s="3"/>
    </row>
    <row r="130" spans="1:47" x14ac:dyDescent="0.25">
      <c r="A130" s="66" t="s">
        <v>821</v>
      </c>
      <c r="B130" s="67" t="s">
        <v>9317</v>
      </c>
      <c r="C130" s="67"/>
      <c r="D130" s="68">
        <v>1.5107065498893442</v>
      </c>
      <c r="E130" s="70"/>
      <c r="F130" s="104" t="s">
        <v>7259</v>
      </c>
      <c r="G130" s="67"/>
      <c r="H130" s="71"/>
      <c r="I130" s="72"/>
      <c r="J130" s="72"/>
      <c r="K130" s="71" t="s">
        <v>8790</v>
      </c>
      <c r="L130" s="75"/>
      <c r="M130" s="76"/>
      <c r="N130" s="76"/>
      <c r="O130" s="77"/>
      <c r="P130" s="78"/>
      <c r="Q130" s="78"/>
      <c r="R130" s="88"/>
      <c r="S130" s="50">
        <v>1</v>
      </c>
      <c r="T130" s="50">
        <v>0</v>
      </c>
      <c r="U130" s="88"/>
      <c r="V130" s="52"/>
      <c r="W130" s="52"/>
      <c r="X130" s="52"/>
      <c r="Y130" s="52"/>
      <c r="Z130" s="51"/>
      <c r="AA130" s="73">
        <v>130</v>
      </c>
      <c r="AB13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30" s="74"/>
      <c r="AD130" s="80">
        <v>619</v>
      </c>
      <c r="AE130" s="80">
        <v>452</v>
      </c>
      <c r="AF130" s="80">
        <v>1284</v>
      </c>
      <c r="AG130" s="80">
        <v>608</v>
      </c>
      <c r="AH130" s="80"/>
      <c r="AI130" s="80" t="s">
        <v>5645</v>
      </c>
      <c r="AJ130" s="80" t="s">
        <v>6291</v>
      </c>
      <c r="AK130" s="84" t="s">
        <v>6771</v>
      </c>
      <c r="AL130" s="80"/>
      <c r="AM130" s="82">
        <v>41543.463599537034</v>
      </c>
      <c r="AN130" s="80" t="s">
        <v>7889</v>
      </c>
      <c r="AO130" s="84" t="s">
        <v>8017</v>
      </c>
      <c r="AP130" s="80" t="s">
        <v>65</v>
      </c>
      <c r="AQ130" s="2"/>
      <c r="AR130" s="3"/>
      <c r="AS130" s="3"/>
      <c r="AT130" s="3"/>
      <c r="AU130" s="3"/>
    </row>
    <row r="131" spans="1:47" x14ac:dyDescent="0.25">
      <c r="A131" s="66" t="s">
        <v>217</v>
      </c>
      <c r="B131" s="67" t="s">
        <v>9297</v>
      </c>
      <c r="C131" s="67"/>
      <c r="D131" s="68">
        <v>14.968599025652543</v>
      </c>
      <c r="E131" s="70">
        <v>29.594432723574766</v>
      </c>
      <c r="F131" s="104" t="s">
        <v>7172</v>
      </c>
      <c r="G131" s="67" t="s">
        <v>53</v>
      </c>
      <c r="H131" s="71" t="s">
        <v>217</v>
      </c>
      <c r="I131" s="72" t="s">
        <v>9442</v>
      </c>
      <c r="J131" s="72"/>
      <c r="K131" s="71" t="s">
        <v>8725</v>
      </c>
      <c r="L131" s="75"/>
      <c r="M131" s="76">
        <v>2593.828857421875</v>
      </c>
      <c r="N131" s="76">
        <v>6830.140625</v>
      </c>
      <c r="O131" s="77"/>
      <c r="P131" s="78"/>
      <c r="Q131" s="78"/>
      <c r="R131" s="88"/>
      <c r="S131" s="50">
        <v>0</v>
      </c>
      <c r="T131" s="50">
        <v>2</v>
      </c>
      <c r="U131" s="88"/>
      <c r="V131" s="52"/>
      <c r="W131" s="52"/>
      <c r="X131" s="52"/>
      <c r="Y131" s="52"/>
      <c r="Z131" s="51"/>
      <c r="AA131" s="73">
        <v>131</v>
      </c>
      <c r="AB13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31" s="74"/>
      <c r="AD131" s="80">
        <v>1103</v>
      </c>
      <c r="AE131" s="80">
        <v>1190</v>
      </c>
      <c r="AF131" s="80">
        <v>18889</v>
      </c>
      <c r="AG131" s="80">
        <v>12848</v>
      </c>
      <c r="AH131" s="80"/>
      <c r="AI131" s="80" t="s">
        <v>5565</v>
      </c>
      <c r="AJ131" s="80" t="s">
        <v>6226</v>
      </c>
      <c r="AK131" s="80"/>
      <c r="AL131" s="80"/>
      <c r="AM131" s="82">
        <v>40271.949606481481</v>
      </c>
      <c r="AN131" s="80" t="s">
        <v>7889</v>
      </c>
      <c r="AO131" s="84" t="s">
        <v>7930</v>
      </c>
      <c r="AP131" s="80" t="s">
        <v>66</v>
      </c>
      <c r="AQ131" s="2"/>
      <c r="AR131" s="3"/>
      <c r="AS131" s="3"/>
      <c r="AT131" s="3"/>
      <c r="AU131" s="3"/>
    </row>
    <row r="132" spans="1:47" x14ac:dyDescent="0.25">
      <c r="A132" s="66" t="s">
        <v>822</v>
      </c>
      <c r="B132" s="67" t="s">
        <v>9318</v>
      </c>
      <c r="C132" s="67"/>
      <c r="D132" s="68">
        <v>1.5490716869928269</v>
      </c>
      <c r="E132" s="70"/>
      <c r="F132" s="104" t="s">
        <v>7261</v>
      </c>
      <c r="G132" s="67"/>
      <c r="H132" s="71"/>
      <c r="I132" s="72"/>
      <c r="J132" s="72"/>
      <c r="K132" s="71" t="s">
        <v>8792</v>
      </c>
      <c r="L132" s="75"/>
      <c r="M132" s="76"/>
      <c r="N132" s="76"/>
      <c r="O132" s="77"/>
      <c r="P132" s="78"/>
      <c r="Q132" s="78"/>
      <c r="R132" s="88"/>
      <c r="S132" s="50">
        <v>2</v>
      </c>
      <c r="T132" s="50">
        <v>0</v>
      </c>
      <c r="U132" s="88"/>
      <c r="V132" s="52"/>
      <c r="W132" s="52"/>
      <c r="X132" s="52"/>
      <c r="Y132" s="52"/>
      <c r="Z132" s="51"/>
      <c r="AA132" s="73">
        <v>132</v>
      </c>
      <c r="AB13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32" s="74"/>
      <c r="AD132" s="80">
        <v>56</v>
      </c>
      <c r="AE132" s="80">
        <v>3830</v>
      </c>
      <c r="AF132" s="80">
        <v>5885</v>
      </c>
      <c r="AG132" s="80">
        <v>866</v>
      </c>
      <c r="AH132" s="80"/>
      <c r="AI132" s="80" t="s">
        <v>5647</v>
      </c>
      <c r="AJ132" s="80" t="s">
        <v>6293</v>
      </c>
      <c r="AK132" s="84" t="s">
        <v>6773</v>
      </c>
      <c r="AL132" s="80"/>
      <c r="AM132" s="82">
        <v>40401.782465277778</v>
      </c>
      <c r="AN132" s="80" t="s">
        <v>7889</v>
      </c>
      <c r="AO132" s="84" t="s">
        <v>8019</v>
      </c>
      <c r="AP132" s="80" t="s">
        <v>65</v>
      </c>
      <c r="AQ132" s="2"/>
      <c r="AR132" s="3"/>
      <c r="AS132" s="3"/>
      <c r="AT132" s="3"/>
      <c r="AU132" s="3"/>
    </row>
    <row r="133" spans="1:47" x14ac:dyDescent="0.25">
      <c r="A133" s="66" t="s">
        <v>395</v>
      </c>
      <c r="B133" s="67" t="s">
        <v>9297</v>
      </c>
      <c r="C133" s="67"/>
      <c r="D133" s="68">
        <v>12.895466076616495</v>
      </c>
      <c r="E133" s="70">
        <v>41.103535193023198</v>
      </c>
      <c r="F133" s="104" t="s">
        <v>7392</v>
      </c>
      <c r="G133" s="67" t="s">
        <v>53</v>
      </c>
      <c r="H133" s="71" t="s">
        <v>395</v>
      </c>
      <c r="I133" s="72" t="s">
        <v>9423</v>
      </c>
      <c r="J133" s="72"/>
      <c r="K133" s="71" t="s">
        <v>8887</v>
      </c>
      <c r="L133" s="75"/>
      <c r="M133" s="76">
        <v>8542.0869140625</v>
      </c>
      <c r="N133" s="76">
        <v>5934.0908203125</v>
      </c>
      <c r="O133" s="77"/>
      <c r="P133" s="78"/>
      <c r="Q133" s="78"/>
      <c r="R133" s="88"/>
      <c r="S133" s="50">
        <v>0</v>
      </c>
      <c r="T133" s="50">
        <v>1</v>
      </c>
      <c r="U133" s="88"/>
      <c r="V133" s="52"/>
      <c r="W133" s="52"/>
      <c r="X133" s="52"/>
      <c r="Y133" s="52"/>
      <c r="Z133" s="51"/>
      <c r="AA133" s="73">
        <v>133</v>
      </c>
      <c r="AB13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33" s="74"/>
      <c r="AD133" s="80">
        <v>750</v>
      </c>
      <c r="AE133" s="80">
        <v>416</v>
      </c>
      <c r="AF133" s="80">
        <v>37189</v>
      </c>
      <c r="AG133" s="80">
        <v>12575</v>
      </c>
      <c r="AH133" s="80"/>
      <c r="AI133" s="80" t="s">
        <v>5753</v>
      </c>
      <c r="AJ133" s="80"/>
      <c r="AK133" s="80"/>
      <c r="AL133" s="80"/>
      <c r="AM133" s="82">
        <v>40905.589571759258</v>
      </c>
      <c r="AN133" s="80" t="s">
        <v>7889</v>
      </c>
      <c r="AO133" s="84" t="s">
        <v>8155</v>
      </c>
      <c r="AP133" s="80" t="s">
        <v>66</v>
      </c>
      <c r="AQ133" s="2"/>
      <c r="AR133" s="3"/>
      <c r="AS133" s="3"/>
      <c r="AT133" s="3"/>
      <c r="AU133" s="3"/>
    </row>
    <row r="134" spans="1:47" x14ac:dyDescent="0.25">
      <c r="A134" s="66" t="s">
        <v>200</v>
      </c>
      <c r="B134" s="67" t="s">
        <v>9297</v>
      </c>
      <c r="C134" s="67"/>
      <c r="D134" s="68">
        <v>15.358383256731059</v>
      </c>
      <c r="E134" s="70">
        <v>26.03000963607753</v>
      </c>
      <c r="F134" s="104" t="s">
        <v>7150</v>
      </c>
      <c r="G134" s="67" t="s">
        <v>53</v>
      </c>
      <c r="H134" s="71" t="s">
        <v>200</v>
      </c>
      <c r="I134" s="72" t="s">
        <v>9425</v>
      </c>
      <c r="J134" s="72"/>
      <c r="K134" s="71" t="s">
        <v>8704</v>
      </c>
      <c r="L134" s="75"/>
      <c r="M134" s="76">
        <v>7940.181640625</v>
      </c>
      <c r="N134" s="76">
        <v>9354.748046875</v>
      </c>
      <c r="O134" s="77"/>
      <c r="P134" s="78"/>
      <c r="Q134" s="78"/>
      <c r="R134" s="88"/>
      <c r="S134" s="50">
        <v>0</v>
      </c>
      <c r="T134" s="50">
        <v>1</v>
      </c>
      <c r="U134" s="88"/>
      <c r="V134" s="52"/>
      <c r="W134" s="52"/>
      <c r="X134" s="52"/>
      <c r="Y134" s="52"/>
      <c r="Z134" s="51"/>
      <c r="AA134" s="73">
        <v>134</v>
      </c>
      <c r="AB13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34" s="74"/>
      <c r="AD134" s="80">
        <v>5001</v>
      </c>
      <c r="AE134" s="80">
        <v>1450</v>
      </c>
      <c r="AF134" s="80">
        <v>22389</v>
      </c>
      <c r="AG134" s="80">
        <v>12569</v>
      </c>
      <c r="AH134" s="80"/>
      <c r="AI134" s="80" t="s">
        <v>5545</v>
      </c>
      <c r="AJ134" s="80" t="s">
        <v>6209</v>
      </c>
      <c r="AK134" s="80"/>
      <c r="AL134" s="80"/>
      <c r="AM134" s="82">
        <v>40075.708333333336</v>
      </c>
      <c r="AN134" s="80" t="s">
        <v>7889</v>
      </c>
      <c r="AO134" s="84" t="s">
        <v>7908</v>
      </c>
      <c r="AP134" s="80" t="s">
        <v>66</v>
      </c>
      <c r="AQ134" s="2"/>
      <c r="AR134" s="3"/>
      <c r="AS134" s="3"/>
      <c r="AT134" s="3"/>
      <c r="AU134" s="3"/>
    </row>
    <row r="135" spans="1:47" x14ac:dyDescent="0.25">
      <c r="A135" s="66" t="s">
        <v>622</v>
      </c>
      <c r="B135" s="67" t="s">
        <v>9297</v>
      </c>
      <c r="C135" s="67"/>
      <c r="D135" s="68">
        <v>11.083344544801969</v>
      </c>
      <c r="E135" s="70">
        <v>68.532650861075226</v>
      </c>
      <c r="F135" s="104" t="s">
        <v>7654</v>
      </c>
      <c r="G135" s="67" t="s">
        <v>53</v>
      </c>
      <c r="H135" s="71" t="s">
        <v>622</v>
      </c>
      <c r="I135" s="72" t="s">
        <v>9442</v>
      </c>
      <c r="J135" s="72"/>
      <c r="K135" s="71" t="s">
        <v>9071</v>
      </c>
      <c r="L135" s="75"/>
      <c r="M135" s="76">
        <v>9373.53125</v>
      </c>
      <c r="N135" s="76">
        <v>5951.92529296875</v>
      </c>
      <c r="O135" s="77"/>
      <c r="P135" s="78"/>
      <c r="Q135" s="78"/>
      <c r="R135" s="88"/>
      <c r="S135" s="50">
        <v>1</v>
      </c>
      <c r="T135" s="50">
        <v>1</v>
      </c>
      <c r="U135" s="88"/>
      <c r="V135" s="52"/>
      <c r="W135" s="52"/>
      <c r="X135" s="52"/>
      <c r="Y135" s="52"/>
      <c r="Z135" s="51"/>
      <c r="AA135" s="73">
        <v>135</v>
      </c>
      <c r="AB13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35" s="74"/>
      <c r="AD135" s="80">
        <v>1043</v>
      </c>
      <c r="AE135" s="80">
        <v>166</v>
      </c>
      <c r="AF135" s="80">
        <v>8881</v>
      </c>
      <c r="AG135" s="80">
        <v>12480</v>
      </c>
      <c r="AH135" s="80"/>
      <c r="AI135" s="80" t="s">
        <v>5987</v>
      </c>
      <c r="AJ135" s="80" t="s">
        <v>6538</v>
      </c>
      <c r="AK135" s="80"/>
      <c r="AL135" s="80"/>
      <c r="AM135" s="82">
        <v>42415.714618055557</v>
      </c>
      <c r="AN135" s="80" t="s">
        <v>7889</v>
      </c>
      <c r="AO135" s="84" t="s">
        <v>8428</v>
      </c>
      <c r="AP135" s="80" t="s">
        <v>66</v>
      </c>
      <c r="AQ135" s="2"/>
      <c r="AR135" s="3"/>
      <c r="AS135" s="3"/>
      <c r="AT135" s="3"/>
      <c r="AU135" s="3"/>
    </row>
    <row r="136" spans="1:47" x14ac:dyDescent="0.25">
      <c r="A136" s="66" t="s">
        <v>780</v>
      </c>
      <c r="B136" s="67" t="s">
        <v>9297</v>
      </c>
      <c r="C136" s="67"/>
      <c r="D136" s="68">
        <v>8.793788530889632</v>
      </c>
      <c r="E136" s="70">
        <v>67.099304136229264</v>
      </c>
      <c r="F136" s="104" t="s">
        <v>7852</v>
      </c>
      <c r="G136" s="67" t="s">
        <v>53</v>
      </c>
      <c r="H136" s="71" t="s">
        <v>780</v>
      </c>
      <c r="I136" s="72" t="s">
        <v>9434</v>
      </c>
      <c r="J136" s="72"/>
      <c r="K136" s="71" t="s">
        <v>9245</v>
      </c>
      <c r="L136" s="75"/>
      <c r="M136" s="76">
        <v>4850.5166015625</v>
      </c>
      <c r="N136" s="76">
        <v>6898.162109375</v>
      </c>
      <c r="O136" s="77"/>
      <c r="P136" s="78"/>
      <c r="Q136" s="78"/>
      <c r="R136" s="88"/>
      <c r="S136" s="50">
        <v>0</v>
      </c>
      <c r="T136" s="50">
        <v>3</v>
      </c>
      <c r="U136" s="88"/>
      <c r="V136" s="52"/>
      <c r="W136" s="52"/>
      <c r="X136" s="52"/>
      <c r="Y136" s="52"/>
      <c r="Z136" s="51"/>
      <c r="AA136" s="73">
        <v>136</v>
      </c>
      <c r="AB13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36" s="74"/>
      <c r="AD136" s="80">
        <v>278</v>
      </c>
      <c r="AE136" s="80">
        <v>52</v>
      </c>
      <c r="AF136" s="80">
        <v>5980</v>
      </c>
      <c r="AG136" s="80">
        <v>11441</v>
      </c>
      <c r="AH136" s="80"/>
      <c r="AI136" s="80" t="s">
        <v>6162</v>
      </c>
      <c r="AJ136" s="80" t="s">
        <v>6668</v>
      </c>
      <c r="AK136" s="84" t="s">
        <v>7104</v>
      </c>
      <c r="AL136" s="80"/>
      <c r="AM136" s="82">
        <v>42336.800925925927</v>
      </c>
      <c r="AN136" s="80" t="s">
        <v>7889</v>
      </c>
      <c r="AO136" s="84" t="s">
        <v>8639</v>
      </c>
      <c r="AP136" s="80" t="s">
        <v>66</v>
      </c>
      <c r="AQ136" s="2"/>
      <c r="AR136" s="3"/>
      <c r="AS136" s="3"/>
      <c r="AT136" s="3"/>
      <c r="AU136" s="3"/>
    </row>
    <row r="137" spans="1:47" x14ac:dyDescent="0.25">
      <c r="A137" s="66" t="s">
        <v>570</v>
      </c>
      <c r="B137" s="67" t="s">
        <v>9297</v>
      </c>
      <c r="C137" s="67"/>
      <c r="D137" s="68">
        <v>14.681866346698488</v>
      </c>
      <c r="E137" s="70">
        <v>70.347506202326201</v>
      </c>
      <c r="F137" s="104" t="s">
        <v>7595</v>
      </c>
      <c r="G137" s="67" t="s">
        <v>53</v>
      </c>
      <c r="H137" s="71" t="s">
        <v>570</v>
      </c>
      <c r="I137" s="72" t="s">
        <v>9436</v>
      </c>
      <c r="J137" s="72"/>
      <c r="K137" s="71" t="s">
        <v>9025</v>
      </c>
      <c r="L137" s="75"/>
      <c r="M137" s="76">
        <v>6055.3408203125</v>
      </c>
      <c r="N137" s="76">
        <v>2274.6630859375</v>
      </c>
      <c r="O137" s="77"/>
      <c r="P137" s="78"/>
      <c r="Q137" s="78"/>
      <c r="R137" s="88"/>
      <c r="S137" s="50">
        <v>1</v>
      </c>
      <c r="T137" s="50">
        <v>1</v>
      </c>
      <c r="U137" s="88"/>
      <c r="V137" s="52"/>
      <c r="W137" s="52"/>
      <c r="X137" s="52"/>
      <c r="Y137" s="52"/>
      <c r="Z137" s="51"/>
      <c r="AA137" s="73">
        <v>137</v>
      </c>
      <c r="AB13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37" s="74"/>
      <c r="AD137" s="80">
        <v>1975</v>
      </c>
      <c r="AE137" s="80">
        <v>1029</v>
      </c>
      <c r="AF137" s="80">
        <v>2979</v>
      </c>
      <c r="AG137" s="80">
        <v>11317</v>
      </c>
      <c r="AH137" s="80"/>
      <c r="AI137" s="80" t="s">
        <v>5934</v>
      </c>
      <c r="AJ137" s="80" t="s">
        <v>6501</v>
      </c>
      <c r="AK137" s="84" t="s">
        <v>6942</v>
      </c>
      <c r="AL137" s="80"/>
      <c r="AM137" s="82">
        <v>42515.632476851853</v>
      </c>
      <c r="AN137" s="80" t="s">
        <v>7889</v>
      </c>
      <c r="AO137" s="84" t="s">
        <v>8363</v>
      </c>
      <c r="AP137" s="80" t="s">
        <v>66</v>
      </c>
      <c r="AQ137" s="2"/>
      <c r="AR137" s="3"/>
      <c r="AS137" s="3"/>
      <c r="AT137" s="3"/>
      <c r="AU137" s="3"/>
    </row>
    <row r="138" spans="1:47" x14ac:dyDescent="0.25">
      <c r="A138" s="66" t="s">
        <v>389</v>
      </c>
      <c r="B138" s="67" t="s">
        <v>9297</v>
      </c>
      <c r="C138" s="67"/>
      <c r="D138" s="68">
        <v>10.34210384784028</v>
      </c>
      <c r="E138" s="70">
        <v>61.52287907605178</v>
      </c>
      <c r="F138" s="104" t="s">
        <v>7384</v>
      </c>
      <c r="G138" s="67" t="s">
        <v>53</v>
      </c>
      <c r="H138" s="71" t="s">
        <v>389</v>
      </c>
      <c r="I138" s="72" t="s">
        <v>9442</v>
      </c>
      <c r="J138" s="72"/>
      <c r="K138" s="71" t="s">
        <v>8880</v>
      </c>
      <c r="L138" s="75"/>
      <c r="M138" s="76">
        <v>1293.3031005859375</v>
      </c>
      <c r="N138" s="76">
        <v>3749.2470703125</v>
      </c>
      <c r="O138" s="77"/>
      <c r="P138" s="78"/>
      <c r="Q138" s="78"/>
      <c r="R138" s="88"/>
      <c r="S138" s="50">
        <v>0</v>
      </c>
      <c r="T138" s="50">
        <v>2</v>
      </c>
      <c r="U138" s="88"/>
      <c r="V138" s="52"/>
      <c r="W138" s="52"/>
      <c r="X138" s="52"/>
      <c r="Y138" s="52"/>
      <c r="Z138" s="51"/>
      <c r="AA138" s="73">
        <v>138</v>
      </c>
      <c r="AB13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38" s="74"/>
      <c r="AD138" s="80">
        <v>1080</v>
      </c>
      <c r="AE138" s="80">
        <v>114</v>
      </c>
      <c r="AF138" s="80">
        <v>2702</v>
      </c>
      <c r="AG138" s="80">
        <v>11315</v>
      </c>
      <c r="AH138" s="80"/>
      <c r="AI138" s="80"/>
      <c r="AJ138" s="80"/>
      <c r="AK138" s="80"/>
      <c r="AL138" s="80"/>
      <c r="AM138" s="82">
        <v>42029.787777777776</v>
      </c>
      <c r="AN138" s="80" t="s">
        <v>7889</v>
      </c>
      <c r="AO138" s="84" t="s">
        <v>8147</v>
      </c>
      <c r="AP138" s="80" t="s">
        <v>66</v>
      </c>
      <c r="AQ138" s="2"/>
      <c r="AR138" s="3"/>
      <c r="AS138" s="3"/>
      <c r="AT138" s="3"/>
      <c r="AU138" s="3"/>
    </row>
    <row r="139" spans="1:47" x14ac:dyDescent="0.25">
      <c r="A139" s="66" t="s">
        <v>343</v>
      </c>
      <c r="B139" s="67" t="s">
        <v>9297</v>
      </c>
      <c r="C139" s="67"/>
      <c r="D139" s="68">
        <v>11.518734233972491</v>
      </c>
      <c r="E139" s="70">
        <v>71.963266543296442</v>
      </c>
      <c r="F139" s="104" t="s">
        <v>7323</v>
      </c>
      <c r="G139" s="67" t="s">
        <v>53</v>
      </c>
      <c r="H139" s="71" t="s">
        <v>343</v>
      </c>
      <c r="I139" s="72" t="s">
        <v>9442</v>
      </c>
      <c r="J139" s="72"/>
      <c r="K139" s="71" t="s">
        <v>8835</v>
      </c>
      <c r="L139" s="75"/>
      <c r="M139" s="76">
        <v>5255.85693359375</v>
      </c>
      <c r="N139" s="76">
        <v>2703.197265625</v>
      </c>
      <c r="O139" s="77"/>
      <c r="P139" s="78"/>
      <c r="Q139" s="78"/>
      <c r="R139" s="88"/>
      <c r="S139" s="50">
        <v>0</v>
      </c>
      <c r="T139" s="50">
        <v>2</v>
      </c>
      <c r="U139" s="88"/>
      <c r="V139" s="52"/>
      <c r="W139" s="52"/>
      <c r="X139" s="52"/>
      <c r="Y139" s="52"/>
      <c r="Z139" s="51"/>
      <c r="AA139" s="73">
        <v>139</v>
      </c>
      <c r="AB13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39" s="74"/>
      <c r="AD139" s="80">
        <v>1013</v>
      </c>
      <c r="AE139" s="80">
        <v>207</v>
      </c>
      <c r="AF139" s="80">
        <v>4711</v>
      </c>
      <c r="AG139" s="80">
        <v>11312</v>
      </c>
      <c r="AH139" s="80"/>
      <c r="AI139" s="80" t="s">
        <v>5699</v>
      </c>
      <c r="AJ139" s="80" t="s">
        <v>6336</v>
      </c>
      <c r="AK139" s="84" t="s">
        <v>6807</v>
      </c>
      <c r="AL139" s="80"/>
      <c r="AM139" s="82">
        <v>42604.589050925926</v>
      </c>
      <c r="AN139" s="80" t="s">
        <v>7889</v>
      </c>
      <c r="AO139" s="84" t="s">
        <v>8082</v>
      </c>
      <c r="AP139" s="80" t="s">
        <v>66</v>
      </c>
      <c r="AQ139" s="2"/>
      <c r="AR139" s="3"/>
      <c r="AS139" s="3"/>
      <c r="AT139" s="3"/>
      <c r="AU139" s="3"/>
    </row>
    <row r="140" spans="1:47" x14ac:dyDescent="0.25">
      <c r="A140" s="66" t="s">
        <v>285</v>
      </c>
      <c r="B140" s="67" t="s">
        <v>9297</v>
      </c>
      <c r="C140" s="67"/>
      <c r="D140" s="68">
        <v>12.582693333854223</v>
      </c>
      <c r="E140" s="70">
        <v>23.236751276341369</v>
      </c>
      <c r="F140" s="104" t="s">
        <v>7258</v>
      </c>
      <c r="G140" s="67" t="s">
        <v>53</v>
      </c>
      <c r="H140" s="71" t="s">
        <v>285</v>
      </c>
      <c r="I140" s="72" t="s">
        <v>9442</v>
      </c>
      <c r="J140" s="72"/>
      <c r="K140" s="71" t="s">
        <v>8789</v>
      </c>
      <c r="L140" s="75"/>
      <c r="M140" s="76">
        <v>6484.63623046875</v>
      </c>
      <c r="N140" s="76">
        <v>8081.1640625</v>
      </c>
      <c r="O140" s="77"/>
      <c r="P140" s="78"/>
      <c r="Q140" s="78"/>
      <c r="R140" s="88"/>
      <c r="S140" s="50">
        <v>0</v>
      </c>
      <c r="T140" s="50">
        <v>1</v>
      </c>
      <c r="U140" s="88"/>
      <c r="V140" s="52"/>
      <c r="W140" s="52"/>
      <c r="X140" s="52"/>
      <c r="Y140" s="52"/>
      <c r="Z140" s="51"/>
      <c r="AA140" s="73">
        <v>140</v>
      </c>
      <c r="AB14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40" s="74"/>
      <c r="AD140" s="80">
        <v>1156</v>
      </c>
      <c r="AE140" s="80">
        <v>355</v>
      </c>
      <c r="AF140" s="80">
        <v>10632</v>
      </c>
      <c r="AG140" s="80">
        <v>11254</v>
      </c>
      <c r="AH140" s="80"/>
      <c r="AI140" s="80" t="s">
        <v>5644</v>
      </c>
      <c r="AJ140" s="80"/>
      <c r="AK140" s="80"/>
      <c r="AL140" s="80"/>
      <c r="AM140" s="82">
        <v>39921.923958333333</v>
      </c>
      <c r="AN140" s="80" t="s">
        <v>7889</v>
      </c>
      <c r="AO140" s="84" t="s">
        <v>8016</v>
      </c>
      <c r="AP140" s="80" t="s">
        <v>66</v>
      </c>
      <c r="AQ140" s="2"/>
      <c r="AR140" s="3"/>
      <c r="AS140" s="3"/>
      <c r="AT140" s="3"/>
      <c r="AU140" s="3"/>
    </row>
    <row r="141" spans="1:47" x14ac:dyDescent="0.25">
      <c r="A141" s="66" t="s">
        <v>257</v>
      </c>
      <c r="B141" s="67" t="s">
        <v>9297</v>
      </c>
      <c r="C141" s="67"/>
      <c r="D141" s="68">
        <v>15.659332126650824</v>
      </c>
      <c r="E141" s="70">
        <v>91.88191452891823</v>
      </c>
      <c r="F141" s="104" t="s">
        <v>7228</v>
      </c>
      <c r="G141" s="67" t="s">
        <v>53</v>
      </c>
      <c r="H141" s="71" t="s">
        <v>257</v>
      </c>
      <c r="I141" s="72" t="s">
        <v>9436</v>
      </c>
      <c r="J141" s="72"/>
      <c r="K141" s="71"/>
      <c r="L141" s="75"/>
      <c r="M141" s="76">
        <v>5264.5146484375</v>
      </c>
      <c r="N141" s="76">
        <v>7436.35400390625</v>
      </c>
      <c r="O141" s="77"/>
      <c r="P141" s="78"/>
      <c r="Q141" s="78"/>
      <c r="R141" s="88"/>
      <c r="S141" s="50">
        <v>0</v>
      </c>
      <c r="T141" s="50">
        <v>1</v>
      </c>
      <c r="U141" s="88"/>
      <c r="V141" s="52"/>
      <c r="W141" s="52"/>
      <c r="X141" s="52"/>
      <c r="Y141" s="52"/>
      <c r="Z141" s="51"/>
      <c r="AA141" s="73">
        <v>141</v>
      </c>
      <c r="AB14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41" s="74"/>
      <c r="AD141" s="80">
        <v>1648</v>
      </c>
      <c r="AE141" s="80">
        <v>1689</v>
      </c>
      <c r="AF141" s="80">
        <v>7325</v>
      </c>
      <c r="AG141" s="80">
        <v>11211</v>
      </c>
      <c r="AH141" s="80"/>
      <c r="AI141" s="80" t="s">
        <v>5615</v>
      </c>
      <c r="AJ141" s="80" t="s">
        <v>6268</v>
      </c>
      <c r="AK141" s="80"/>
      <c r="AL141" s="80"/>
      <c r="AM141" s="82">
        <v>43701.221168981479</v>
      </c>
      <c r="AN141" s="80" t="s">
        <v>7889</v>
      </c>
      <c r="AO141" s="84" t="s">
        <v>7986</v>
      </c>
      <c r="AP141" s="80" t="s">
        <v>66</v>
      </c>
      <c r="AQ141" s="2"/>
      <c r="AR141" s="3"/>
      <c r="AS141" s="3"/>
      <c r="AT141" s="3"/>
      <c r="AU141" s="3"/>
    </row>
    <row r="142" spans="1:47" x14ac:dyDescent="0.25">
      <c r="A142" s="66" t="s">
        <v>448</v>
      </c>
      <c r="B142" s="67" t="s">
        <v>9297</v>
      </c>
      <c r="C142" s="67"/>
      <c r="D142" s="68">
        <v>16.423361388778879</v>
      </c>
      <c r="E142" s="70">
        <v>28.266153491868376</v>
      </c>
      <c r="F142" s="104" t="s">
        <v>7448</v>
      </c>
      <c r="G142" s="67" t="s">
        <v>51</v>
      </c>
      <c r="H142" s="71" t="s">
        <v>448</v>
      </c>
      <c r="I142" s="72" t="s">
        <v>9421</v>
      </c>
      <c r="J142" s="72"/>
      <c r="K142" s="71"/>
      <c r="L142" s="75"/>
      <c r="M142" s="76">
        <v>5147.25634765625</v>
      </c>
      <c r="N142" s="76">
        <v>6469.5634765625</v>
      </c>
      <c r="O142" s="77"/>
      <c r="P142" s="78"/>
      <c r="Q142" s="78"/>
      <c r="R142" s="88"/>
      <c r="S142" s="50">
        <v>0</v>
      </c>
      <c r="T142" s="50">
        <v>1</v>
      </c>
      <c r="U142" s="88"/>
      <c r="V142" s="52"/>
      <c r="W142" s="52"/>
      <c r="X142" s="52"/>
      <c r="Y142" s="52"/>
      <c r="Z142" s="51"/>
      <c r="AA142" s="73">
        <v>142</v>
      </c>
      <c r="AB14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42" s="74"/>
      <c r="AD142" s="80">
        <v>351</v>
      </c>
      <c r="AE142" s="80">
        <v>2488</v>
      </c>
      <c r="AF142" s="80">
        <v>592116</v>
      </c>
      <c r="AG142" s="80">
        <v>10918</v>
      </c>
      <c r="AH142" s="80"/>
      <c r="AI142" s="80" t="s">
        <v>5799</v>
      </c>
      <c r="AJ142" s="80" t="s">
        <v>6414</v>
      </c>
      <c r="AK142" s="80"/>
      <c r="AL142" s="80"/>
      <c r="AM142" s="82">
        <v>40198.820462962962</v>
      </c>
      <c r="AN142" s="80" t="s">
        <v>7889</v>
      </c>
      <c r="AO142" s="84" t="s">
        <v>8215</v>
      </c>
      <c r="AP142" s="80" t="s">
        <v>66</v>
      </c>
      <c r="AQ142" s="2"/>
      <c r="AR142" s="3"/>
      <c r="AS142" s="3"/>
      <c r="AT142" s="3"/>
      <c r="AU142" s="3"/>
    </row>
    <row r="143" spans="1:47" x14ac:dyDescent="0.25">
      <c r="A143" s="66" t="s">
        <v>632</v>
      </c>
      <c r="B143" s="67" t="s">
        <v>9297</v>
      </c>
      <c r="C143" s="67"/>
      <c r="D143" s="68">
        <v>22.587440591669104</v>
      </c>
      <c r="E143" s="70">
        <v>25.600432985805238</v>
      </c>
      <c r="F143" s="104" t="s">
        <v>7195</v>
      </c>
      <c r="G143" s="67" t="s">
        <v>53</v>
      </c>
      <c r="H143" s="71" t="s">
        <v>632</v>
      </c>
      <c r="I143" s="72" t="s">
        <v>9434</v>
      </c>
      <c r="J143" s="72"/>
      <c r="K143" s="71" t="s">
        <v>8742</v>
      </c>
      <c r="L143" s="75"/>
      <c r="M143" s="76">
        <v>3169.27392578125</v>
      </c>
      <c r="N143" s="76">
        <v>6982.74462890625</v>
      </c>
      <c r="O143" s="77"/>
      <c r="P143" s="78"/>
      <c r="Q143" s="78"/>
      <c r="R143" s="88"/>
      <c r="S143" s="50">
        <v>13</v>
      </c>
      <c r="T143" s="50">
        <v>1</v>
      </c>
      <c r="U143" s="88"/>
      <c r="V143" s="52"/>
      <c r="W143" s="52"/>
      <c r="X143" s="52"/>
      <c r="Y143" s="52"/>
      <c r="Z143" s="51"/>
      <c r="AA143" s="73">
        <v>143</v>
      </c>
      <c r="AB14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43" s="74"/>
      <c r="AD143" s="80">
        <v>275</v>
      </c>
      <c r="AE143" s="80">
        <v>56628</v>
      </c>
      <c r="AF143" s="80">
        <v>22776</v>
      </c>
      <c r="AG143" s="80">
        <v>10882</v>
      </c>
      <c r="AH143" s="80"/>
      <c r="AI143" s="80" t="s">
        <v>5585</v>
      </c>
      <c r="AJ143" s="80" t="s">
        <v>6244</v>
      </c>
      <c r="AK143" s="84" t="s">
        <v>6733</v>
      </c>
      <c r="AL143" s="80"/>
      <c r="AM143" s="82">
        <v>40052.057754629626</v>
      </c>
      <c r="AN143" s="80" t="s">
        <v>7889</v>
      </c>
      <c r="AO143" s="84" t="s">
        <v>7953</v>
      </c>
      <c r="AP143" s="80" t="s">
        <v>66</v>
      </c>
      <c r="AQ143" s="2"/>
      <c r="AR143" s="3"/>
      <c r="AS143" s="3"/>
      <c r="AT143" s="3"/>
      <c r="AU143" s="3"/>
    </row>
    <row r="144" spans="1:47" x14ac:dyDescent="0.25">
      <c r="A144" s="66" t="s">
        <v>470</v>
      </c>
      <c r="B144" s="67" t="s">
        <v>9297</v>
      </c>
      <c r="C144" s="67"/>
      <c r="D144" s="68">
        <v>9.8537901353025532</v>
      </c>
      <c r="E144" s="70">
        <v>92.286128958285857</v>
      </c>
      <c r="F144" s="104" t="s">
        <v>7469</v>
      </c>
      <c r="G144" s="67" t="s">
        <v>53</v>
      </c>
      <c r="H144" s="71" t="s">
        <v>470</v>
      </c>
      <c r="I144" s="72" t="s">
        <v>9432</v>
      </c>
      <c r="J144" s="72"/>
      <c r="K144" s="71"/>
      <c r="L144" s="75"/>
      <c r="M144" s="76">
        <v>1590.3994140625</v>
      </c>
      <c r="N144" s="76">
        <v>4777.74951171875</v>
      </c>
      <c r="O144" s="77"/>
      <c r="P144" s="78"/>
      <c r="Q144" s="78"/>
      <c r="R144" s="88"/>
      <c r="S144" s="50">
        <v>1</v>
      </c>
      <c r="T144" s="50">
        <v>1</v>
      </c>
      <c r="U144" s="88"/>
      <c r="V144" s="52"/>
      <c r="W144" s="52"/>
      <c r="X144" s="52"/>
      <c r="Y144" s="52"/>
      <c r="Z144" s="51"/>
      <c r="AA144" s="73">
        <v>144</v>
      </c>
      <c r="AB14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44" s="74"/>
      <c r="AD144" s="80">
        <v>110</v>
      </c>
      <c r="AE144" s="80">
        <v>89</v>
      </c>
      <c r="AF144" s="80">
        <v>2113</v>
      </c>
      <c r="AG144" s="80">
        <v>10703</v>
      </c>
      <c r="AH144" s="80"/>
      <c r="AI144" s="80" t="s">
        <v>5820</v>
      </c>
      <c r="AJ144" s="80" t="s">
        <v>6427</v>
      </c>
      <c r="AK144" s="80"/>
      <c r="AL144" s="80"/>
      <c r="AM144" s="82">
        <v>43723.475416666668</v>
      </c>
      <c r="AN144" s="80" t="s">
        <v>7889</v>
      </c>
      <c r="AO144" s="84" t="s">
        <v>8236</v>
      </c>
      <c r="AP144" s="80" t="s">
        <v>66</v>
      </c>
      <c r="AQ144" s="2"/>
      <c r="AR144" s="3"/>
      <c r="AS144" s="3"/>
      <c r="AT144" s="3"/>
      <c r="AU144" s="3"/>
    </row>
    <row r="145" spans="1:47" x14ac:dyDescent="0.25">
      <c r="A145" s="66" t="s">
        <v>308</v>
      </c>
      <c r="B145" s="67" t="s">
        <v>9297</v>
      </c>
      <c r="C145" s="67"/>
      <c r="D145" s="68">
        <v>8.276277655590814</v>
      </c>
      <c r="E145" s="70">
        <v>67.773452792801706</v>
      </c>
      <c r="F145" s="104" t="s">
        <v>7282</v>
      </c>
      <c r="G145" s="67" t="s">
        <v>53</v>
      </c>
      <c r="H145" s="71" t="s">
        <v>308</v>
      </c>
      <c r="I145" s="72" t="s">
        <v>9434</v>
      </c>
      <c r="J145" s="72"/>
      <c r="K145" s="71" t="s">
        <v>8809</v>
      </c>
      <c r="L145" s="75"/>
      <c r="M145" s="76">
        <v>7294.9111328125</v>
      </c>
      <c r="N145" s="76">
        <v>2318.843505859375</v>
      </c>
      <c r="O145" s="77"/>
      <c r="P145" s="78"/>
      <c r="Q145" s="78"/>
      <c r="R145" s="88"/>
      <c r="S145" s="50">
        <v>0</v>
      </c>
      <c r="T145" s="50">
        <v>1</v>
      </c>
      <c r="U145" s="88"/>
      <c r="V145" s="52"/>
      <c r="W145" s="52"/>
      <c r="X145" s="52"/>
      <c r="Y145" s="52"/>
      <c r="Z145" s="51"/>
      <c r="AA145" s="73">
        <v>145</v>
      </c>
      <c r="AB14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45" s="74"/>
      <c r="AD145" s="80">
        <v>248</v>
      </c>
      <c r="AE145" s="80">
        <v>40</v>
      </c>
      <c r="AF145" s="80">
        <v>2776</v>
      </c>
      <c r="AG145" s="80">
        <v>10399</v>
      </c>
      <c r="AH145" s="80"/>
      <c r="AI145" s="80" t="s">
        <v>5663</v>
      </c>
      <c r="AJ145" s="80" t="s">
        <v>6307</v>
      </c>
      <c r="AK145" s="80"/>
      <c r="AL145" s="80"/>
      <c r="AM145" s="82">
        <v>42373.916550925926</v>
      </c>
      <c r="AN145" s="80" t="s">
        <v>7889</v>
      </c>
      <c r="AO145" s="84" t="s">
        <v>8040</v>
      </c>
      <c r="AP145" s="80" t="s">
        <v>66</v>
      </c>
      <c r="AQ145" s="2"/>
      <c r="AR145" s="3"/>
      <c r="AS145" s="3"/>
      <c r="AT145" s="3"/>
      <c r="AU145" s="3"/>
    </row>
    <row r="146" spans="1:47" x14ac:dyDescent="0.25">
      <c r="A146" s="66" t="s">
        <v>720</v>
      </c>
      <c r="B146" s="67" t="s">
        <v>9297</v>
      </c>
      <c r="C146" s="67"/>
      <c r="D146" s="68">
        <v>15.439665872879466</v>
      </c>
      <c r="E146" s="70">
        <v>68.008402362862299</v>
      </c>
      <c r="F146" s="104" t="s">
        <v>7772</v>
      </c>
      <c r="G146" s="67" t="s">
        <v>53</v>
      </c>
      <c r="H146" s="71" t="s">
        <v>720</v>
      </c>
      <c r="I146" s="72" t="s">
        <v>9419</v>
      </c>
      <c r="J146" s="72"/>
      <c r="K146" s="71" t="s">
        <v>9168</v>
      </c>
      <c r="L146" s="75"/>
      <c r="M146" s="76">
        <v>716.43463134765625</v>
      </c>
      <c r="N146" s="76">
        <v>6091.42041015625</v>
      </c>
      <c r="O146" s="77"/>
      <c r="P146" s="78"/>
      <c r="Q146" s="78"/>
      <c r="R146" s="88"/>
      <c r="S146" s="50">
        <v>1</v>
      </c>
      <c r="T146" s="50">
        <v>1</v>
      </c>
      <c r="U146" s="88"/>
      <c r="V146" s="52"/>
      <c r="W146" s="52"/>
      <c r="X146" s="52"/>
      <c r="Y146" s="52"/>
      <c r="Z146" s="51"/>
      <c r="AA146" s="73">
        <v>146</v>
      </c>
      <c r="AB14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46" s="74"/>
      <c r="AD146" s="80">
        <v>1464</v>
      </c>
      <c r="AE146" s="80">
        <v>1511</v>
      </c>
      <c r="AF146" s="80">
        <v>18611</v>
      </c>
      <c r="AG146" s="80">
        <v>10318</v>
      </c>
      <c r="AH146" s="80"/>
      <c r="AI146" s="80" t="s">
        <v>6093</v>
      </c>
      <c r="AJ146" s="80" t="s">
        <v>6615</v>
      </c>
      <c r="AK146" s="84" t="s">
        <v>7052</v>
      </c>
      <c r="AL146" s="80"/>
      <c r="AM146" s="82">
        <v>42386.8518287037</v>
      </c>
      <c r="AN146" s="80" t="s">
        <v>7889</v>
      </c>
      <c r="AO146" s="84" t="s">
        <v>8550</v>
      </c>
      <c r="AP146" s="80" t="s">
        <v>66</v>
      </c>
      <c r="AQ146" s="2"/>
      <c r="AR146" s="3"/>
      <c r="AS146" s="3"/>
      <c r="AT146" s="3"/>
      <c r="AU146" s="3"/>
    </row>
    <row r="147" spans="1:47" x14ac:dyDescent="0.25">
      <c r="A147" s="66" t="s">
        <v>477</v>
      </c>
      <c r="B147" s="67" t="s">
        <v>9297</v>
      </c>
      <c r="C147" s="67"/>
      <c r="D147" s="68">
        <v>13.343186437021203</v>
      </c>
      <c r="E147" s="70">
        <v>59.953637618100068</v>
      </c>
      <c r="F147" s="104" t="s">
        <v>7480</v>
      </c>
      <c r="G147" s="67" t="s">
        <v>53</v>
      </c>
      <c r="H147" s="71" t="s">
        <v>477</v>
      </c>
      <c r="I147" s="72" t="s">
        <v>9423</v>
      </c>
      <c r="J147" s="72"/>
      <c r="K147" s="71" t="s">
        <v>8949</v>
      </c>
      <c r="L147" s="75"/>
      <c r="M147" s="76">
        <v>9178.1318359375</v>
      </c>
      <c r="N147" s="76">
        <v>3245.48388671875</v>
      </c>
      <c r="O147" s="77"/>
      <c r="P147" s="78"/>
      <c r="Q147" s="78"/>
      <c r="R147" s="88"/>
      <c r="S147" s="50">
        <v>1</v>
      </c>
      <c r="T147" s="50">
        <v>1</v>
      </c>
      <c r="U147" s="88"/>
      <c r="V147" s="52"/>
      <c r="W147" s="52"/>
      <c r="X147" s="52"/>
      <c r="Y147" s="52"/>
      <c r="Z147" s="51"/>
      <c r="AA147" s="73">
        <v>147</v>
      </c>
      <c r="AB14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47" s="74"/>
      <c r="AD147" s="80">
        <v>793</v>
      </c>
      <c r="AE147" s="80">
        <v>522</v>
      </c>
      <c r="AF147" s="80">
        <v>1950</v>
      </c>
      <c r="AG147" s="80">
        <v>10247</v>
      </c>
      <c r="AH147" s="80"/>
      <c r="AI147" s="80" t="s">
        <v>5831</v>
      </c>
      <c r="AJ147" s="80" t="s">
        <v>6437</v>
      </c>
      <c r="AK147" s="80"/>
      <c r="AL147" s="80"/>
      <c r="AM147" s="82">
        <v>41943.392326388886</v>
      </c>
      <c r="AN147" s="80" t="s">
        <v>7889</v>
      </c>
      <c r="AO147" s="84" t="s">
        <v>8247</v>
      </c>
      <c r="AP147" s="80" t="s">
        <v>66</v>
      </c>
      <c r="AQ147" s="2"/>
      <c r="AR147" s="3"/>
      <c r="AS147" s="3"/>
      <c r="AT147" s="3"/>
      <c r="AU147" s="3"/>
    </row>
    <row r="148" spans="1:47" x14ac:dyDescent="0.25">
      <c r="A148" s="66" t="s">
        <v>191</v>
      </c>
      <c r="B148" s="67" t="s">
        <v>9297</v>
      </c>
      <c r="C148" s="67"/>
      <c r="D148" s="68">
        <v>9.4080932239902726</v>
      </c>
      <c r="E148" s="70">
        <v>77.449077315654321</v>
      </c>
      <c r="F148" s="104" t="s">
        <v>7138</v>
      </c>
      <c r="G148" s="67" t="s">
        <v>53</v>
      </c>
      <c r="H148" s="71" t="s">
        <v>191</v>
      </c>
      <c r="I148" s="72" t="s">
        <v>9448</v>
      </c>
      <c r="J148" s="72"/>
      <c r="K148" s="71" t="s">
        <v>8694</v>
      </c>
      <c r="L148" s="75"/>
      <c r="M148" s="76">
        <v>3877.9912109375</v>
      </c>
      <c r="N148" s="76">
        <v>126.56788635253906</v>
      </c>
      <c r="O148" s="77"/>
      <c r="P148" s="78"/>
      <c r="Q148" s="78"/>
      <c r="R148" s="88"/>
      <c r="S148" s="50">
        <v>0</v>
      </c>
      <c r="T148" s="50">
        <v>1</v>
      </c>
      <c r="U148" s="88"/>
      <c r="V148" s="52"/>
      <c r="W148" s="52"/>
      <c r="X148" s="52"/>
      <c r="Y148" s="52"/>
      <c r="Z148" s="51"/>
      <c r="AA148" s="73">
        <v>148</v>
      </c>
      <c r="AB14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48" s="74"/>
      <c r="AD148" s="80">
        <v>184</v>
      </c>
      <c r="AE148" s="80">
        <v>71</v>
      </c>
      <c r="AF148" s="80">
        <v>8776</v>
      </c>
      <c r="AG148" s="80">
        <v>10226</v>
      </c>
      <c r="AH148" s="80"/>
      <c r="AI148" s="80"/>
      <c r="AJ148" s="80"/>
      <c r="AK148" s="80"/>
      <c r="AL148" s="80"/>
      <c r="AM148" s="82">
        <v>42906.613379629627</v>
      </c>
      <c r="AN148" s="80" t="s">
        <v>7889</v>
      </c>
      <c r="AO148" s="84" t="s">
        <v>7896</v>
      </c>
      <c r="AP148" s="80" t="s">
        <v>66</v>
      </c>
      <c r="AQ148" s="2"/>
      <c r="AR148" s="3"/>
      <c r="AS148" s="3"/>
      <c r="AT148" s="3"/>
      <c r="AU148" s="3"/>
    </row>
    <row r="149" spans="1:47" x14ac:dyDescent="0.25">
      <c r="A149" s="66" t="s">
        <v>419</v>
      </c>
      <c r="B149" s="67" t="s">
        <v>9297</v>
      </c>
      <c r="C149" s="67"/>
      <c r="D149" s="68">
        <v>7.3492002197278996</v>
      </c>
      <c r="E149" s="70">
        <v>72.079445919515507</v>
      </c>
      <c r="F149" s="104" t="s">
        <v>7418</v>
      </c>
      <c r="G149" s="67" t="s">
        <v>53</v>
      </c>
      <c r="H149" s="71" t="s">
        <v>419</v>
      </c>
      <c r="I149" s="72" t="s">
        <v>9432</v>
      </c>
      <c r="J149" s="72"/>
      <c r="K149" s="71" t="s">
        <v>8904</v>
      </c>
      <c r="L149" s="75"/>
      <c r="M149" s="76">
        <v>9491.8837890625</v>
      </c>
      <c r="N149" s="76">
        <v>6525.2724609375</v>
      </c>
      <c r="O149" s="77"/>
      <c r="P149" s="78"/>
      <c r="Q149" s="78"/>
      <c r="R149" s="88"/>
      <c r="S149" s="50">
        <v>1</v>
      </c>
      <c r="T149" s="50">
        <v>1</v>
      </c>
      <c r="U149" s="88"/>
      <c r="V149" s="52"/>
      <c r="W149" s="52"/>
      <c r="X149" s="52"/>
      <c r="Y149" s="52"/>
      <c r="Z149" s="51"/>
      <c r="AA149" s="73">
        <v>149</v>
      </c>
      <c r="AB14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49" s="74"/>
      <c r="AD149" s="80">
        <v>109</v>
      </c>
      <c r="AE149" s="80">
        <v>25</v>
      </c>
      <c r="AF149" s="80">
        <v>1104</v>
      </c>
      <c r="AG149" s="80">
        <v>10104</v>
      </c>
      <c r="AH149" s="80"/>
      <c r="AI149" s="80" t="s">
        <v>5776</v>
      </c>
      <c r="AJ149" s="80" t="s">
        <v>6398</v>
      </c>
      <c r="AK149" s="80"/>
      <c r="AL149" s="80"/>
      <c r="AM149" s="82">
        <v>42610.98537037037</v>
      </c>
      <c r="AN149" s="80" t="s">
        <v>7889</v>
      </c>
      <c r="AO149" s="84" t="s">
        <v>8181</v>
      </c>
      <c r="AP149" s="80" t="s">
        <v>66</v>
      </c>
      <c r="AQ149" s="2"/>
      <c r="AR149" s="3"/>
      <c r="AS149" s="3"/>
      <c r="AT149" s="3"/>
      <c r="AU149" s="3"/>
    </row>
    <row r="150" spans="1:47" x14ac:dyDescent="0.25">
      <c r="A150" s="66" t="s">
        <v>758</v>
      </c>
      <c r="B150" s="67" t="s">
        <v>9297</v>
      </c>
      <c r="C150" s="67"/>
      <c r="D150" s="68">
        <v>14.53052146872219</v>
      </c>
      <c r="E150" s="70">
        <v>83.933477998918576</v>
      </c>
      <c r="F150" s="104" t="s">
        <v>7822</v>
      </c>
      <c r="G150" s="67" t="s">
        <v>53</v>
      </c>
      <c r="H150" s="71" t="s">
        <v>758</v>
      </c>
      <c r="I150" s="72" t="s">
        <v>9436</v>
      </c>
      <c r="J150" s="72"/>
      <c r="K150" s="71" t="s">
        <v>9220</v>
      </c>
      <c r="L150" s="75"/>
      <c r="M150" s="76">
        <v>3536.774658203125</v>
      </c>
      <c r="N150" s="76">
        <v>4234.92919921875</v>
      </c>
      <c r="O150" s="77"/>
      <c r="P150" s="78"/>
      <c r="Q150" s="78"/>
      <c r="R150" s="88"/>
      <c r="S150" s="50">
        <v>2</v>
      </c>
      <c r="T150" s="50">
        <v>3</v>
      </c>
      <c r="U150" s="88"/>
      <c r="V150" s="52"/>
      <c r="W150" s="52"/>
      <c r="X150" s="52"/>
      <c r="Y150" s="52"/>
      <c r="Z150" s="51"/>
      <c r="AA150" s="73">
        <v>150</v>
      </c>
      <c r="AB15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50" s="74"/>
      <c r="AD150" s="80">
        <v>1574</v>
      </c>
      <c r="AE150" s="80">
        <v>953</v>
      </c>
      <c r="AF150" s="80">
        <v>12587</v>
      </c>
      <c r="AG150" s="80">
        <v>10053</v>
      </c>
      <c r="AH150" s="80"/>
      <c r="AI150" s="80" t="s">
        <v>6134</v>
      </c>
      <c r="AJ150" s="80" t="s">
        <v>6650</v>
      </c>
      <c r="AK150" s="84" t="s">
        <v>7081</v>
      </c>
      <c r="AL150" s="80"/>
      <c r="AM150" s="82">
        <v>43263.615624999999</v>
      </c>
      <c r="AN150" s="80" t="s">
        <v>7889</v>
      </c>
      <c r="AO150" s="84" t="s">
        <v>8608</v>
      </c>
      <c r="AP150" s="80" t="s">
        <v>66</v>
      </c>
      <c r="AQ150" s="2"/>
      <c r="AR150" s="3"/>
      <c r="AS150" s="3"/>
      <c r="AT150" s="3"/>
      <c r="AU150" s="3"/>
    </row>
    <row r="151" spans="1:47" x14ac:dyDescent="0.25">
      <c r="A151" s="66" t="s">
        <v>421</v>
      </c>
      <c r="B151" s="67" t="s">
        <v>9297</v>
      </c>
      <c r="C151" s="67"/>
      <c r="D151" s="68">
        <v>13.439064634993937</v>
      </c>
      <c r="E151" s="70">
        <v>49.937921612261633</v>
      </c>
      <c r="F151" s="104" t="s">
        <v>7420</v>
      </c>
      <c r="G151" s="67" t="s">
        <v>53</v>
      </c>
      <c r="H151" s="71" t="s">
        <v>421</v>
      </c>
      <c r="I151" s="72" t="s">
        <v>9434</v>
      </c>
      <c r="J151" s="72"/>
      <c r="K151" s="71" t="s">
        <v>8906</v>
      </c>
      <c r="L151" s="75"/>
      <c r="M151" s="76">
        <v>5098.412109375</v>
      </c>
      <c r="N151" s="76">
        <v>7437.1884765625</v>
      </c>
      <c r="O151" s="77"/>
      <c r="P151" s="78"/>
      <c r="Q151" s="78"/>
      <c r="R151" s="88"/>
      <c r="S151" s="50">
        <v>0</v>
      </c>
      <c r="T151" s="50">
        <v>1</v>
      </c>
      <c r="U151" s="88"/>
      <c r="V151" s="52"/>
      <c r="W151" s="52"/>
      <c r="X151" s="52"/>
      <c r="Y151" s="52"/>
      <c r="Z151" s="51"/>
      <c r="AA151" s="73">
        <v>151</v>
      </c>
      <c r="AB15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51" s="74"/>
      <c r="AD151" s="80">
        <v>243</v>
      </c>
      <c r="AE151" s="80">
        <v>548</v>
      </c>
      <c r="AF151" s="80">
        <v>25973</v>
      </c>
      <c r="AG151" s="80">
        <v>9931</v>
      </c>
      <c r="AH151" s="80"/>
      <c r="AI151" s="80" t="s">
        <v>5778</v>
      </c>
      <c r="AJ151" s="80" t="s">
        <v>6213</v>
      </c>
      <c r="AK151" s="84" t="s">
        <v>6856</v>
      </c>
      <c r="AL151" s="80"/>
      <c r="AM151" s="82">
        <v>41391.971574074072</v>
      </c>
      <c r="AN151" s="80" t="s">
        <v>7889</v>
      </c>
      <c r="AO151" s="84" t="s">
        <v>8183</v>
      </c>
      <c r="AP151" s="80" t="s">
        <v>66</v>
      </c>
      <c r="AQ151" s="2"/>
      <c r="AR151" s="3"/>
      <c r="AS151" s="3"/>
      <c r="AT151" s="3"/>
      <c r="AU151" s="3"/>
    </row>
    <row r="152" spans="1:47" x14ac:dyDescent="0.25">
      <c r="A152" s="66" t="s">
        <v>629</v>
      </c>
      <c r="B152" s="67" t="s">
        <v>9297</v>
      </c>
      <c r="C152" s="67"/>
      <c r="D152" s="68">
        <v>15.446182198434343</v>
      </c>
      <c r="E152" s="70">
        <v>67.753345786026117</v>
      </c>
      <c r="F152" s="104" t="s">
        <v>7665</v>
      </c>
      <c r="G152" s="67" t="s">
        <v>53</v>
      </c>
      <c r="H152" s="71" t="s">
        <v>629</v>
      </c>
      <c r="I152" s="72" t="s">
        <v>9430</v>
      </c>
      <c r="J152" s="72"/>
      <c r="K152" s="71" t="s">
        <v>9081</v>
      </c>
      <c r="L152" s="75"/>
      <c r="M152" s="76">
        <v>6397.49072265625</v>
      </c>
      <c r="N152" s="76">
        <v>8661.9912109375</v>
      </c>
      <c r="O152" s="77"/>
      <c r="P152" s="78"/>
      <c r="Q152" s="78"/>
      <c r="R152" s="88"/>
      <c r="S152" s="50">
        <v>0</v>
      </c>
      <c r="T152" s="50">
        <v>1</v>
      </c>
      <c r="U152" s="88"/>
      <c r="V152" s="52"/>
      <c r="W152" s="52"/>
      <c r="X152" s="52"/>
      <c r="Y152" s="52"/>
      <c r="Z152" s="51"/>
      <c r="AA152" s="73">
        <v>152</v>
      </c>
      <c r="AB15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52" s="74"/>
      <c r="AD152" s="80">
        <v>2099</v>
      </c>
      <c r="AE152" s="80">
        <v>1516</v>
      </c>
      <c r="AF152" s="80">
        <v>13642</v>
      </c>
      <c r="AG152" s="80">
        <v>9908</v>
      </c>
      <c r="AH152" s="80"/>
      <c r="AI152" s="80" t="s">
        <v>5997</v>
      </c>
      <c r="AJ152" s="80"/>
      <c r="AK152" s="80"/>
      <c r="AL152" s="80"/>
      <c r="AM152" s="82">
        <v>42372.809548611112</v>
      </c>
      <c r="AN152" s="80" t="s">
        <v>7889</v>
      </c>
      <c r="AO152" s="84" t="s">
        <v>8439</v>
      </c>
      <c r="AP152" s="80" t="s">
        <v>66</v>
      </c>
      <c r="AQ152" s="2"/>
      <c r="AR152" s="3"/>
      <c r="AS152" s="3"/>
      <c r="AT152" s="3"/>
      <c r="AU152" s="3"/>
    </row>
    <row r="153" spans="1:47" x14ac:dyDescent="0.25">
      <c r="A153" s="66" t="s">
        <v>338</v>
      </c>
      <c r="B153" s="67" t="s">
        <v>9297</v>
      </c>
      <c r="C153" s="67"/>
      <c r="D153" s="68">
        <v>13.89355849240304</v>
      </c>
      <c r="E153" s="70">
        <v>43.1406155823408</v>
      </c>
      <c r="F153" s="104" t="s">
        <v>7316</v>
      </c>
      <c r="G153" s="67" t="s">
        <v>53</v>
      </c>
      <c r="H153" s="71" t="s">
        <v>338</v>
      </c>
      <c r="I153" s="72" t="s">
        <v>9444</v>
      </c>
      <c r="J153" s="72"/>
      <c r="K153" s="71" t="s">
        <v>8831</v>
      </c>
      <c r="L153" s="75"/>
      <c r="M153" s="76">
        <v>4746.58349609375</v>
      </c>
      <c r="N153" s="76">
        <v>1412.0921630859375</v>
      </c>
      <c r="O153" s="77"/>
      <c r="P153" s="78"/>
      <c r="Q153" s="78"/>
      <c r="R153" s="88"/>
      <c r="S153" s="50">
        <v>0</v>
      </c>
      <c r="T153" s="50">
        <v>1</v>
      </c>
      <c r="U153" s="88"/>
      <c r="V153" s="52"/>
      <c r="W153" s="52"/>
      <c r="X153" s="52"/>
      <c r="Y153" s="52"/>
      <c r="Z153" s="51"/>
      <c r="AA153" s="73">
        <v>153</v>
      </c>
      <c r="AB15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53" s="74"/>
      <c r="AD153" s="80">
        <v>658</v>
      </c>
      <c r="AE153" s="80">
        <v>690</v>
      </c>
      <c r="AF153" s="80">
        <v>1948</v>
      </c>
      <c r="AG153" s="80">
        <v>9798</v>
      </c>
      <c r="AH153" s="80"/>
      <c r="AI153" s="80" t="s">
        <v>5692</v>
      </c>
      <c r="AJ153" s="80" t="s">
        <v>6330</v>
      </c>
      <c r="AK153" s="84" t="s">
        <v>6800</v>
      </c>
      <c r="AL153" s="80"/>
      <c r="AM153" s="82">
        <v>41017.742152777777</v>
      </c>
      <c r="AN153" s="80" t="s">
        <v>7889</v>
      </c>
      <c r="AO153" s="84" t="s">
        <v>8075</v>
      </c>
      <c r="AP153" s="80" t="s">
        <v>66</v>
      </c>
      <c r="AQ153" s="2"/>
      <c r="AR153" s="3"/>
      <c r="AS153" s="3"/>
      <c r="AT153" s="3"/>
      <c r="AU153" s="3"/>
    </row>
    <row r="154" spans="1:47" x14ac:dyDescent="0.25">
      <c r="A154" s="66" t="s">
        <v>740</v>
      </c>
      <c r="B154" s="67" t="s">
        <v>9297</v>
      </c>
      <c r="C154" s="67"/>
      <c r="D154" s="68">
        <v>12.881189850594382</v>
      </c>
      <c r="E154" s="70">
        <v>53.448396241472871</v>
      </c>
      <c r="F154" s="104" t="s">
        <v>7792</v>
      </c>
      <c r="G154" s="67" t="s">
        <v>53</v>
      </c>
      <c r="H154" s="71" t="s">
        <v>740</v>
      </c>
      <c r="I154" s="72" t="s">
        <v>9434</v>
      </c>
      <c r="J154" s="72"/>
      <c r="K154" s="71" t="s">
        <v>9182</v>
      </c>
      <c r="L154" s="75"/>
      <c r="M154" s="76">
        <v>3827.34765625</v>
      </c>
      <c r="N154" s="76">
        <v>663.5819091796875</v>
      </c>
      <c r="O154" s="77"/>
      <c r="P154" s="78"/>
      <c r="Q154" s="78"/>
      <c r="R154" s="88"/>
      <c r="S154" s="50">
        <v>0</v>
      </c>
      <c r="T154" s="50">
        <v>1</v>
      </c>
      <c r="U154" s="88"/>
      <c r="V154" s="52"/>
      <c r="W154" s="52"/>
      <c r="X154" s="52"/>
      <c r="Y154" s="52"/>
      <c r="Z154" s="51"/>
      <c r="AA154" s="73">
        <v>154</v>
      </c>
      <c r="AB15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54" s="74"/>
      <c r="AD154" s="80">
        <v>254</v>
      </c>
      <c r="AE154" s="80">
        <v>413</v>
      </c>
      <c r="AF154" s="80">
        <v>885</v>
      </c>
      <c r="AG154" s="80">
        <v>9699</v>
      </c>
      <c r="AH154" s="80"/>
      <c r="AI154" s="80" t="s">
        <v>6110</v>
      </c>
      <c r="AJ154" s="80"/>
      <c r="AK154" s="80"/>
      <c r="AL154" s="80"/>
      <c r="AM154" s="82">
        <v>41585.242685185185</v>
      </c>
      <c r="AN154" s="80" t="s">
        <v>7889</v>
      </c>
      <c r="AO154" s="84" t="s">
        <v>8570</v>
      </c>
      <c r="AP154" s="80" t="s">
        <v>66</v>
      </c>
      <c r="AQ154" s="2"/>
      <c r="AR154" s="3"/>
      <c r="AS154" s="3"/>
      <c r="AT154" s="3"/>
      <c r="AU154" s="3"/>
    </row>
    <row r="155" spans="1:47" x14ac:dyDescent="0.25">
      <c r="A155" s="66" t="s">
        <v>356</v>
      </c>
      <c r="B155" s="67" t="s">
        <v>9297</v>
      </c>
      <c r="C155" s="67"/>
      <c r="D155" s="68">
        <v>7.7088276584485937</v>
      </c>
      <c r="E155" s="70">
        <v>51.042728738928282</v>
      </c>
      <c r="F155" s="104" t="s">
        <v>7346</v>
      </c>
      <c r="G155" s="67" t="s">
        <v>53</v>
      </c>
      <c r="H155" s="71" t="s">
        <v>356</v>
      </c>
      <c r="I155" s="72" t="s">
        <v>9429</v>
      </c>
      <c r="J155" s="72"/>
      <c r="K155" s="71" t="s">
        <v>8851</v>
      </c>
      <c r="L155" s="75"/>
      <c r="M155" s="76">
        <v>8389.6845703125</v>
      </c>
      <c r="N155" s="76">
        <v>6945.890625</v>
      </c>
      <c r="O155" s="77"/>
      <c r="P155" s="78"/>
      <c r="Q155" s="78"/>
      <c r="R155" s="88"/>
      <c r="S155" s="50">
        <v>0</v>
      </c>
      <c r="T155" s="50">
        <v>1</v>
      </c>
      <c r="U155" s="88"/>
      <c r="V155" s="52"/>
      <c r="W155" s="52"/>
      <c r="X155" s="52"/>
      <c r="Y155" s="52"/>
      <c r="Z155" s="51"/>
      <c r="AA155" s="73">
        <v>155</v>
      </c>
      <c r="AB15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55" s="74"/>
      <c r="AD155" s="80">
        <v>449</v>
      </c>
      <c r="AE155" s="80">
        <v>30</v>
      </c>
      <c r="AF155" s="80">
        <v>19582</v>
      </c>
      <c r="AG155" s="80">
        <v>9636</v>
      </c>
      <c r="AH155" s="80"/>
      <c r="AI155" s="80"/>
      <c r="AJ155" s="80"/>
      <c r="AK155" s="80"/>
      <c r="AL155" s="80"/>
      <c r="AM155" s="82">
        <v>41452.797337962962</v>
      </c>
      <c r="AN155" s="80" t="s">
        <v>7889</v>
      </c>
      <c r="AO155" s="84" t="s">
        <v>8106</v>
      </c>
      <c r="AP155" s="80" t="s">
        <v>66</v>
      </c>
      <c r="AQ155" s="2"/>
      <c r="AR155" s="3"/>
      <c r="AS155" s="3"/>
      <c r="AT155" s="3"/>
      <c r="AU155" s="3"/>
    </row>
    <row r="156" spans="1:47" x14ac:dyDescent="0.25">
      <c r="A156" s="66" t="s">
        <v>539</v>
      </c>
      <c r="B156" s="67" t="s">
        <v>9297</v>
      </c>
      <c r="C156" s="67"/>
      <c r="D156" s="68">
        <v>20.1619995003282</v>
      </c>
      <c r="E156" s="70">
        <v>63.64710082985863</v>
      </c>
      <c r="F156" s="104" t="s">
        <v>7557</v>
      </c>
      <c r="G156" s="67" t="s">
        <v>51</v>
      </c>
      <c r="H156" s="71" t="s">
        <v>539</v>
      </c>
      <c r="I156" s="72" t="s">
        <v>9426</v>
      </c>
      <c r="J156" s="72"/>
      <c r="K156" s="71"/>
      <c r="L156" s="75"/>
      <c r="M156" s="76">
        <v>7473.38525390625</v>
      </c>
      <c r="N156" s="76">
        <v>8689.9580078125</v>
      </c>
      <c r="O156" s="77"/>
      <c r="P156" s="78"/>
      <c r="Q156" s="78"/>
      <c r="R156" s="88"/>
      <c r="S156" s="50">
        <v>0</v>
      </c>
      <c r="T156" s="50">
        <v>1</v>
      </c>
      <c r="U156" s="88"/>
      <c r="V156" s="52"/>
      <c r="W156" s="52"/>
      <c r="X156" s="52"/>
      <c r="Y156" s="52"/>
      <c r="Z156" s="51"/>
      <c r="AA156" s="73">
        <v>156</v>
      </c>
      <c r="AB15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56" s="74"/>
      <c r="AD156" s="80">
        <v>16541</v>
      </c>
      <c r="AE156" s="80">
        <v>16558</v>
      </c>
      <c r="AF156" s="80">
        <v>181369</v>
      </c>
      <c r="AG156" s="80">
        <v>9501</v>
      </c>
      <c r="AH156" s="80"/>
      <c r="AI156" s="80" t="s">
        <v>5900</v>
      </c>
      <c r="AJ156" s="80" t="s">
        <v>6482</v>
      </c>
      <c r="AK156" s="84" t="s">
        <v>6923</v>
      </c>
      <c r="AL156" s="80"/>
      <c r="AM156" s="82">
        <v>42146.737974537034</v>
      </c>
      <c r="AN156" s="80" t="s">
        <v>7889</v>
      </c>
      <c r="AO156" s="84" t="s">
        <v>8324</v>
      </c>
      <c r="AP156" s="80" t="s">
        <v>66</v>
      </c>
      <c r="AQ156" s="2"/>
      <c r="AR156" s="3"/>
      <c r="AS156" s="3"/>
      <c r="AT156" s="3"/>
      <c r="AU156" s="3"/>
    </row>
    <row r="157" spans="1:47" x14ac:dyDescent="0.25">
      <c r="A157" s="66" t="s">
        <v>468</v>
      </c>
      <c r="B157" s="67" t="s">
        <v>9297</v>
      </c>
      <c r="C157" s="67"/>
      <c r="D157" s="68">
        <v>10.690162397376682</v>
      </c>
      <c r="E157" s="70">
        <v>68.576422098335414</v>
      </c>
      <c r="F157" s="104" t="s">
        <v>7467</v>
      </c>
      <c r="G157" s="67" t="s">
        <v>53</v>
      </c>
      <c r="H157" s="71" t="s">
        <v>468</v>
      </c>
      <c r="I157" s="72" t="s">
        <v>9444</v>
      </c>
      <c r="J157" s="72"/>
      <c r="K157" s="71" t="s">
        <v>8939</v>
      </c>
      <c r="L157" s="75"/>
      <c r="M157" s="76">
        <v>4525.822265625</v>
      </c>
      <c r="N157" s="76">
        <v>8959.150390625</v>
      </c>
      <c r="O157" s="77"/>
      <c r="P157" s="78"/>
      <c r="Q157" s="78"/>
      <c r="R157" s="88"/>
      <c r="S157" s="50">
        <v>0</v>
      </c>
      <c r="T157" s="50">
        <v>1</v>
      </c>
      <c r="U157" s="88"/>
      <c r="V157" s="52"/>
      <c r="W157" s="52"/>
      <c r="X157" s="52"/>
      <c r="Y157" s="52"/>
      <c r="Z157" s="51"/>
      <c r="AA157" s="73">
        <v>157</v>
      </c>
      <c r="AB15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57" s="74"/>
      <c r="AD157" s="80">
        <v>600</v>
      </c>
      <c r="AE157" s="80">
        <v>136</v>
      </c>
      <c r="AF157" s="80">
        <v>1946</v>
      </c>
      <c r="AG157" s="80">
        <v>9418</v>
      </c>
      <c r="AH157" s="80"/>
      <c r="AI157" s="80" t="s">
        <v>5818</v>
      </c>
      <c r="AJ157" s="80"/>
      <c r="AK157" s="80"/>
      <c r="AL157" s="80"/>
      <c r="AM157" s="82">
        <v>42418.124467592592</v>
      </c>
      <c r="AN157" s="80" t="s">
        <v>7889</v>
      </c>
      <c r="AO157" s="84" t="s">
        <v>8234</v>
      </c>
      <c r="AP157" s="80" t="s">
        <v>66</v>
      </c>
      <c r="AQ157" s="2"/>
      <c r="AR157" s="3"/>
      <c r="AS157" s="3"/>
      <c r="AT157" s="3"/>
      <c r="AU157" s="3"/>
    </row>
    <row r="158" spans="1:47" x14ac:dyDescent="0.25">
      <c r="A158" s="66" t="s">
        <v>723</v>
      </c>
      <c r="B158" s="67" t="s">
        <v>9297</v>
      </c>
      <c r="C158" s="67"/>
      <c r="D158" s="68">
        <v>15.55993831400529</v>
      </c>
      <c r="E158" s="70">
        <v>68.007379616373058</v>
      </c>
      <c r="F158" s="104" t="s">
        <v>7775</v>
      </c>
      <c r="G158" s="67" t="s">
        <v>53</v>
      </c>
      <c r="H158" s="71" t="s">
        <v>723</v>
      </c>
      <c r="I158" s="72" t="s">
        <v>9436</v>
      </c>
      <c r="J158" s="72"/>
      <c r="K158" s="71" t="s">
        <v>9171</v>
      </c>
      <c r="L158" s="75"/>
      <c r="M158" s="76">
        <v>975.278076171875</v>
      </c>
      <c r="N158" s="76">
        <v>4599.2880859375</v>
      </c>
      <c r="O158" s="77"/>
      <c r="P158" s="78"/>
      <c r="Q158" s="78"/>
      <c r="R158" s="88"/>
      <c r="S158" s="50">
        <v>1</v>
      </c>
      <c r="T158" s="50">
        <v>1</v>
      </c>
      <c r="U158" s="88"/>
      <c r="V158" s="52"/>
      <c r="W158" s="52"/>
      <c r="X158" s="52"/>
      <c r="Y158" s="52"/>
      <c r="Z158" s="51"/>
      <c r="AA158" s="73">
        <v>158</v>
      </c>
      <c r="AB15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58" s="74"/>
      <c r="AD158" s="80">
        <v>1608</v>
      </c>
      <c r="AE158" s="80">
        <v>1606</v>
      </c>
      <c r="AF158" s="80">
        <v>18608</v>
      </c>
      <c r="AG158" s="80">
        <v>8974</v>
      </c>
      <c r="AH158" s="80"/>
      <c r="AI158" s="80" t="s">
        <v>6093</v>
      </c>
      <c r="AJ158" s="80" t="s">
        <v>6618</v>
      </c>
      <c r="AK158" s="84" t="s">
        <v>7052</v>
      </c>
      <c r="AL158" s="80"/>
      <c r="AM158" s="82">
        <v>42386.795520833337</v>
      </c>
      <c r="AN158" s="80" t="s">
        <v>7889</v>
      </c>
      <c r="AO158" s="84" t="s">
        <v>8553</v>
      </c>
      <c r="AP158" s="80" t="s">
        <v>66</v>
      </c>
      <c r="AQ158" s="2"/>
      <c r="AR158" s="3"/>
      <c r="AS158" s="3"/>
      <c r="AT158" s="3"/>
      <c r="AU158" s="3"/>
    </row>
    <row r="159" spans="1:47" x14ac:dyDescent="0.25">
      <c r="A159" s="66" t="s">
        <v>482</v>
      </c>
      <c r="B159" s="67" t="s">
        <v>9297</v>
      </c>
      <c r="C159" s="67"/>
      <c r="D159" s="68">
        <v>10.733200249114242</v>
      </c>
      <c r="E159" s="70">
        <v>95.129549406931304</v>
      </c>
      <c r="F159" s="104" t="s">
        <v>7487</v>
      </c>
      <c r="G159" s="67" t="s">
        <v>53</v>
      </c>
      <c r="H159" s="71" t="s">
        <v>482</v>
      </c>
      <c r="I159" s="72" t="s">
        <v>9425</v>
      </c>
      <c r="J159" s="72"/>
      <c r="K159" s="71"/>
      <c r="L159" s="75"/>
      <c r="M159" s="76">
        <v>9162.080078125</v>
      </c>
      <c r="N159" s="76">
        <v>4503.37109375</v>
      </c>
      <c r="O159" s="77"/>
      <c r="P159" s="78"/>
      <c r="Q159" s="78"/>
      <c r="R159" s="88"/>
      <c r="S159" s="50">
        <v>0</v>
      </c>
      <c r="T159" s="50">
        <v>1</v>
      </c>
      <c r="U159" s="88"/>
      <c r="V159" s="52"/>
      <c r="W159" s="52"/>
      <c r="X159" s="52"/>
      <c r="Y159" s="52"/>
      <c r="Z159" s="51"/>
      <c r="AA159" s="73">
        <v>159</v>
      </c>
      <c r="AB15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59" s="74"/>
      <c r="AD159" s="80">
        <v>5001</v>
      </c>
      <c r="AE159" s="80">
        <v>139</v>
      </c>
      <c r="AF159" s="80">
        <v>10780</v>
      </c>
      <c r="AG159" s="80">
        <v>8788</v>
      </c>
      <c r="AH159" s="80"/>
      <c r="AI159" s="80"/>
      <c r="AJ159" s="80"/>
      <c r="AK159" s="80"/>
      <c r="AL159" s="80"/>
      <c r="AM159" s="82">
        <v>43880.021493055552</v>
      </c>
      <c r="AN159" s="80" t="s">
        <v>7889</v>
      </c>
      <c r="AO159" s="84" t="s">
        <v>8254</v>
      </c>
      <c r="AP159" s="80" t="s">
        <v>66</v>
      </c>
      <c r="AQ159" s="2"/>
      <c r="AR159" s="3"/>
      <c r="AS159" s="3"/>
      <c r="AT159" s="3"/>
      <c r="AU159" s="3"/>
    </row>
    <row r="160" spans="1:47" x14ac:dyDescent="0.25">
      <c r="A160" s="66" t="s">
        <v>488</v>
      </c>
      <c r="B160" s="67" t="s">
        <v>9297</v>
      </c>
      <c r="C160" s="67"/>
      <c r="D160" s="68">
        <v>18.247471837469842</v>
      </c>
      <c r="E160" s="70">
        <v>59.925293350134794</v>
      </c>
      <c r="F160" s="104" t="s">
        <v>7493</v>
      </c>
      <c r="G160" s="67" t="s">
        <v>53</v>
      </c>
      <c r="H160" s="71" t="s">
        <v>488</v>
      </c>
      <c r="I160" s="72" t="s">
        <v>9421</v>
      </c>
      <c r="J160" s="72"/>
      <c r="K160" s="71" t="s">
        <v>8956</v>
      </c>
      <c r="L160" s="75"/>
      <c r="M160" s="76">
        <v>5400.45458984375</v>
      </c>
      <c r="N160" s="76">
        <v>8066.7646484375</v>
      </c>
      <c r="O160" s="77"/>
      <c r="P160" s="78"/>
      <c r="Q160" s="78"/>
      <c r="R160" s="88"/>
      <c r="S160" s="50">
        <v>0</v>
      </c>
      <c r="T160" s="50">
        <v>1</v>
      </c>
      <c r="U160" s="88"/>
      <c r="V160" s="52"/>
      <c r="W160" s="52"/>
      <c r="X160" s="52"/>
      <c r="Y160" s="52"/>
      <c r="Z160" s="51"/>
      <c r="AA160" s="73">
        <v>160</v>
      </c>
      <c r="AB16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60" s="74"/>
      <c r="AD160" s="80">
        <v>294</v>
      </c>
      <c r="AE160" s="80">
        <v>6273</v>
      </c>
      <c r="AF160" s="80">
        <v>32278</v>
      </c>
      <c r="AG160" s="80">
        <v>8779</v>
      </c>
      <c r="AH160" s="80"/>
      <c r="AI160" s="80"/>
      <c r="AJ160" s="80" t="s">
        <v>6418</v>
      </c>
      <c r="AK160" s="84" t="s">
        <v>6888</v>
      </c>
      <c r="AL160" s="80"/>
      <c r="AM160" s="82">
        <v>41941.831817129627</v>
      </c>
      <c r="AN160" s="80" t="s">
        <v>7889</v>
      </c>
      <c r="AO160" s="84" t="s">
        <v>8260</v>
      </c>
      <c r="AP160" s="80" t="s">
        <v>66</v>
      </c>
      <c r="AQ160" s="2"/>
      <c r="AR160" s="3"/>
      <c r="AS160" s="3"/>
      <c r="AT160" s="3"/>
      <c r="AU160" s="3"/>
    </row>
    <row r="161" spans="1:47" x14ac:dyDescent="0.25">
      <c r="A161" s="66" t="s">
        <v>412</v>
      </c>
      <c r="B161" s="67" t="s">
        <v>9297</v>
      </c>
      <c r="C161" s="67"/>
      <c r="D161" s="68">
        <v>11.339293315590222</v>
      </c>
      <c r="E161" s="70">
        <v>60.195513483860751</v>
      </c>
      <c r="F161" s="104" t="s">
        <v>7411</v>
      </c>
      <c r="G161" s="67" t="s">
        <v>53</v>
      </c>
      <c r="H161" s="71" t="s">
        <v>412</v>
      </c>
      <c r="I161" s="72" t="s">
        <v>9443</v>
      </c>
      <c r="J161" s="72"/>
      <c r="K161" s="71" t="s">
        <v>8901</v>
      </c>
      <c r="L161" s="75"/>
      <c r="M161" s="76">
        <v>4722.3203125</v>
      </c>
      <c r="N161" s="76">
        <v>9878.9326171875</v>
      </c>
      <c r="O161" s="77"/>
      <c r="P161" s="78"/>
      <c r="Q161" s="78"/>
      <c r="R161" s="88"/>
      <c r="S161" s="50">
        <v>0</v>
      </c>
      <c r="T161" s="50">
        <v>1</v>
      </c>
      <c r="U161" s="88"/>
      <c r="V161" s="52"/>
      <c r="W161" s="52"/>
      <c r="X161" s="52"/>
      <c r="Y161" s="52"/>
      <c r="Z161" s="51"/>
      <c r="AA161" s="73">
        <v>161</v>
      </c>
      <c r="AB16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61" s="74"/>
      <c r="AD161" s="80">
        <v>154</v>
      </c>
      <c r="AE161" s="80">
        <v>189</v>
      </c>
      <c r="AF161" s="80">
        <v>15357</v>
      </c>
      <c r="AG161" s="80">
        <v>8603</v>
      </c>
      <c r="AH161" s="80"/>
      <c r="AI161" s="80" t="s">
        <v>5769</v>
      </c>
      <c r="AJ161" s="80"/>
      <c r="AK161" s="80"/>
      <c r="AL161" s="80"/>
      <c r="AM161" s="82">
        <v>41956.708935185183</v>
      </c>
      <c r="AN161" s="80" t="s">
        <v>7889</v>
      </c>
      <c r="AO161" s="84" t="s">
        <v>8174</v>
      </c>
      <c r="AP161" s="80" t="s">
        <v>66</v>
      </c>
      <c r="AQ161" s="2"/>
      <c r="AR161" s="3"/>
      <c r="AS161" s="3"/>
      <c r="AT161" s="3"/>
      <c r="AU161" s="3"/>
    </row>
    <row r="162" spans="1:47" x14ac:dyDescent="0.25">
      <c r="A162" s="66" t="s">
        <v>823</v>
      </c>
      <c r="B162" s="67"/>
      <c r="C162" s="67"/>
      <c r="D162" s="68">
        <v>1.5</v>
      </c>
      <c r="E162" s="70"/>
      <c r="F162" s="104" t="s">
        <v>7291</v>
      </c>
      <c r="G162" s="67"/>
      <c r="H162" s="71"/>
      <c r="I162" s="72"/>
      <c r="J162" s="72"/>
      <c r="K162" s="71" t="s">
        <v>8815</v>
      </c>
      <c r="L162" s="75"/>
      <c r="M162" s="76"/>
      <c r="N162" s="76"/>
      <c r="O162" s="77"/>
      <c r="P162" s="78"/>
      <c r="Q162" s="78"/>
      <c r="R162" s="88"/>
      <c r="S162" s="50">
        <v>1</v>
      </c>
      <c r="T162" s="50">
        <v>0</v>
      </c>
      <c r="U162" s="88"/>
      <c r="V162" s="52"/>
      <c r="W162" s="52"/>
      <c r="X162" s="52"/>
      <c r="Y162" s="52"/>
      <c r="Z162" s="51"/>
      <c r="AA162" s="73">
        <v>162</v>
      </c>
      <c r="AB16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62" s="74"/>
      <c r="AD162" s="80">
        <v>0</v>
      </c>
      <c r="AE162" s="80">
        <v>0</v>
      </c>
      <c r="AF162" s="80">
        <v>0</v>
      </c>
      <c r="AG162" s="80">
        <v>0</v>
      </c>
      <c r="AH162" s="80"/>
      <c r="AI162" s="80"/>
      <c r="AJ162" s="80"/>
      <c r="AK162" s="80"/>
      <c r="AL162" s="80"/>
      <c r="AM162" s="82">
        <v>40380.349583333336</v>
      </c>
      <c r="AN162" s="80" t="s">
        <v>7889</v>
      </c>
      <c r="AO162" s="84" t="s">
        <v>8049</v>
      </c>
      <c r="AP162" s="80" t="s">
        <v>65</v>
      </c>
      <c r="AQ162" s="2"/>
      <c r="AR162" s="3"/>
      <c r="AS162" s="3"/>
      <c r="AT162" s="3"/>
      <c r="AU162" s="3"/>
    </row>
    <row r="163" spans="1:47" x14ac:dyDescent="0.25">
      <c r="A163" s="66" t="s">
        <v>317</v>
      </c>
      <c r="B163" s="67" t="s">
        <v>9297</v>
      </c>
      <c r="C163" s="67"/>
      <c r="D163" s="68">
        <v>15.692912161948604</v>
      </c>
      <c r="E163" s="70">
        <v>25.424820581278045</v>
      </c>
      <c r="F163" s="104" t="s">
        <v>7293</v>
      </c>
      <c r="G163" s="67" t="s">
        <v>53</v>
      </c>
      <c r="H163" s="71" t="s">
        <v>317</v>
      </c>
      <c r="I163" s="72" t="s">
        <v>9422</v>
      </c>
      <c r="J163" s="72"/>
      <c r="K163" s="71" t="s">
        <v>8817</v>
      </c>
      <c r="L163" s="75"/>
      <c r="M163" s="76">
        <v>2934.456298828125</v>
      </c>
      <c r="N163" s="76">
        <v>7426.89990234375</v>
      </c>
      <c r="O163" s="77"/>
      <c r="P163" s="78"/>
      <c r="Q163" s="78"/>
      <c r="R163" s="88"/>
      <c r="S163" s="50">
        <v>0</v>
      </c>
      <c r="T163" s="50">
        <v>1</v>
      </c>
      <c r="U163" s="88"/>
      <c r="V163" s="52"/>
      <c r="W163" s="52"/>
      <c r="X163" s="52"/>
      <c r="Y163" s="52"/>
      <c r="Z163" s="51"/>
      <c r="AA163" s="73">
        <v>163</v>
      </c>
      <c r="AB16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63" s="74"/>
      <c r="AD163" s="80">
        <v>3575</v>
      </c>
      <c r="AE163" s="80">
        <v>1718</v>
      </c>
      <c r="AF163" s="80">
        <v>34593</v>
      </c>
      <c r="AG163" s="80">
        <v>8465</v>
      </c>
      <c r="AH163" s="80"/>
      <c r="AI163" s="80" t="s">
        <v>5672</v>
      </c>
      <c r="AJ163" s="80" t="s">
        <v>6314</v>
      </c>
      <c r="AK163" s="84" t="s">
        <v>6786</v>
      </c>
      <c r="AL163" s="80"/>
      <c r="AM163" s="82">
        <v>40042.389317129629</v>
      </c>
      <c r="AN163" s="80" t="s">
        <v>7889</v>
      </c>
      <c r="AO163" s="84" t="s">
        <v>8051</v>
      </c>
      <c r="AP163" s="80" t="s">
        <v>66</v>
      </c>
      <c r="AQ163" s="2"/>
      <c r="AR163" s="3"/>
      <c r="AS163" s="3"/>
      <c r="AT163" s="3"/>
      <c r="AU163" s="3"/>
    </row>
    <row r="164" spans="1:47" x14ac:dyDescent="0.25">
      <c r="A164" s="66" t="s">
        <v>209</v>
      </c>
      <c r="B164" s="67" t="s">
        <v>9297</v>
      </c>
      <c r="C164" s="67"/>
      <c r="D164" s="68">
        <v>15.967892202389006</v>
      </c>
      <c r="E164" s="70">
        <v>85.767588303467051</v>
      </c>
      <c r="F164" s="104" t="s">
        <v>7163</v>
      </c>
      <c r="G164" s="67" t="s">
        <v>53</v>
      </c>
      <c r="H164" s="71" t="s">
        <v>209</v>
      </c>
      <c r="I164" s="72" t="s">
        <v>9423</v>
      </c>
      <c r="J164" s="72"/>
      <c r="K164" s="71" t="s">
        <v>8717</v>
      </c>
      <c r="L164" s="75"/>
      <c r="M164" s="76">
        <v>1153.583740234375</v>
      </c>
      <c r="N164" s="76">
        <v>7979.533203125</v>
      </c>
      <c r="O164" s="77"/>
      <c r="P164" s="78"/>
      <c r="Q164" s="78"/>
      <c r="R164" s="88"/>
      <c r="S164" s="50">
        <v>2</v>
      </c>
      <c r="T164" s="50">
        <v>1</v>
      </c>
      <c r="U164" s="88"/>
      <c r="V164" s="52"/>
      <c r="W164" s="52"/>
      <c r="X164" s="52"/>
      <c r="Y164" s="52"/>
      <c r="Z164" s="51"/>
      <c r="AA164" s="73">
        <v>164</v>
      </c>
      <c r="AB16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64" s="74"/>
      <c r="AD164" s="80">
        <v>824</v>
      </c>
      <c r="AE164" s="80">
        <v>1975</v>
      </c>
      <c r="AF164" s="80">
        <v>1260</v>
      </c>
      <c r="AG164" s="80">
        <v>8321</v>
      </c>
      <c r="AH164" s="80"/>
      <c r="AI164" s="80" t="s">
        <v>5557</v>
      </c>
      <c r="AJ164" s="80" t="s">
        <v>6220</v>
      </c>
      <c r="AK164" s="84" t="s">
        <v>6715</v>
      </c>
      <c r="AL164" s="80"/>
      <c r="AM164" s="82">
        <v>43364.593576388892</v>
      </c>
      <c r="AN164" s="80" t="s">
        <v>7889</v>
      </c>
      <c r="AO164" s="84" t="s">
        <v>7921</v>
      </c>
      <c r="AP164" s="80" t="s">
        <v>66</v>
      </c>
      <c r="AQ164" s="2"/>
      <c r="AR164" s="3"/>
      <c r="AS164" s="3"/>
      <c r="AT164" s="3"/>
      <c r="AU164" s="3"/>
    </row>
    <row r="165" spans="1:47" x14ac:dyDescent="0.25">
      <c r="A165" s="66" t="s">
        <v>398</v>
      </c>
      <c r="B165" s="67" t="s">
        <v>9297</v>
      </c>
      <c r="C165" s="67"/>
      <c r="D165" s="68">
        <v>10.30719160986564</v>
      </c>
      <c r="E165" s="70">
        <v>70.125193910725542</v>
      </c>
      <c r="F165" s="104" t="s">
        <v>7395</v>
      </c>
      <c r="G165" s="67" t="s">
        <v>53</v>
      </c>
      <c r="H165" s="71" t="s">
        <v>398</v>
      </c>
      <c r="I165" s="72" t="s">
        <v>9443</v>
      </c>
      <c r="J165" s="72"/>
      <c r="K165" s="71" t="s">
        <v>8889</v>
      </c>
      <c r="L165" s="75"/>
      <c r="M165" s="76">
        <v>1257.4632568359375</v>
      </c>
      <c r="N165" s="76">
        <v>4206.9716796875</v>
      </c>
      <c r="O165" s="77"/>
      <c r="P165" s="78"/>
      <c r="Q165" s="78"/>
      <c r="R165" s="88"/>
      <c r="S165" s="50">
        <v>0</v>
      </c>
      <c r="T165" s="50">
        <v>1</v>
      </c>
      <c r="U165" s="88"/>
      <c r="V165" s="52"/>
      <c r="W165" s="52"/>
      <c r="X165" s="52"/>
      <c r="Y165" s="52"/>
      <c r="Z165" s="51"/>
      <c r="AA165" s="73">
        <v>165</v>
      </c>
      <c r="AB16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65" s="74"/>
      <c r="AD165" s="80">
        <v>139</v>
      </c>
      <c r="AE165" s="80">
        <v>112</v>
      </c>
      <c r="AF165" s="80">
        <v>3160</v>
      </c>
      <c r="AG165" s="80">
        <v>8280</v>
      </c>
      <c r="AH165" s="80"/>
      <c r="AI165" s="80" t="s">
        <v>5756</v>
      </c>
      <c r="AJ165" s="80" t="s">
        <v>6381</v>
      </c>
      <c r="AK165" s="84" t="s">
        <v>6846</v>
      </c>
      <c r="AL165" s="80"/>
      <c r="AM165" s="82">
        <v>42503.392951388887</v>
      </c>
      <c r="AN165" s="80" t="s">
        <v>7889</v>
      </c>
      <c r="AO165" s="84" t="s">
        <v>8158</v>
      </c>
      <c r="AP165" s="80" t="s">
        <v>66</v>
      </c>
      <c r="AQ165" s="2"/>
      <c r="AR165" s="3"/>
      <c r="AS165" s="3"/>
      <c r="AT165" s="3"/>
      <c r="AU165" s="3"/>
    </row>
    <row r="166" spans="1:47" x14ac:dyDescent="0.25">
      <c r="A166" s="66" t="s">
        <v>724</v>
      </c>
      <c r="B166" s="67" t="s">
        <v>9297</v>
      </c>
      <c r="C166" s="67"/>
      <c r="D166" s="68">
        <v>14.845492116157573</v>
      </c>
      <c r="E166" s="70">
        <v>72.299280284524457</v>
      </c>
      <c r="F166" s="104" t="s">
        <v>7776</v>
      </c>
      <c r="G166" s="67" t="s">
        <v>53</v>
      </c>
      <c r="H166" s="71" t="s">
        <v>724</v>
      </c>
      <c r="I166" s="72" t="s">
        <v>9442</v>
      </c>
      <c r="J166" s="72"/>
      <c r="K166" s="71" t="s">
        <v>9172</v>
      </c>
      <c r="L166" s="75"/>
      <c r="M166" s="76">
        <v>1071.964111328125</v>
      </c>
      <c r="N166" s="76">
        <v>6422.02734375</v>
      </c>
      <c r="O166" s="77"/>
      <c r="P166" s="78"/>
      <c r="Q166" s="78"/>
      <c r="R166" s="88"/>
      <c r="S166" s="50">
        <v>1</v>
      </c>
      <c r="T166" s="50">
        <v>1</v>
      </c>
      <c r="U166" s="88"/>
      <c r="V166" s="52"/>
      <c r="W166" s="52"/>
      <c r="X166" s="52"/>
      <c r="Y166" s="52"/>
      <c r="Z166" s="51"/>
      <c r="AA166" s="73">
        <v>166</v>
      </c>
      <c r="AB16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66" s="74"/>
      <c r="AD166" s="80">
        <v>1106</v>
      </c>
      <c r="AE166" s="80">
        <v>1118</v>
      </c>
      <c r="AF166" s="80">
        <v>29180</v>
      </c>
      <c r="AG166" s="80">
        <v>8278</v>
      </c>
      <c r="AH166" s="80"/>
      <c r="AI166" s="80" t="s">
        <v>6096</v>
      </c>
      <c r="AJ166" s="80" t="s">
        <v>6619</v>
      </c>
      <c r="AK166" s="84" t="s">
        <v>7055</v>
      </c>
      <c r="AL166" s="80"/>
      <c r="AM166" s="82">
        <v>42623.088472222225</v>
      </c>
      <c r="AN166" s="80" t="s">
        <v>7889</v>
      </c>
      <c r="AO166" s="84" t="s">
        <v>8554</v>
      </c>
      <c r="AP166" s="80" t="s">
        <v>66</v>
      </c>
      <c r="AQ166" s="2"/>
      <c r="AR166" s="3"/>
      <c r="AS166" s="3"/>
      <c r="AT166" s="3"/>
      <c r="AU166" s="3"/>
    </row>
    <row r="167" spans="1:47" x14ac:dyDescent="0.25">
      <c r="A167" s="66" t="s">
        <v>748</v>
      </c>
      <c r="B167" s="67" t="s">
        <v>9297</v>
      </c>
      <c r="C167" s="67"/>
      <c r="D167" s="68">
        <v>10.802906794320529</v>
      </c>
      <c r="E167" s="70">
        <v>54.190503196318112</v>
      </c>
      <c r="F167" s="104" t="s">
        <v>7807</v>
      </c>
      <c r="G167" s="67" t="s">
        <v>53</v>
      </c>
      <c r="H167" s="71" t="s">
        <v>748</v>
      </c>
      <c r="I167" s="72" t="s">
        <v>9431</v>
      </c>
      <c r="J167" s="72"/>
      <c r="K167" s="71" t="s">
        <v>9198</v>
      </c>
      <c r="L167" s="75"/>
      <c r="M167" s="76">
        <v>1808.827880859375</v>
      </c>
      <c r="N167" s="76">
        <v>2181.4658203125</v>
      </c>
      <c r="O167" s="77"/>
      <c r="P167" s="78"/>
      <c r="Q167" s="78"/>
      <c r="R167" s="88"/>
      <c r="S167" s="50">
        <v>1</v>
      </c>
      <c r="T167" s="50">
        <v>1</v>
      </c>
      <c r="U167" s="88"/>
      <c r="V167" s="52"/>
      <c r="W167" s="52"/>
      <c r="X167" s="52"/>
      <c r="Y167" s="52"/>
      <c r="Z167" s="51"/>
      <c r="AA167" s="73">
        <v>167</v>
      </c>
      <c r="AB16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67" s="74"/>
      <c r="AD167" s="80">
        <v>69</v>
      </c>
      <c r="AE167" s="80">
        <v>144</v>
      </c>
      <c r="AF167" s="80">
        <v>10353</v>
      </c>
      <c r="AG167" s="80">
        <v>8186</v>
      </c>
      <c r="AH167" s="80"/>
      <c r="AI167" s="80" t="s">
        <v>6124</v>
      </c>
      <c r="AJ167" s="80" t="s">
        <v>6643</v>
      </c>
      <c r="AK167" s="84" t="s">
        <v>7073</v>
      </c>
      <c r="AL167" s="80"/>
      <c r="AM167" s="82">
        <v>41626.099791666667</v>
      </c>
      <c r="AN167" s="80" t="s">
        <v>7889</v>
      </c>
      <c r="AO167" s="84" t="s">
        <v>8586</v>
      </c>
      <c r="AP167" s="80" t="s">
        <v>66</v>
      </c>
      <c r="AQ167" s="2"/>
      <c r="AR167" s="3"/>
      <c r="AS167" s="3"/>
      <c r="AT167" s="3"/>
      <c r="AU167" s="3"/>
    </row>
    <row r="168" spans="1:47" x14ac:dyDescent="0.25">
      <c r="A168" s="66" t="s">
        <v>283</v>
      </c>
      <c r="B168" s="67" t="s">
        <v>9297</v>
      </c>
      <c r="C168" s="67"/>
      <c r="D168" s="68">
        <v>10.083651916879145</v>
      </c>
      <c r="E168" s="70">
        <v>80.601291522911822</v>
      </c>
      <c r="F168" s="104" t="s">
        <v>7255</v>
      </c>
      <c r="G168" s="67" t="s">
        <v>53</v>
      </c>
      <c r="H168" s="71" t="s">
        <v>283</v>
      </c>
      <c r="I168" s="72" t="s">
        <v>9443</v>
      </c>
      <c r="J168" s="72"/>
      <c r="K168" s="71" t="s">
        <v>8786</v>
      </c>
      <c r="L168" s="75"/>
      <c r="M168" s="76">
        <v>3048.7294921875</v>
      </c>
      <c r="N168" s="76">
        <v>8144.275390625</v>
      </c>
      <c r="O168" s="77"/>
      <c r="P168" s="78"/>
      <c r="Q168" s="78"/>
      <c r="R168" s="88"/>
      <c r="S168" s="50">
        <v>0</v>
      </c>
      <c r="T168" s="50">
        <v>1</v>
      </c>
      <c r="U168" s="88"/>
      <c r="V168" s="52"/>
      <c r="W168" s="52"/>
      <c r="X168" s="52"/>
      <c r="Y168" s="52"/>
      <c r="Z168" s="51"/>
      <c r="AA168" s="73">
        <v>168</v>
      </c>
      <c r="AB16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68" s="74"/>
      <c r="AD168" s="80">
        <v>143</v>
      </c>
      <c r="AE168" s="80">
        <v>100</v>
      </c>
      <c r="AF168" s="80">
        <v>630</v>
      </c>
      <c r="AG168" s="80">
        <v>7924</v>
      </c>
      <c r="AH168" s="80"/>
      <c r="AI168" s="80" t="s">
        <v>5641</v>
      </c>
      <c r="AJ168" s="80"/>
      <c r="AK168" s="84" t="s">
        <v>6768</v>
      </c>
      <c r="AL168" s="80"/>
      <c r="AM168" s="82">
        <v>43080.160266203704</v>
      </c>
      <c r="AN168" s="80" t="s">
        <v>7889</v>
      </c>
      <c r="AO168" s="84" t="s">
        <v>8013</v>
      </c>
      <c r="AP168" s="80" t="s">
        <v>66</v>
      </c>
      <c r="AQ168" s="2"/>
      <c r="AR168" s="3"/>
      <c r="AS168" s="3"/>
      <c r="AT168" s="3"/>
      <c r="AU168" s="3"/>
    </row>
    <row r="169" spans="1:47" x14ac:dyDescent="0.25">
      <c r="A169" s="66" t="s">
        <v>300</v>
      </c>
      <c r="B169" s="67" t="s">
        <v>9297</v>
      </c>
      <c r="C169" s="67"/>
      <c r="D169" s="68">
        <v>12.549070531943389</v>
      </c>
      <c r="E169" s="70">
        <v>15.533817630638655</v>
      </c>
      <c r="F169" s="104" t="s">
        <v>7274</v>
      </c>
      <c r="G169" s="67" t="s">
        <v>53</v>
      </c>
      <c r="H169" s="71" t="s">
        <v>300</v>
      </c>
      <c r="I169" s="72" t="s">
        <v>9429</v>
      </c>
      <c r="J169" s="72"/>
      <c r="K169" s="71" t="s">
        <v>8803</v>
      </c>
      <c r="L169" s="75"/>
      <c r="M169" s="76">
        <v>6979.94140625</v>
      </c>
      <c r="N169" s="76">
        <v>8659.2412109375</v>
      </c>
      <c r="O169" s="77"/>
      <c r="P169" s="78"/>
      <c r="Q169" s="78"/>
      <c r="R169" s="88"/>
      <c r="S169" s="50">
        <v>0</v>
      </c>
      <c r="T169" s="50">
        <v>1</v>
      </c>
      <c r="U169" s="88"/>
      <c r="V169" s="52"/>
      <c r="W169" s="52"/>
      <c r="X169" s="52"/>
      <c r="Y169" s="52"/>
      <c r="Z169" s="51"/>
      <c r="AA169" s="73">
        <v>169</v>
      </c>
      <c r="AB16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69" s="74"/>
      <c r="AD169" s="80">
        <v>464</v>
      </c>
      <c r="AE169" s="80">
        <v>349</v>
      </c>
      <c r="AF169" s="80">
        <v>5003</v>
      </c>
      <c r="AG169" s="80">
        <v>7830</v>
      </c>
      <c r="AH169" s="80"/>
      <c r="AI169" s="80" t="s">
        <v>5656</v>
      </c>
      <c r="AJ169" s="80" t="s">
        <v>6304</v>
      </c>
      <c r="AK169" s="80"/>
      <c r="AL169" s="80"/>
      <c r="AM169" s="82">
        <v>39497.834710648145</v>
      </c>
      <c r="AN169" s="80" t="s">
        <v>7889</v>
      </c>
      <c r="AO169" s="84" t="s">
        <v>8032</v>
      </c>
      <c r="AP169" s="80" t="s">
        <v>66</v>
      </c>
      <c r="AQ169" s="2"/>
      <c r="AR169" s="3"/>
      <c r="AS169" s="3"/>
      <c r="AT169" s="3"/>
      <c r="AU169" s="3"/>
    </row>
    <row r="170" spans="1:47" x14ac:dyDescent="0.25">
      <c r="A170" s="66" t="s">
        <v>680</v>
      </c>
      <c r="B170" s="67" t="s">
        <v>9297</v>
      </c>
      <c r="C170" s="67"/>
      <c r="D170" s="68">
        <v>13.464101108310141</v>
      </c>
      <c r="E170" s="70">
        <v>92.585068191835319</v>
      </c>
      <c r="F170" s="104" t="s">
        <v>7722</v>
      </c>
      <c r="G170" s="67" t="s">
        <v>53</v>
      </c>
      <c r="H170" s="71" t="s">
        <v>680</v>
      </c>
      <c r="I170" s="72" t="s">
        <v>9444</v>
      </c>
      <c r="J170" s="72"/>
      <c r="K170" s="71"/>
      <c r="L170" s="75"/>
      <c r="M170" s="76">
        <v>5673.6494140625</v>
      </c>
      <c r="N170" s="76">
        <v>8423.0888671875</v>
      </c>
      <c r="O170" s="77"/>
      <c r="P170" s="78"/>
      <c r="Q170" s="78"/>
      <c r="R170" s="88"/>
      <c r="S170" s="50">
        <v>2</v>
      </c>
      <c r="T170" s="50">
        <v>1</v>
      </c>
      <c r="U170" s="88"/>
      <c r="V170" s="52"/>
      <c r="W170" s="52"/>
      <c r="X170" s="52"/>
      <c r="Y170" s="52"/>
      <c r="Z170" s="51"/>
      <c r="AA170" s="73">
        <v>170</v>
      </c>
      <c r="AB17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70" s="74"/>
      <c r="AD170" s="80">
        <v>636</v>
      </c>
      <c r="AE170" s="80">
        <v>555</v>
      </c>
      <c r="AF170" s="80">
        <v>13075</v>
      </c>
      <c r="AG170" s="80">
        <v>7764</v>
      </c>
      <c r="AH170" s="80"/>
      <c r="AI170" s="80" t="s">
        <v>6047</v>
      </c>
      <c r="AJ170" s="80"/>
      <c r="AK170" s="80"/>
      <c r="AL170" s="80"/>
      <c r="AM170" s="82">
        <v>43739.933680555558</v>
      </c>
      <c r="AN170" s="80" t="s">
        <v>7889</v>
      </c>
      <c r="AO170" s="84" t="s">
        <v>8499</v>
      </c>
      <c r="AP170" s="80" t="s">
        <v>66</v>
      </c>
      <c r="AQ170" s="2"/>
      <c r="AR170" s="3"/>
      <c r="AS170" s="3"/>
      <c r="AT170" s="3"/>
      <c r="AU170" s="3"/>
    </row>
    <row r="171" spans="1:47" x14ac:dyDescent="0.25">
      <c r="A171" s="66" t="s">
        <v>432</v>
      </c>
      <c r="B171" s="67" t="s">
        <v>9297</v>
      </c>
      <c r="C171" s="67"/>
      <c r="D171" s="68">
        <v>15.279278792639429</v>
      </c>
      <c r="E171" s="70">
        <v>89.205812672982205</v>
      </c>
      <c r="F171" s="104" t="s">
        <v>7433</v>
      </c>
      <c r="G171" s="67" t="s">
        <v>53</v>
      </c>
      <c r="H171" s="71" t="s">
        <v>432</v>
      </c>
      <c r="I171" s="72" t="s">
        <v>9436</v>
      </c>
      <c r="J171" s="72"/>
      <c r="K171" s="71"/>
      <c r="L171" s="75"/>
      <c r="M171" s="76">
        <v>3988.432373046875</v>
      </c>
      <c r="N171" s="76">
        <v>2866.248779296875</v>
      </c>
      <c r="O171" s="77"/>
      <c r="P171" s="78"/>
      <c r="Q171" s="78"/>
      <c r="R171" s="88"/>
      <c r="S171" s="50">
        <v>0</v>
      </c>
      <c r="T171" s="50">
        <v>2</v>
      </c>
      <c r="U171" s="88"/>
      <c r="V171" s="52"/>
      <c r="W171" s="52"/>
      <c r="X171" s="52"/>
      <c r="Y171" s="52"/>
      <c r="Z171" s="51"/>
      <c r="AA171" s="73">
        <v>171</v>
      </c>
      <c r="AB17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71" s="74"/>
      <c r="AD171" s="80">
        <v>1707</v>
      </c>
      <c r="AE171" s="80">
        <v>1393</v>
      </c>
      <c r="AF171" s="80">
        <v>4519</v>
      </c>
      <c r="AG171" s="80">
        <v>7724</v>
      </c>
      <c r="AH171" s="80"/>
      <c r="AI171" s="80" t="s">
        <v>5788</v>
      </c>
      <c r="AJ171" s="80"/>
      <c r="AK171" s="80"/>
      <c r="AL171" s="80"/>
      <c r="AM171" s="82">
        <v>43553.88690972222</v>
      </c>
      <c r="AN171" s="80" t="s">
        <v>7889</v>
      </c>
      <c r="AO171" s="84" t="s">
        <v>8199</v>
      </c>
      <c r="AP171" s="80" t="s">
        <v>66</v>
      </c>
      <c r="AQ171" s="2"/>
      <c r="AR171" s="3"/>
      <c r="AS171" s="3"/>
      <c r="AT171" s="3"/>
      <c r="AU171" s="3"/>
    </row>
    <row r="172" spans="1:47" x14ac:dyDescent="0.25">
      <c r="A172" s="66" t="s">
        <v>302</v>
      </c>
      <c r="B172" s="67" t="s">
        <v>9297</v>
      </c>
      <c r="C172" s="67"/>
      <c r="D172" s="68">
        <v>8.9748779992646579</v>
      </c>
      <c r="E172" s="70">
        <v>54.517118391339672</v>
      </c>
      <c r="F172" s="104" t="s">
        <v>7276</v>
      </c>
      <c r="G172" s="67" t="s">
        <v>53</v>
      </c>
      <c r="H172" s="71" t="s">
        <v>302</v>
      </c>
      <c r="I172" s="72" t="s">
        <v>9432</v>
      </c>
      <c r="J172" s="72"/>
      <c r="K172" s="71" t="s">
        <v>8805</v>
      </c>
      <c r="L172" s="75"/>
      <c r="M172" s="76">
        <v>2043.5870361328125</v>
      </c>
      <c r="N172" s="76">
        <v>7461.34033203125</v>
      </c>
      <c r="O172" s="77"/>
      <c r="P172" s="78"/>
      <c r="Q172" s="78"/>
      <c r="R172" s="88"/>
      <c r="S172" s="50">
        <v>0</v>
      </c>
      <c r="T172" s="50">
        <v>1</v>
      </c>
      <c r="U172" s="88"/>
      <c r="V172" s="52"/>
      <c r="W172" s="52"/>
      <c r="X172" s="52"/>
      <c r="Y172" s="52"/>
      <c r="Z172" s="51"/>
      <c r="AA172" s="73">
        <v>172</v>
      </c>
      <c r="AB17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72" s="74"/>
      <c r="AD172" s="80">
        <v>109</v>
      </c>
      <c r="AE172" s="80">
        <v>57</v>
      </c>
      <c r="AF172" s="80">
        <v>22645</v>
      </c>
      <c r="AG172" s="80">
        <v>7589</v>
      </c>
      <c r="AH172" s="80"/>
      <c r="AI172" s="80"/>
      <c r="AJ172" s="80"/>
      <c r="AK172" s="80"/>
      <c r="AL172" s="80"/>
      <c r="AM172" s="82">
        <v>41644.081770833334</v>
      </c>
      <c r="AN172" s="80" t="s">
        <v>7889</v>
      </c>
      <c r="AO172" s="84" t="s">
        <v>8034</v>
      </c>
      <c r="AP172" s="80" t="s">
        <v>66</v>
      </c>
      <c r="AQ172" s="2"/>
      <c r="AR172" s="3"/>
      <c r="AS172" s="3"/>
      <c r="AT172" s="3"/>
      <c r="AU172" s="3"/>
    </row>
    <row r="173" spans="1:47" x14ac:dyDescent="0.25">
      <c r="A173" s="66" t="s">
        <v>311</v>
      </c>
      <c r="B173" s="67" t="s">
        <v>9297</v>
      </c>
      <c r="C173" s="67"/>
      <c r="D173" s="68">
        <v>11.859211134386625</v>
      </c>
      <c r="E173" s="70">
        <v>44.422617690219333</v>
      </c>
      <c r="F173" s="104" t="s">
        <v>7286</v>
      </c>
      <c r="G173" s="67" t="s">
        <v>53</v>
      </c>
      <c r="H173" s="71" t="s">
        <v>311</v>
      </c>
      <c r="I173" s="72" t="s">
        <v>9444</v>
      </c>
      <c r="J173" s="72"/>
      <c r="K173" s="71" t="s">
        <v>8812</v>
      </c>
      <c r="L173" s="75"/>
      <c r="M173" s="76">
        <v>2419.092041015625</v>
      </c>
      <c r="N173" s="76">
        <v>3876.916748046875</v>
      </c>
      <c r="O173" s="77"/>
      <c r="P173" s="78"/>
      <c r="Q173" s="78"/>
      <c r="R173" s="88"/>
      <c r="S173" s="50">
        <v>0</v>
      </c>
      <c r="T173" s="50">
        <v>1</v>
      </c>
      <c r="U173" s="88"/>
      <c r="V173" s="52"/>
      <c r="W173" s="52"/>
      <c r="X173" s="52"/>
      <c r="Y173" s="52"/>
      <c r="Z173" s="51"/>
      <c r="AA173" s="73">
        <v>173</v>
      </c>
      <c r="AB17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73" s="74"/>
      <c r="AD173" s="80">
        <v>536</v>
      </c>
      <c r="AE173" s="80">
        <v>246</v>
      </c>
      <c r="AF173" s="80">
        <v>6750</v>
      </c>
      <c r="AG173" s="80">
        <v>7480</v>
      </c>
      <c r="AH173" s="80"/>
      <c r="AI173" s="80" t="s">
        <v>5666</v>
      </c>
      <c r="AJ173" s="80" t="s">
        <v>6309</v>
      </c>
      <c r="AK173" s="80"/>
      <c r="AL173" s="80"/>
      <c r="AM173" s="82">
        <v>41088.323483796295</v>
      </c>
      <c r="AN173" s="80" t="s">
        <v>7889</v>
      </c>
      <c r="AO173" s="84" t="s">
        <v>8044</v>
      </c>
      <c r="AP173" s="80" t="s">
        <v>66</v>
      </c>
      <c r="AQ173" s="2"/>
      <c r="AR173" s="3"/>
      <c r="AS173" s="3"/>
      <c r="AT173" s="3"/>
      <c r="AU173" s="3"/>
    </row>
    <row r="174" spans="1:47" x14ac:dyDescent="0.25">
      <c r="A174" s="66" t="s">
        <v>243</v>
      </c>
      <c r="B174" s="67" t="s">
        <v>9297</v>
      </c>
      <c r="C174" s="67"/>
      <c r="D174" s="68">
        <v>20.772021073971651</v>
      </c>
      <c r="E174" s="70">
        <v>63.126625456823263</v>
      </c>
      <c r="F174" s="104" t="s">
        <v>7210</v>
      </c>
      <c r="G174" s="67" t="s">
        <v>53</v>
      </c>
      <c r="H174" s="71" t="s">
        <v>243</v>
      </c>
      <c r="I174" s="72" t="s">
        <v>9422</v>
      </c>
      <c r="J174" s="72"/>
      <c r="K174" s="71" t="s">
        <v>8752</v>
      </c>
      <c r="L174" s="75"/>
      <c r="M174" s="76">
        <v>4452.31396484375</v>
      </c>
      <c r="N174" s="76">
        <v>7504.4951171875</v>
      </c>
      <c r="O174" s="77"/>
      <c r="P174" s="78"/>
      <c r="Q174" s="78"/>
      <c r="R174" s="88"/>
      <c r="S174" s="50">
        <v>0</v>
      </c>
      <c r="T174" s="50">
        <v>2</v>
      </c>
      <c r="U174" s="88"/>
      <c r="V174" s="52"/>
      <c r="W174" s="52"/>
      <c r="X174" s="52"/>
      <c r="Y174" s="52"/>
      <c r="Z174" s="51"/>
      <c r="AA174" s="73">
        <v>174</v>
      </c>
      <c r="AB17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74" s="74"/>
      <c r="AD174" s="80">
        <v>2905</v>
      </c>
      <c r="AE174" s="80">
        <v>22559</v>
      </c>
      <c r="AF174" s="80">
        <v>49265</v>
      </c>
      <c r="AG174" s="80">
        <v>7280</v>
      </c>
      <c r="AH174" s="80"/>
      <c r="AI174" s="80" t="s">
        <v>5598</v>
      </c>
      <c r="AJ174" s="80" t="s">
        <v>6254</v>
      </c>
      <c r="AK174" s="84" t="s">
        <v>6742</v>
      </c>
      <c r="AL174" s="80"/>
      <c r="AM174" s="82">
        <v>42118.082916666666</v>
      </c>
      <c r="AN174" s="80" t="s">
        <v>7889</v>
      </c>
      <c r="AO174" s="84" t="s">
        <v>7968</v>
      </c>
      <c r="AP174" s="80" t="s">
        <v>66</v>
      </c>
      <c r="AQ174" s="2"/>
      <c r="AR174" s="3"/>
      <c r="AS174" s="3"/>
      <c r="AT174" s="3"/>
      <c r="AU174" s="3"/>
    </row>
    <row r="175" spans="1:47" x14ac:dyDescent="0.25">
      <c r="A175" s="66" t="s">
        <v>385</v>
      </c>
      <c r="B175" s="67" t="s">
        <v>9297</v>
      </c>
      <c r="C175" s="67"/>
      <c r="D175" s="68">
        <v>15.615641547745623</v>
      </c>
      <c r="E175" s="70">
        <v>21.701889026430273</v>
      </c>
      <c r="F175" s="104" t="s">
        <v>7379</v>
      </c>
      <c r="G175" s="67" t="s">
        <v>53</v>
      </c>
      <c r="H175" s="71" t="s">
        <v>385</v>
      </c>
      <c r="I175" s="72" t="s">
        <v>9436</v>
      </c>
      <c r="J175" s="72"/>
      <c r="K175" s="71" t="s">
        <v>8875</v>
      </c>
      <c r="L175" s="75"/>
      <c r="M175" s="76">
        <v>2534.107177734375</v>
      </c>
      <c r="N175" s="76">
        <v>2872.190673828125</v>
      </c>
      <c r="O175" s="77"/>
      <c r="P175" s="78"/>
      <c r="Q175" s="78"/>
      <c r="R175" s="88"/>
      <c r="S175" s="50">
        <v>1</v>
      </c>
      <c r="T175" s="50">
        <v>1</v>
      </c>
      <c r="U175" s="88"/>
      <c r="V175" s="52"/>
      <c r="W175" s="52"/>
      <c r="X175" s="52"/>
      <c r="Y175" s="52"/>
      <c r="Z175" s="51"/>
      <c r="AA175" s="73">
        <v>175</v>
      </c>
      <c r="AB17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75" s="74"/>
      <c r="AD175" s="80">
        <v>1750</v>
      </c>
      <c r="AE175" s="80">
        <v>1652</v>
      </c>
      <c r="AF175" s="80">
        <v>12126</v>
      </c>
      <c r="AG175" s="80">
        <v>7231</v>
      </c>
      <c r="AH175" s="80"/>
      <c r="AI175" s="80" t="s">
        <v>5742</v>
      </c>
      <c r="AJ175" s="80"/>
      <c r="AK175" s="84" t="s">
        <v>6836</v>
      </c>
      <c r="AL175" s="80"/>
      <c r="AM175" s="82">
        <v>39837.421273148146</v>
      </c>
      <c r="AN175" s="80" t="s">
        <v>7889</v>
      </c>
      <c r="AO175" s="84" t="s">
        <v>8142</v>
      </c>
      <c r="AP175" s="80" t="s">
        <v>66</v>
      </c>
      <c r="AQ175" s="2"/>
      <c r="AR175" s="3"/>
      <c r="AS175" s="3"/>
      <c r="AT175" s="3"/>
      <c r="AU175" s="3"/>
    </row>
    <row r="176" spans="1:47" x14ac:dyDescent="0.25">
      <c r="A176" s="66" t="s">
        <v>757</v>
      </c>
      <c r="B176" s="67" t="s">
        <v>9297</v>
      </c>
      <c r="C176" s="67"/>
      <c r="D176" s="68">
        <v>12.637488244912904</v>
      </c>
      <c r="E176" s="70">
        <v>31.73363177458188</v>
      </c>
      <c r="F176" s="104" t="s">
        <v>7817</v>
      </c>
      <c r="G176" s="67" t="s">
        <v>53</v>
      </c>
      <c r="H176" s="71" t="s">
        <v>757</v>
      </c>
      <c r="I176" s="72" t="s">
        <v>9434</v>
      </c>
      <c r="J176" s="72"/>
      <c r="K176" s="71" t="s">
        <v>9213</v>
      </c>
      <c r="L176" s="75"/>
      <c r="M176" s="76">
        <v>5994.599609375</v>
      </c>
      <c r="N176" s="76">
        <v>1858.689208984375</v>
      </c>
      <c r="O176" s="77"/>
      <c r="P176" s="78"/>
      <c r="Q176" s="78"/>
      <c r="R176" s="88"/>
      <c r="S176" s="50">
        <v>2</v>
      </c>
      <c r="T176" s="50">
        <v>1</v>
      </c>
      <c r="U176" s="88"/>
      <c r="V176" s="52"/>
      <c r="W176" s="52"/>
      <c r="X176" s="52"/>
      <c r="Y176" s="52"/>
      <c r="Z176" s="51"/>
      <c r="AA176" s="73">
        <v>176</v>
      </c>
      <c r="AB17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76" s="74"/>
      <c r="AD176" s="80">
        <v>265</v>
      </c>
      <c r="AE176" s="80">
        <v>365</v>
      </c>
      <c r="AF176" s="80">
        <v>3895</v>
      </c>
      <c r="AG176" s="80">
        <v>7089</v>
      </c>
      <c r="AH176" s="80"/>
      <c r="AI176" s="80" t="s">
        <v>6131</v>
      </c>
      <c r="AJ176" s="80" t="s">
        <v>6648</v>
      </c>
      <c r="AK176" s="84" t="s">
        <v>7078</v>
      </c>
      <c r="AL176" s="80"/>
      <c r="AM176" s="82">
        <v>40389.724386574075</v>
      </c>
      <c r="AN176" s="80" t="s">
        <v>7889</v>
      </c>
      <c r="AO176" s="84" t="s">
        <v>8601</v>
      </c>
      <c r="AP176" s="80" t="s">
        <v>66</v>
      </c>
      <c r="AQ176" s="2"/>
      <c r="AR176" s="3"/>
      <c r="AS176" s="3"/>
      <c r="AT176" s="3"/>
      <c r="AU176" s="3"/>
    </row>
    <row r="177" spans="1:47" x14ac:dyDescent="0.25">
      <c r="A177" s="66" t="s">
        <v>475</v>
      </c>
      <c r="B177" s="67" t="s">
        <v>9297</v>
      </c>
      <c r="C177" s="67"/>
      <c r="D177" s="68">
        <v>10.960790230898652</v>
      </c>
      <c r="E177" s="70">
        <v>44.45970460119549</v>
      </c>
      <c r="F177" s="104" t="s">
        <v>7477</v>
      </c>
      <c r="G177" s="67" t="s">
        <v>53</v>
      </c>
      <c r="H177" s="71" t="s">
        <v>475</v>
      </c>
      <c r="I177" s="72" t="s">
        <v>9418</v>
      </c>
      <c r="J177" s="72"/>
      <c r="K177" s="71" t="s">
        <v>8946</v>
      </c>
      <c r="L177" s="75"/>
      <c r="M177" s="76">
        <v>4276.1416015625</v>
      </c>
      <c r="N177" s="76">
        <v>6009.783203125</v>
      </c>
      <c r="O177" s="77"/>
      <c r="P177" s="78"/>
      <c r="Q177" s="78"/>
      <c r="R177" s="88"/>
      <c r="S177" s="50">
        <v>0</v>
      </c>
      <c r="T177" s="50">
        <v>1</v>
      </c>
      <c r="U177" s="88"/>
      <c r="V177" s="52"/>
      <c r="W177" s="52"/>
      <c r="X177" s="52"/>
      <c r="Y177" s="52"/>
      <c r="Z177" s="51"/>
      <c r="AA177" s="73">
        <v>177</v>
      </c>
      <c r="AB17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77" s="74"/>
      <c r="AD177" s="80">
        <v>77</v>
      </c>
      <c r="AE177" s="80">
        <v>156</v>
      </c>
      <c r="AF177" s="80">
        <v>10723</v>
      </c>
      <c r="AG177" s="80">
        <v>7052</v>
      </c>
      <c r="AH177" s="80"/>
      <c r="AI177" s="80" t="s">
        <v>5828</v>
      </c>
      <c r="AJ177" s="80" t="s">
        <v>6435</v>
      </c>
      <c r="AK177" s="84" t="s">
        <v>6882</v>
      </c>
      <c r="AL177" s="80"/>
      <c r="AM177" s="82">
        <v>41090.365324074075</v>
      </c>
      <c r="AN177" s="80" t="s">
        <v>7889</v>
      </c>
      <c r="AO177" s="84" t="s">
        <v>8244</v>
      </c>
      <c r="AP177" s="80" t="s">
        <v>66</v>
      </c>
      <c r="AQ177" s="2"/>
      <c r="AR177" s="3"/>
      <c r="AS177" s="3"/>
      <c r="AT177" s="3"/>
      <c r="AU177" s="3"/>
    </row>
    <row r="178" spans="1:47" x14ac:dyDescent="0.25">
      <c r="A178" s="66" t="s">
        <v>753</v>
      </c>
      <c r="B178" s="67" t="s">
        <v>9297</v>
      </c>
      <c r="C178" s="67"/>
      <c r="D178" s="68">
        <v>10.555110351299525</v>
      </c>
      <c r="E178" s="70">
        <v>51.989799345851488</v>
      </c>
      <c r="F178" s="104" t="s">
        <v>7558</v>
      </c>
      <c r="G178" s="67" t="s">
        <v>53</v>
      </c>
      <c r="H178" s="71" t="s">
        <v>753</v>
      </c>
      <c r="I178" s="72" t="s">
        <v>9448</v>
      </c>
      <c r="J178" s="72"/>
      <c r="K178" s="71" t="s">
        <v>8996</v>
      </c>
      <c r="L178" s="75"/>
      <c r="M178" s="76">
        <v>4305.01513671875</v>
      </c>
      <c r="N178" s="76">
        <v>8887.48046875</v>
      </c>
      <c r="O178" s="77"/>
      <c r="P178" s="78"/>
      <c r="Q178" s="78"/>
      <c r="R178" s="88"/>
      <c r="S178" s="50">
        <v>3</v>
      </c>
      <c r="T178" s="50">
        <v>1</v>
      </c>
      <c r="U178" s="88"/>
      <c r="V178" s="52"/>
      <c r="W178" s="52"/>
      <c r="X178" s="52"/>
      <c r="Y178" s="52"/>
      <c r="Z178" s="51"/>
      <c r="AA178" s="73">
        <v>178</v>
      </c>
      <c r="AB17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78" s="74"/>
      <c r="AD178" s="80">
        <v>180</v>
      </c>
      <c r="AE178" s="80">
        <v>127</v>
      </c>
      <c r="AF178" s="80">
        <v>5642</v>
      </c>
      <c r="AG178" s="80">
        <v>6698</v>
      </c>
      <c r="AH178" s="80"/>
      <c r="AI178" s="80" t="s">
        <v>5901</v>
      </c>
      <c r="AJ178" s="80" t="s">
        <v>6483</v>
      </c>
      <c r="AK178" s="84" t="s">
        <v>6924</v>
      </c>
      <c r="AL178" s="80"/>
      <c r="AM178" s="82">
        <v>41504.938831018517</v>
      </c>
      <c r="AN178" s="80" t="s">
        <v>7889</v>
      </c>
      <c r="AO178" s="84" t="s">
        <v>8325</v>
      </c>
      <c r="AP178" s="80" t="s">
        <v>66</v>
      </c>
      <c r="AQ178" s="2"/>
      <c r="AR178" s="3"/>
      <c r="AS178" s="3"/>
      <c r="AT178" s="3"/>
      <c r="AU178" s="3"/>
    </row>
    <row r="179" spans="1:47" x14ac:dyDescent="0.25">
      <c r="A179" s="66" t="s">
        <v>396</v>
      </c>
      <c r="B179" s="67" t="s">
        <v>9297</v>
      </c>
      <c r="C179" s="67"/>
      <c r="D179" s="68">
        <v>13.431852597886188</v>
      </c>
      <c r="E179" s="70">
        <v>43.393319526913658</v>
      </c>
      <c r="F179" s="104" t="s">
        <v>7393</v>
      </c>
      <c r="G179" s="67" t="s">
        <v>53</v>
      </c>
      <c r="H179" s="71" t="s">
        <v>396</v>
      </c>
      <c r="I179" s="72" t="s">
        <v>9441</v>
      </c>
      <c r="J179" s="72"/>
      <c r="K179" s="71"/>
      <c r="L179" s="75"/>
      <c r="M179" s="76">
        <v>6050.8642578125</v>
      </c>
      <c r="N179" s="76">
        <v>2578.337890625</v>
      </c>
      <c r="O179" s="77"/>
      <c r="P179" s="78"/>
      <c r="Q179" s="78"/>
      <c r="R179" s="88"/>
      <c r="S179" s="50">
        <v>0</v>
      </c>
      <c r="T179" s="50">
        <v>1</v>
      </c>
      <c r="U179" s="88"/>
      <c r="V179" s="52"/>
      <c r="W179" s="52"/>
      <c r="X179" s="52"/>
      <c r="Y179" s="52"/>
      <c r="Z179" s="51"/>
      <c r="AA179" s="73">
        <v>179</v>
      </c>
      <c r="AB17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79" s="74"/>
      <c r="AD179" s="80">
        <v>4308</v>
      </c>
      <c r="AE179" s="80">
        <v>546</v>
      </c>
      <c r="AF179" s="80">
        <v>70451</v>
      </c>
      <c r="AG179" s="80">
        <v>6638</v>
      </c>
      <c r="AH179" s="80"/>
      <c r="AI179" s="80" t="s">
        <v>5754</v>
      </c>
      <c r="AJ179" s="80" t="s">
        <v>6379</v>
      </c>
      <c r="AK179" s="80"/>
      <c r="AL179" s="80"/>
      <c r="AM179" s="82">
        <v>41031.654907407406</v>
      </c>
      <c r="AN179" s="80" t="s">
        <v>7889</v>
      </c>
      <c r="AO179" s="84" t="s">
        <v>8156</v>
      </c>
      <c r="AP179" s="80" t="s">
        <v>66</v>
      </c>
      <c r="AQ179" s="2"/>
      <c r="AR179" s="3"/>
      <c r="AS179" s="3"/>
      <c r="AT179" s="3"/>
      <c r="AU179" s="3"/>
    </row>
    <row r="180" spans="1:47" x14ac:dyDescent="0.25">
      <c r="A180" s="66" t="s">
        <v>783</v>
      </c>
      <c r="B180" s="67" t="s">
        <v>9297</v>
      </c>
      <c r="C180" s="67"/>
      <c r="D180" s="68">
        <v>15.601261241392795</v>
      </c>
      <c r="E180" s="70">
        <v>42.45011223185741</v>
      </c>
      <c r="F180" s="104" t="s">
        <v>7856</v>
      </c>
      <c r="G180" s="67" t="s">
        <v>53</v>
      </c>
      <c r="H180" s="71" t="s">
        <v>783</v>
      </c>
      <c r="I180" s="72" t="s">
        <v>9430</v>
      </c>
      <c r="J180" s="72"/>
      <c r="K180" s="71" t="s">
        <v>9253</v>
      </c>
      <c r="L180" s="75"/>
      <c r="M180" s="76">
        <v>4411.8037109375</v>
      </c>
      <c r="N180" s="76">
        <v>2603.369384765625</v>
      </c>
      <c r="O180" s="77"/>
      <c r="P180" s="78"/>
      <c r="Q180" s="78"/>
      <c r="R180" s="88"/>
      <c r="S180" s="50">
        <v>1</v>
      </c>
      <c r="T180" s="50">
        <v>4</v>
      </c>
      <c r="U180" s="88"/>
      <c r="V180" s="52"/>
      <c r="W180" s="52"/>
      <c r="X180" s="52"/>
      <c r="Y180" s="52"/>
      <c r="Z180" s="51"/>
      <c r="AA180" s="73">
        <v>180</v>
      </c>
      <c r="AB18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80" s="74"/>
      <c r="AD180" s="80">
        <v>2426</v>
      </c>
      <c r="AE180" s="80">
        <v>1640</v>
      </c>
      <c r="AF180" s="80">
        <v>11588</v>
      </c>
      <c r="AG180" s="80">
        <v>6612</v>
      </c>
      <c r="AH180" s="80"/>
      <c r="AI180" s="80" t="s">
        <v>6167</v>
      </c>
      <c r="AJ180" s="80" t="s">
        <v>6671</v>
      </c>
      <c r="AK180" s="84" t="s">
        <v>7106</v>
      </c>
      <c r="AL180" s="80"/>
      <c r="AM180" s="82">
        <v>40979.726111111115</v>
      </c>
      <c r="AN180" s="80" t="s">
        <v>7889</v>
      </c>
      <c r="AO180" s="84" t="s">
        <v>8648</v>
      </c>
      <c r="AP180" s="80" t="s">
        <v>66</v>
      </c>
      <c r="AQ180" s="2"/>
      <c r="AR180" s="3"/>
      <c r="AS180" s="3"/>
      <c r="AT180" s="3"/>
      <c r="AU180" s="3"/>
    </row>
    <row r="181" spans="1:47" x14ac:dyDescent="0.25">
      <c r="A181" s="66" t="s">
        <v>514</v>
      </c>
      <c r="B181" s="67" t="s">
        <v>9297</v>
      </c>
      <c r="C181" s="67"/>
      <c r="D181" s="68">
        <v>9.9191825311056903</v>
      </c>
      <c r="E181" s="70">
        <v>24.205301451567028</v>
      </c>
      <c r="F181" s="104" t="s">
        <v>7524</v>
      </c>
      <c r="G181" s="67" t="s">
        <v>53</v>
      </c>
      <c r="H181" s="71" t="s">
        <v>514</v>
      </c>
      <c r="I181" s="72" t="s">
        <v>9423</v>
      </c>
      <c r="J181" s="72"/>
      <c r="K181" s="71" t="s">
        <v>8978</v>
      </c>
      <c r="L181" s="75"/>
      <c r="M181" s="76">
        <v>7178.21337890625</v>
      </c>
      <c r="N181" s="76">
        <v>2162.183349609375</v>
      </c>
      <c r="O181" s="77"/>
      <c r="P181" s="78"/>
      <c r="Q181" s="78"/>
      <c r="R181" s="88"/>
      <c r="S181" s="50">
        <v>1</v>
      </c>
      <c r="T181" s="50">
        <v>1</v>
      </c>
      <c r="U181" s="88"/>
      <c r="V181" s="52"/>
      <c r="W181" s="52"/>
      <c r="X181" s="52"/>
      <c r="Y181" s="52"/>
      <c r="Z181" s="51"/>
      <c r="AA181" s="73">
        <v>181</v>
      </c>
      <c r="AB18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81" s="74"/>
      <c r="AD181" s="80">
        <v>790</v>
      </c>
      <c r="AE181" s="80">
        <v>92</v>
      </c>
      <c r="AF181" s="80">
        <v>2321</v>
      </c>
      <c r="AG181" s="80">
        <v>6607</v>
      </c>
      <c r="AH181" s="80"/>
      <c r="AI181" s="80" t="s">
        <v>5867</v>
      </c>
      <c r="AJ181" s="80" t="s">
        <v>6463</v>
      </c>
      <c r="AK181" s="80"/>
      <c r="AL181" s="80"/>
      <c r="AM181" s="82">
        <v>39975.248020833336</v>
      </c>
      <c r="AN181" s="80" t="s">
        <v>7889</v>
      </c>
      <c r="AO181" s="84" t="s">
        <v>8291</v>
      </c>
      <c r="AP181" s="80" t="s">
        <v>66</v>
      </c>
      <c r="AQ181" s="2"/>
      <c r="AR181" s="3"/>
      <c r="AS181" s="3"/>
      <c r="AT181" s="3"/>
      <c r="AU181" s="3"/>
    </row>
    <row r="182" spans="1:47" x14ac:dyDescent="0.25">
      <c r="A182" s="66" t="s">
        <v>658</v>
      </c>
      <c r="B182" s="67" t="s">
        <v>9297</v>
      </c>
      <c r="C182" s="67"/>
      <c r="D182" s="68">
        <v>9.7161186962263475</v>
      </c>
      <c r="E182" s="70">
        <v>46.823978515563809</v>
      </c>
      <c r="F182" s="104" t="s">
        <v>7699</v>
      </c>
      <c r="G182" s="67" t="s">
        <v>53</v>
      </c>
      <c r="H182" s="71" t="s">
        <v>658</v>
      </c>
      <c r="I182" s="72" t="s">
        <v>9448</v>
      </c>
      <c r="J182" s="72"/>
      <c r="K182" s="71" t="s">
        <v>9110</v>
      </c>
      <c r="L182" s="75"/>
      <c r="M182" s="76">
        <v>3998.094482421875</v>
      </c>
      <c r="N182" s="76">
        <v>9516.2451171875</v>
      </c>
      <c r="O182" s="77"/>
      <c r="P182" s="78"/>
      <c r="Q182" s="78"/>
      <c r="R182" s="88"/>
      <c r="S182" s="50">
        <v>0</v>
      </c>
      <c r="T182" s="50">
        <v>1</v>
      </c>
      <c r="U182" s="88"/>
      <c r="V182" s="52"/>
      <c r="W182" s="52"/>
      <c r="X182" s="52"/>
      <c r="Y182" s="52"/>
      <c r="Z182" s="51"/>
      <c r="AA182" s="73">
        <v>182</v>
      </c>
      <c r="AB18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82" s="74"/>
      <c r="AD182" s="80">
        <v>170</v>
      </c>
      <c r="AE182" s="80">
        <v>83</v>
      </c>
      <c r="AF182" s="80">
        <v>2789</v>
      </c>
      <c r="AG182" s="80">
        <v>6461</v>
      </c>
      <c r="AH182" s="80"/>
      <c r="AI182" s="80" t="s">
        <v>6026</v>
      </c>
      <c r="AJ182" s="80" t="s">
        <v>6568</v>
      </c>
      <c r="AK182" s="80"/>
      <c r="AL182" s="80"/>
      <c r="AM182" s="82">
        <v>41220.531724537039</v>
      </c>
      <c r="AN182" s="80" t="s">
        <v>7889</v>
      </c>
      <c r="AO182" s="84" t="s">
        <v>8475</v>
      </c>
      <c r="AP182" s="80" t="s">
        <v>66</v>
      </c>
      <c r="AQ182" s="2"/>
      <c r="AR182" s="3"/>
      <c r="AS182" s="3"/>
      <c r="AT182" s="3"/>
      <c r="AU182" s="3"/>
    </row>
    <row r="183" spans="1:47" x14ac:dyDescent="0.25">
      <c r="A183" s="66" t="s">
        <v>824</v>
      </c>
      <c r="B183" s="67" t="s">
        <v>9320</v>
      </c>
      <c r="C183" s="67"/>
      <c r="D183" s="68">
        <v>1.56919232942506</v>
      </c>
      <c r="E183" s="70"/>
      <c r="F183" s="104" t="s">
        <v>7311</v>
      </c>
      <c r="G183" s="67"/>
      <c r="H183" s="71"/>
      <c r="I183" s="72"/>
      <c r="J183" s="72"/>
      <c r="K183" s="71" t="s">
        <v>8829</v>
      </c>
      <c r="L183" s="75"/>
      <c r="M183" s="76"/>
      <c r="N183" s="76"/>
      <c r="O183" s="77"/>
      <c r="P183" s="78"/>
      <c r="Q183" s="78"/>
      <c r="R183" s="88"/>
      <c r="S183" s="50">
        <v>1</v>
      </c>
      <c r="T183" s="50">
        <v>0</v>
      </c>
      <c r="U183" s="88"/>
      <c r="V183" s="52"/>
      <c r="W183" s="52"/>
      <c r="X183" s="52"/>
      <c r="Y183" s="52"/>
      <c r="Z183" s="51"/>
      <c r="AA183" s="73">
        <v>183</v>
      </c>
      <c r="AB18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83" s="74"/>
      <c r="AD183" s="80">
        <v>399</v>
      </c>
      <c r="AE183" s="80">
        <v>3437</v>
      </c>
      <c r="AF183" s="80">
        <v>8298</v>
      </c>
      <c r="AG183" s="80">
        <v>1519</v>
      </c>
      <c r="AH183" s="80"/>
      <c r="AI183" s="80"/>
      <c r="AJ183" s="80" t="s">
        <v>6328</v>
      </c>
      <c r="AK183" s="84" t="s">
        <v>6797</v>
      </c>
      <c r="AL183" s="80"/>
      <c r="AM183" s="82">
        <v>41108.095717592594</v>
      </c>
      <c r="AN183" s="80" t="s">
        <v>7889</v>
      </c>
      <c r="AO183" s="84" t="s">
        <v>8070</v>
      </c>
      <c r="AP183" s="80" t="s">
        <v>65</v>
      </c>
      <c r="AQ183" s="2"/>
      <c r="AR183" s="3"/>
      <c r="AS183" s="3"/>
      <c r="AT183" s="3"/>
      <c r="AU183" s="3"/>
    </row>
    <row r="184" spans="1:47" x14ac:dyDescent="0.25">
      <c r="A184" s="66" t="s">
        <v>732</v>
      </c>
      <c r="B184" s="67" t="s">
        <v>9297</v>
      </c>
      <c r="C184" s="67"/>
      <c r="D184" s="68">
        <v>12.582693333854223</v>
      </c>
      <c r="E184" s="70">
        <v>31.423606936125839</v>
      </c>
      <c r="F184" s="104" t="s">
        <v>7784</v>
      </c>
      <c r="G184" s="67" t="s">
        <v>53</v>
      </c>
      <c r="H184" s="71" t="s">
        <v>732</v>
      </c>
      <c r="I184" s="72" t="s">
        <v>9419</v>
      </c>
      <c r="J184" s="72"/>
      <c r="K184" s="71" t="s">
        <v>9174</v>
      </c>
      <c r="L184" s="75"/>
      <c r="M184" s="76">
        <v>1489.602783203125</v>
      </c>
      <c r="N184" s="76">
        <v>7413.80615234375</v>
      </c>
      <c r="O184" s="77"/>
      <c r="P184" s="78"/>
      <c r="Q184" s="78"/>
      <c r="R184" s="88"/>
      <c r="S184" s="50">
        <v>1</v>
      </c>
      <c r="T184" s="50">
        <v>1</v>
      </c>
      <c r="U184" s="88"/>
      <c r="V184" s="52"/>
      <c r="W184" s="52"/>
      <c r="X184" s="52"/>
      <c r="Y184" s="52"/>
      <c r="Z184" s="51"/>
      <c r="AA184" s="73">
        <v>184</v>
      </c>
      <c r="AB18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84" s="74"/>
      <c r="AD184" s="80">
        <v>1568</v>
      </c>
      <c r="AE184" s="80">
        <v>355</v>
      </c>
      <c r="AF184" s="80">
        <v>914</v>
      </c>
      <c r="AG184" s="80">
        <v>6379</v>
      </c>
      <c r="AH184" s="80"/>
      <c r="AI184" s="80" t="s">
        <v>6102</v>
      </c>
      <c r="AJ184" s="80" t="s">
        <v>6625</v>
      </c>
      <c r="AK184" s="84" t="s">
        <v>7059</v>
      </c>
      <c r="AL184" s="80"/>
      <c r="AM184" s="82">
        <v>40372.655798611115</v>
      </c>
      <c r="AN184" s="80" t="s">
        <v>7889</v>
      </c>
      <c r="AO184" s="84" t="s">
        <v>8562</v>
      </c>
      <c r="AP184" s="80" t="s">
        <v>66</v>
      </c>
      <c r="AQ184" s="2"/>
      <c r="AR184" s="3"/>
      <c r="AS184" s="3"/>
      <c r="AT184" s="3"/>
      <c r="AU184" s="3"/>
    </row>
    <row r="185" spans="1:47" x14ac:dyDescent="0.25">
      <c r="A185" s="66" t="s">
        <v>397</v>
      </c>
      <c r="B185" s="67" t="s">
        <v>9297</v>
      </c>
      <c r="C185" s="67"/>
      <c r="D185" s="68">
        <v>14.107375164254639</v>
      </c>
      <c r="E185" s="70">
        <v>35.370125168847188</v>
      </c>
      <c r="F185" s="104" t="s">
        <v>7394</v>
      </c>
      <c r="G185" s="67" t="s">
        <v>53</v>
      </c>
      <c r="H185" s="71" t="s">
        <v>397</v>
      </c>
      <c r="I185" s="72" t="s">
        <v>9423</v>
      </c>
      <c r="J185" s="72"/>
      <c r="K185" s="71" t="s">
        <v>8888</v>
      </c>
      <c r="L185" s="75"/>
      <c r="M185" s="76">
        <v>1204.930419921875</v>
      </c>
      <c r="N185" s="76">
        <v>6914.2900390625</v>
      </c>
      <c r="O185" s="77"/>
      <c r="P185" s="78"/>
      <c r="Q185" s="78"/>
      <c r="R185" s="88"/>
      <c r="S185" s="50">
        <v>2</v>
      </c>
      <c r="T185" s="50">
        <v>1</v>
      </c>
      <c r="U185" s="88"/>
      <c r="V185" s="52"/>
      <c r="W185" s="52"/>
      <c r="X185" s="52"/>
      <c r="Y185" s="52"/>
      <c r="Z185" s="51"/>
      <c r="AA185" s="73">
        <v>185</v>
      </c>
      <c r="AB18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85" s="74"/>
      <c r="AD185" s="80">
        <v>761</v>
      </c>
      <c r="AE185" s="80">
        <v>769</v>
      </c>
      <c r="AF185" s="80">
        <v>28986</v>
      </c>
      <c r="AG185" s="80">
        <v>6310</v>
      </c>
      <c r="AH185" s="80"/>
      <c r="AI185" s="80" t="s">
        <v>5755</v>
      </c>
      <c r="AJ185" s="80" t="s">
        <v>6380</v>
      </c>
      <c r="AK185" s="80"/>
      <c r="AL185" s="80"/>
      <c r="AM185" s="82">
        <v>40589.933530092596</v>
      </c>
      <c r="AN185" s="80" t="s">
        <v>7889</v>
      </c>
      <c r="AO185" s="84" t="s">
        <v>8157</v>
      </c>
      <c r="AP185" s="80" t="s">
        <v>66</v>
      </c>
      <c r="AQ185" s="2"/>
      <c r="AR185" s="3"/>
      <c r="AS185" s="3"/>
      <c r="AT185" s="3"/>
      <c r="AU185" s="3"/>
    </row>
    <row r="186" spans="1:47" x14ac:dyDescent="0.25">
      <c r="A186" s="66" t="s">
        <v>254</v>
      </c>
      <c r="B186" s="67" t="s">
        <v>9297</v>
      </c>
      <c r="C186" s="67"/>
      <c r="D186" s="68">
        <v>15.231988355816252</v>
      </c>
      <c r="E186" s="70">
        <v>37.089122150094774</v>
      </c>
      <c r="F186" s="104" t="s">
        <v>7225</v>
      </c>
      <c r="G186" s="67" t="s">
        <v>53</v>
      </c>
      <c r="H186" s="71" t="s">
        <v>254</v>
      </c>
      <c r="I186" s="72" t="s">
        <v>9430</v>
      </c>
      <c r="J186" s="72"/>
      <c r="K186" s="71" t="s">
        <v>8764</v>
      </c>
      <c r="L186" s="75"/>
      <c r="M186" s="76">
        <v>2027.7330322265625</v>
      </c>
      <c r="N186" s="76">
        <v>4592.9990234375</v>
      </c>
      <c r="O186" s="77"/>
      <c r="P186" s="78"/>
      <c r="Q186" s="78"/>
      <c r="R186" s="88"/>
      <c r="S186" s="50">
        <v>0</v>
      </c>
      <c r="T186" s="50">
        <v>2</v>
      </c>
      <c r="U186" s="88"/>
      <c r="V186" s="52"/>
      <c r="W186" s="52"/>
      <c r="X186" s="52"/>
      <c r="Y186" s="52"/>
      <c r="Z186" s="51"/>
      <c r="AA186" s="73">
        <v>186</v>
      </c>
      <c r="AB18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86" s="74"/>
      <c r="AD186" s="80">
        <v>2147</v>
      </c>
      <c r="AE186" s="80">
        <v>1360</v>
      </c>
      <c r="AF186" s="80">
        <v>31691</v>
      </c>
      <c r="AG186" s="80">
        <v>6259</v>
      </c>
      <c r="AH186" s="80"/>
      <c r="AI186" s="80" t="s">
        <v>5612</v>
      </c>
      <c r="AJ186" s="80" t="s">
        <v>6266</v>
      </c>
      <c r="AK186" s="80"/>
      <c r="AL186" s="80"/>
      <c r="AM186" s="82">
        <v>40684.573854166665</v>
      </c>
      <c r="AN186" s="80" t="s">
        <v>7889</v>
      </c>
      <c r="AO186" s="84" t="s">
        <v>7983</v>
      </c>
      <c r="AP186" s="80" t="s">
        <v>66</v>
      </c>
      <c r="AQ186" s="2"/>
      <c r="AR186" s="3"/>
      <c r="AS186" s="3"/>
      <c r="AT186" s="3"/>
      <c r="AU186" s="3"/>
    </row>
    <row r="187" spans="1:47" x14ac:dyDescent="0.25">
      <c r="A187" s="66" t="s">
        <v>274</v>
      </c>
      <c r="B187" s="67" t="s">
        <v>9297</v>
      </c>
      <c r="C187" s="67"/>
      <c r="D187" s="68">
        <v>14.177918721447369</v>
      </c>
      <c r="E187" s="70">
        <v>29.766838139881337</v>
      </c>
      <c r="F187" s="104" t="s">
        <v>7245</v>
      </c>
      <c r="G187" s="67" t="s">
        <v>53</v>
      </c>
      <c r="H187" s="71" t="s">
        <v>274</v>
      </c>
      <c r="I187" s="72" t="s">
        <v>9423</v>
      </c>
      <c r="J187" s="72"/>
      <c r="K187" s="71" t="s">
        <v>8776</v>
      </c>
      <c r="L187" s="75"/>
      <c r="M187" s="76">
        <v>9632.3291015625</v>
      </c>
      <c r="N187" s="76">
        <v>6199.3037109375</v>
      </c>
      <c r="O187" s="77"/>
      <c r="P187" s="78"/>
      <c r="Q187" s="78"/>
      <c r="R187" s="88"/>
      <c r="S187" s="50">
        <v>1</v>
      </c>
      <c r="T187" s="50">
        <v>1</v>
      </c>
      <c r="U187" s="88"/>
      <c r="V187" s="52"/>
      <c r="W187" s="52"/>
      <c r="X187" s="52"/>
      <c r="Y187" s="52"/>
      <c r="Z187" s="51"/>
      <c r="AA187" s="73">
        <v>187</v>
      </c>
      <c r="AB18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87" s="74"/>
      <c r="AD187" s="80">
        <v>834</v>
      </c>
      <c r="AE187" s="80">
        <v>797</v>
      </c>
      <c r="AF187" s="80">
        <v>2565</v>
      </c>
      <c r="AG187" s="80">
        <v>6232</v>
      </c>
      <c r="AH187" s="80"/>
      <c r="AI187" s="80" t="s">
        <v>5632</v>
      </c>
      <c r="AJ187" s="80" t="s">
        <v>6280</v>
      </c>
      <c r="AK187" s="80"/>
      <c r="AL187" s="80"/>
      <c r="AM187" s="82">
        <v>40281.441481481481</v>
      </c>
      <c r="AN187" s="80" t="s">
        <v>7889</v>
      </c>
      <c r="AO187" s="84" t="s">
        <v>8003</v>
      </c>
      <c r="AP187" s="80" t="s">
        <v>66</v>
      </c>
      <c r="AQ187" s="2"/>
      <c r="AR187" s="3"/>
      <c r="AS187" s="3"/>
      <c r="AT187" s="3"/>
      <c r="AU187" s="3"/>
    </row>
    <row r="188" spans="1:47" x14ac:dyDescent="0.25">
      <c r="A188" s="66" t="s">
        <v>502</v>
      </c>
      <c r="B188" s="67" t="s">
        <v>9297</v>
      </c>
      <c r="C188" s="67"/>
      <c r="D188" s="68">
        <v>16.34492042145639</v>
      </c>
      <c r="E188" s="70">
        <v>75.547916045586916</v>
      </c>
      <c r="F188" s="104" t="s">
        <v>7512</v>
      </c>
      <c r="G188" s="67" t="s">
        <v>53</v>
      </c>
      <c r="H188" s="71" t="s">
        <v>502</v>
      </c>
      <c r="I188" s="72" t="s">
        <v>9442</v>
      </c>
      <c r="J188" s="72"/>
      <c r="K188" s="71" t="s">
        <v>8971</v>
      </c>
      <c r="L188" s="75"/>
      <c r="M188" s="76">
        <v>8326.59765625</v>
      </c>
      <c r="N188" s="76">
        <v>2219.545654296875</v>
      </c>
      <c r="O188" s="77"/>
      <c r="P188" s="78"/>
      <c r="Q188" s="78"/>
      <c r="R188" s="88"/>
      <c r="S188" s="50">
        <v>1</v>
      </c>
      <c r="T188" s="50">
        <v>1</v>
      </c>
      <c r="U188" s="88"/>
      <c r="V188" s="52"/>
      <c r="W188" s="52"/>
      <c r="X188" s="52"/>
      <c r="Y188" s="52"/>
      <c r="Z188" s="51"/>
      <c r="AA188" s="73">
        <v>188</v>
      </c>
      <c r="AB18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88" s="74"/>
      <c r="AD188" s="80">
        <v>993</v>
      </c>
      <c r="AE188" s="80">
        <v>2391</v>
      </c>
      <c r="AF188" s="80">
        <v>2659</v>
      </c>
      <c r="AG188" s="80">
        <v>6152</v>
      </c>
      <c r="AH188" s="80"/>
      <c r="AI188" s="80" t="s">
        <v>5855</v>
      </c>
      <c r="AJ188" s="80" t="s">
        <v>6454</v>
      </c>
      <c r="AK188" s="80"/>
      <c r="AL188" s="80"/>
      <c r="AM188" s="82">
        <v>42801.94390046296</v>
      </c>
      <c r="AN188" s="80" t="s">
        <v>7889</v>
      </c>
      <c r="AO188" s="84" t="s">
        <v>8279</v>
      </c>
      <c r="AP188" s="80" t="s">
        <v>66</v>
      </c>
      <c r="AQ188" s="2"/>
      <c r="AR188" s="3"/>
      <c r="AS188" s="3"/>
      <c r="AT188" s="3"/>
      <c r="AU188" s="3"/>
    </row>
    <row r="189" spans="1:47" x14ac:dyDescent="0.25">
      <c r="A189" s="66" t="s">
        <v>679</v>
      </c>
      <c r="B189" s="67" t="s">
        <v>9297</v>
      </c>
      <c r="C189" s="67"/>
      <c r="D189" s="68">
        <v>12.420638256768376</v>
      </c>
      <c r="E189" s="70">
        <v>94.475854839242103</v>
      </c>
      <c r="F189" s="104" t="s">
        <v>7721</v>
      </c>
      <c r="G189" s="67" t="s">
        <v>53</v>
      </c>
      <c r="H189" s="71" t="s">
        <v>679</v>
      </c>
      <c r="I189" s="72" t="s">
        <v>9444</v>
      </c>
      <c r="J189" s="72"/>
      <c r="K189" s="71"/>
      <c r="L189" s="75"/>
      <c r="M189" s="76">
        <v>4030.94873046875</v>
      </c>
      <c r="N189" s="76">
        <v>772.4840087890625</v>
      </c>
      <c r="O189" s="77"/>
      <c r="P189" s="78"/>
      <c r="Q189" s="78"/>
      <c r="R189" s="88"/>
      <c r="S189" s="50">
        <v>1</v>
      </c>
      <c r="T189" s="50">
        <v>1</v>
      </c>
      <c r="U189" s="88"/>
      <c r="V189" s="52"/>
      <c r="W189" s="52"/>
      <c r="X189" s="52"/>
      <c r="Y189" s="52"/>
      <c r="Z189" s="51"/>
      <c r="AA189" s="73">
        <v>189</v>
      </c>
      <c r="AB18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89" s="74"/>
      <c r="AD189" s="80">
        <v>665</v>
      </c>
      <c r="AE189" s="80">
        <v>327</v>
      </c>
      <c r="AF189" s="80">
        <v>2355</v>
      </c>
      <c r="AG189" s="80">
        <v>6100</v>
      </c>
      <c r="AH189" s="80"/>
      <c r="AI189" s="80" t="s">
        <v>6046</v>
      </c>
      <c r="AJ189" s="80"/>
      <c r="AK189" s="80"/>
      <c r="AL189" s="80"/>
      <c r="AM189" s="82">
        <v>43844.03197916667</v>
      </c>
      <c r="AN189" s="80" t="s">
        <v>7889</v>
      </c>
      <c r="AO189" s="84" t="s">
        <v>8498</v>
      </c>
      <c r="AP189" s="80" t="s">
        <v>66</v>
      </c>
      <c r="AQ189" s="2"/>
      <c r="AR189" s="3"/>
      <c r="AS189" s="3"/>
      <c r="AT189" s="3"/>
      <c r="AU189" s="3"/>
    </row>
    <row r="190" spans="1:47" x14ac:dyDescent="0.25">
      <c r="A190" s="66" t="s">
        <v>623</v>
      </c>
      <c r="B190" s="67" t="s">
        <v>9297</v>
      </c>
      <c r="C190" s="67"/>
      <c r="D190" s="68">
        <v>10.830113983624575</v>
      </c>
      <c r="E190" s="70">
        <v>27.605408805728377</v>
      </c>
      <c r="F190" s="104" t="s">
        <v>7655</v>
      </c>
      <c r="G190" s="67" t="s">
        <v>53</v>
      </c>
      <c r="H190" s="71" t="s">
        <v>623</v>
      </c>
      <c r="I190" s="72" t="s">
        <v>9423</v>
      </c>
      <c r="J190" s="72"/>
      <c r="K190" s="71" t="s">
        <v>9072</v>
      </c>
      <c r="L190" s="75"/>
      <c r="M190" s="76">
        <v>5115.9140625</v>
      </c>
      <c r="N190" s="76">
        <v>3338.27197265625</v>
      </c>
      <c r="O190" s="77"/>
      <c r="P190" s="78"/>
      <c r="Q190" s="78"/>
      <c r="R190" s="88"/>
      <c r="S190" s="50">
        <v>0</v>
      </c>
      <c r="T190" s="50">
        <v>1</v>
      </c>
      <c r="U190" s="88"/>
      <c r="V190" s="52"/>
      <c r="W190" s="52"/>
      <c r="X190" s="52"/>
      <c r="Y190" s="52"/>
      <c r="Z190" s="51"/>
      <c r="AA190" s="73">
        <v>190</v>
      </c>
      <c r="AB19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90" s="74"/>
      <c r="AD190" s="80">
        <v>710</v>
      </c>
      <c r="AE190" s="80">
        <v>146</v>
      </c>
      <c r="AF190" s="80">
        <v>2973</v>
      </c>
      <c r="AG190" s="80">
        <v>6068</v>
      </c>
      <c r="AH190" s="80"/>
      <c r="AI190" s="80" t="s">
        <v>5988</v>
      </c>
      <c r="AJ190" s="80" t="s">
        <v>6539</v>
      </c>
      <c r="AK190" s="80"/>
      <c r="AL190" s="80"/>
      <c r="AM190" s="82">
        <v>40162.442800925928</v>
      </c>
      <c r="AN190" s="80" t="s">
        <v>7889</v>
      </c>
      <c r="AO190" s="84" t="s">
        <v>8429</v>
      </c>
      <c r="AP190" s="80" t="s">
        <v>66</v>
      </c>
      <c r="AQ190" s="2"/>
      <c r="AR190" s="3"/>
      <c r="AS190" s="3"/>
      <c r="AT190" s="3"/>
      <c r="AU190" s="3"/>
    </row>
    <row r="191" spans="1:47" x14ac:dyDescent="0.25">
      <c r="A191" s="66" t="s">
        <v>756</v>
      </c>
      <c r="B191" s="67" t="s">
        <v>9297</v>
      </c>
      <c r="C191" s="67"/>
      <c r="D191" s="68">
        <v>18.474725177141003</v>
      </c>
      <c r="E191" s="70">
        <v>35.895247363752674</v>
      </c>
      <c r="F191" s="104" t="s">
        <v>7805</v>
      </c>
      <c r="G191" s="67" t="s">
        <v>53</v>
      </c>
      <c r="H191" s="71" t="s">
        <v>756</v>
      </c>
      <c r="I191" s="72" t="s">
        <v>9443</v>
      </c>
      <c r="J191" s="72"/>
      <c r="K191" s="71" t="s">
        <v>9196</v>
      </c>
      <c r="L191" s="75"/>
      <c r="M191" s="76">
        <v>3197.53515625</v>
      </c>
      <c r="N191" s="76">
        <v>4024.614501953125</v>
      </c>
      <c r="O191" s="77"/>
      <c r="P191" s="78"/>
      <c r="Q191" s="78"/>
      <c r="R191" s="88"/>
      <c r="S191" s="50">
        <v>2</v>
      </c>
      <c r="T191" s="50">
        <v>12</v>
      </c>
      <c r="U191" s="88"/>
      <c r="V191" s="52"/>
      <c r="W191" s="52"/>
      <c r="X191" s="52"/>
      <c r="Y191" s="52"/>
      <c r="Z191" s="51"/>
      <c r="AA191" s="73">
        <v>798</v>
      </c>
      <c r="AB19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91" s="74"/>
      <c r="AD191" s="80">
        <v>142</v>
      </c>
      <c r="AE191" s="80">
        <v>7039</v>
      </c>
      <c r="AF191" s="80">
        <v>4849</v>
      </c>
      <c r="AG191" s="80">
        <v>0</v>
      </c>
      <c r="AH191" s="80"/>
      <c r="AI191" s="80" t="s">
        <v>6122</v>
      </c>
      <c r="AJ191" s="80" t="s">
        <v>6641</v>
      </c>
      <c r="AK191" s="84" t="s">
        <v>7072</v>
      </c>
      <c r="AL191" s="80"/>
      <c r="AM191" s="82">
        <v>40618.844421296293</v>
      </c>
      <c r="AN191" s="80" t="s">
        <v>7889</v>
      </c>
      <c r="AO191" s="84" t="s">
        <v>8584</v>
      </c>
      <c r="AP191" s="80" t="s">
        <v>66</v>
      </c>
      <c r="AQ191" s="2"/>
      <c r="AR191" s="3"/>
      <c r="AS191" s="3"/>
      <c r="AT191" s="3"/>
      <c r="AU191" s="3"/>
    </row>
    <row r="192" spans="1:47" x14ac:dyDescent="0.25">
      <c r="A192" s="66" t="s">
        <v>825</v>
      </c>
      <c r="B192" s="67" t="s">
        <v>9321</v>
      </c>
      <c r="C192" s="67"/>
      <c r="D192" s="68">
        <v>1.5832259146772143</v>
      </c>
      <c r="E192" s="70"/>
      <c r="F192" s="104" t="s">
        <v>7320</v>
      </c>
      <c r="G192" s="67"/>
      <c r="H192" s="71"/>
      <c r="I192" s="72"/>
      <c r="J192" s="72"/>
      <c r="K192" s="71" t="s">
        <v>8832</v>
      </c>
      <c r="L192" s="75"/>
      <c r="M192" s="76"/>
      <c r="N192" s="76"/>
      <c r="O192" s="77"/>
      <c r="P192" s="78"/>
      <c r="Q192" s="78"/>
      <c r="R192" s="88"/>
      <c r="S192" s="50">
        <v>1</v>
      </c>
      <c r="T192" s="50">
        <v>0</v>
      </c>
      <c r="U192" s="88"/>
      <c r="V192" s="52"/>
      <c r="W192" s="52"/>
      <c r="X192" s="52"/>
      <c r="Y192" s="52"/>
      <c r="Z192" s="51"/>
      <c r="AA192" s="73">
        <v>192</v>
      </c>
      <c r="AB19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92" s="74"/>
      <c r="AD192" s="80">
        <v>2003</v>
      </c>
      <c r="AE192" s="80">
        <v>66478</v>
      </c>
      <c r="AF192" s="80">
        <v>9981</v>
      </c>
      <c r="AG192" s="80">
        <v>31369</v>
      </c>
      <c r="AH192" s="80"/>
      <c r="AI192" s="80" t="s">
        <v>5696</v>
      </c>
      <c r="AJ192" s="80" t="s">
        <v>6333</v>
      </c>
      <c r="AK192" s="84" t="s">
        <v>6804</v>
      </c>
      <c r="AL192" s="80"/>
      <c r="AM192" s="82">
        <v>39028.1016087963</v>
      </c>
      <c r="AN192" s="80" t="s">
        <v>7889</v>
      </c>
      <c r="AO192" s="84" t="s">
        <v>8079</v>
      </c>
      <c r="AP192" s="80" t="s">
        <v>65</v>
      </c>
      <c r="AQ192" s="2"/>
      <c r="AR192" s="3"/>
      <c r="AS192" s="3"/>
      <c r="AT192" s="3"/>
      <c r="AU192" s="3"/>
    </row>
    <row r="193" spans="1:47" x14ac:dyDescent="0.25">
      <c r="A193" s="66" t="s">
        <v>826</v>
      </c>
      <c r="B193" s="67" t="s">
        <v>9322</v>
      </c>
      <c r="C193" s="67"/>
      <c r="D193" s="68">
        <v>1.8508729850418295</v>
      </c>
      <c r="E193" s="70"/>
      <c r="F193" s="104" t="s">
        <v>7321</v>
      </c>
      <c r="G193" s="67"/>
      <c r="H193" s="71"/>
      <c r="I193" s="72"/>
      <c r="J193" s="72"/>
      <c r="K193" s="71" t="s">
        <v>8833</v>
      </c>
      <c r="L193" s="75"/>
      <c r="M193" s="76"/>
      <c r="N193" s="76"/>
      <c r="O193" s="77"/>
      <c r="P193" s="78"/>
      <c r="Q193" s="78"/>
      <c r="R193" s="88"/>
      <c r="S193" s="50">
        <v>1</v>
      </c>
      <c r="T193" s="50">
        <v>0</v>
      </c>
      <c r="U193" s="88"/>
      <c r="V193" s="52"/>
      <c r="W193" s="52"/>
      <c r="X193" s="52"/>
      <c r="Y193" s="52"/>
      <c r="Z193" s="51"/>
      <c r="AA193" s="73">
        <v>193</v>
      </c>
      <c r="AB19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93" s="74"/>
      <c r="AD193" s="80">
        <v>457</v>
      </c>
      <c r="AE193" s="80">
        <v>2207</v>
      </c>
      <c r="AF193" s="80">
        <v>42079</v>
      </c>
      <c r="AG193" s="80">
        <v>383</v>
      </c>
      <c r="AH193" s="80"/>
      <c r="AI193" s="80" t="s">
        <v>5697</v>
      </c>
      <c r="AJ193" s="80" t="s">
        <v>6334</v>
      </c>
      <c r="AK193" s="84" t="s">
        <v>6805</v>
      </c>
      <c r="AL193" s="80"/>
      <c r="AM193" s="82">
        <v>39765.98269675926</v>
      </c>
      <c r="AN193" s="80" t="s">
        <v>7889</v>
      </c>
      <c r="AO193" s="84" t="s">
        <v>8080</v>
      </c>
      <c r="AP193" s="80" t="s">
        <v>65</v>
      </c>
      <c r="AQ193" s="2"/>
      <c r="AR193" s="3"/>
      <c r="AS193" s="3"/>
      <c r="AT193" s="3"/>
      <c r="AU193" s="3"/>
    </row>
    <row r="194" spans="1:47" x14ac:dyDescent="0.25">
      <c r="A194" s="66" t="s">
        <v>674</v>
      </c>
      <c r="B194" s="67" t="s">
        <v>9297</v>
      </c>
      <c r="C194" s="67"/>
      <c r="D194" s="68">
        <v>13.446250398684235</v>
      </c>
      <c r="E194" s="70">
        <v>22.321037046673837</v>
      </c>
      <c r="F194" s="104" t="s">
        <v>7714</v>
      </c>
      <c r="G194" s="67" t="s">
        <v>53</v>
      </c>
      <c r="H194" s="71" t="s">
        <v>674</v>
      </c>
      <c r="I194" s="72" t="s">
        <v>9429</v>
      </c>
      <c r="J194" s="72"/>
      <c r="K194" s="71" t="s">
        <v>9123</v>
      </c>
      <c r="L194" s="75"/>
      <c r="M194" s="76">
        <v>2773.39306640625</v>
      </c>
      <c r="N194" s="76">
        <v>3346.173095703125</v>
      </c>
      <c r="O194" s="77"/>
      <c r="P194" s="78"/>
      <c r="Q194" s="78"/>
      <c r="R194" s="88"/>
      <c r="S194" s="50">
        <v>2</v>
      </c>
      <c r="T194" s="50">
        <v>3</v>
      </c>
      <c r="U194" s="88"/>
      <c r="V194" s="52"/>
      <c r="W194" s="52"/>
      <c r="X194" s="52"/>
      <c r="Y194" s="52"/>
      <c r="Z194" s="51"/>
      <c r="AA194" s="73">
        <v>194</v>
      </c>
      <c r="AB19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94" s="74"/>
      <c r="AD194" s="80">
        <v>485</v>
      </c>
      <c r="AE194" s="80">
        <v>550</v>
      </c>
      <c r="AF194" s="80">
        <v>3506</v>
      </c>
      <c r="AG194" s="80">
        <v>5851</v>
      </c>
      <c r="AH194" s="80"/>
      <c r="AI194" s="80" t="s">
        <v>6039</v>
      </c>
      <c r="AJ194" s="80" t="s">
        <v>6214</v>
      </c>
      <c r="AK194" s="84" t="s">
        <v>7011</v>
      </c>
      <c r="AL194" s="80"/>
      <c r="AM194" s="82">
        <v>39871.50880787037</v>
      </c>
      <c r="AN194" s="80" t="s">
        <v>7889</v>
      </c>
      <c r="AO194" s="84" t="s">
        <v>8491</v>
      </c>
      <c r="AP194" s="80" t="s">
        <v>66</v>
      </c>
      <c r="AQ194" s="2"/>
      <c r="AR194" s="3"/>
      <c r="AS194" s="3"/>
      <c r="AT194" s="3"/>
      <c r="AU194" s="3"/>
    </row>
    <row r="195" spans="1:47" x14ac:dyDescent="0.25">
      <c r="A195" s="66" t="s">
        <v>765</v>
      </c>
      <c r="B195" s="67" t="s">
        <v>9297</v>
      </c>
      <c r="C195" s="67"/>
      <c r="D195" s="68">
        <v>11.411028128277554</v>
      </c>
      <c r="E195" s="70">
        <v>98.742139544451305</v>
      </c>
      <c r="F195" s="104" t="s">
        <v>7830</v>
      </c>
      <c r="G195" s="67" t="s">
        <v>53</v>
      </c>
      <c r="H195" s="71" t="s">
        <v>765</v>
      </c>
      <c r="I195" s="72" t="s">
        <v>9423</v>
      </c>
      <c r="J195" s="72"/>
      <c r="K195" s="71"/>
      <c r="L195" s="75"/>
      <c r="M195" s="76">
        <v>6026.0224609375</v>
      </c>
      <c r="N195" s="76">
        <v>6821.953125</v>
      </c>
      <c r="O195" s="77"/>
      <c r="P195" s="78"/>
      <c r="Q195" s="78"/>
      <c r="R195" s="88"/>
      <c r="S195" s="50">
        <v>0</v>
      </c>
      <c r="T195" s="50">
        <v>2</v>
      </c>
      <c r="U195" s="88"/>
      <c r="V195" s="52"/>
      <c r="W195" s="52"/>
      <c r="X195" s="52"/>
      <c r="Y195" s="52"/>
      <c r="Z195" s="51"/>
      <c r="AA195" s="73">
        <v>195</v>
      </c>
      <c r="AB19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95" s="74"/>
      <c r="AD195" s="80">
        <v>800</v>
      </c>
      <c r="AE195" s="80">
        <v>196</v>
      </c>
      <c r="AF195" s="80">
        <v>7475</v>
      </c>
      <c r="AG195" s="80">
        <v>5751</v>
      </c>
      <c r="AH195" s="80"/>
      <c r="AI195" s="80" t="s">
        <v>6141</v>
      </c>
      <c r="AJ195" s="80"/>
      <c r="AK195" s="80"/>
      <c r="AL195" s="80"/>
      <c r="AM195" s="82">
        <v>44078.914629629631</v>
      </c>
      <c r="AN195" s="80" t="s">
        <v>7889</v>
      </c>
      <c r="AO195" s="84" t="s">
        <v>8616</v>
      </c>
      <c r="AP195" s="80" t="s">
        <v>66</v>
      </c>
      <c r="AQ195" s="2"/>
      <c r="AR195" s="3"/>
      <c r="AS195" s="3"/>
      <c r="AT195" s="3"/>
      <c r="AU195" s="3"/>
    </row>
    <row r="196" spans="1:47" x14ac:dyDescent="0.25">
      <c r="A196" s="66" t="s">
        <v>827</v>
      </c>
      <c r="B196" s="67" t="s">
        <v>9323</v>
      </c>
      <c r="C196" s="67"/>
      <c r="D196" s="68">
        <v>1.6280116463405063</v>
      </c>
      <c r="E196" s="70"/>
      <c r="F196" s="104" t="s">
        <v>7324</v>
      </c>
      <c r="G196" s="67"/>
      <c r="H196" s="71"/>
      <c r="I196" s="72"/>
      <c r="J196" s="72"/>
      <c r="K196" s="71" t="s">
        <v>8836</v>
      </c>
      <c r="L196" s="75"/>
      <c r="M196" s="76"/>
      <c r="N196" s="76"/>
      <c r="O196" s="77"/>
      <c r="P196" s="78"/>
      <c r="Q196" s="78"/>
      <c r="R196" s="88"/>
      <c r="S196" s="50">
        <v>2</v>
      </c>
      <c r="T196" s="50">
        <v>0</v>
      </c>
      <c r="U196" s="88"/>
      <c r="V196" s="52"/>
      <c r="W196" s="52"/>
      <c r="X196" s="52"/>
      <c r="Y196" s="52"/>
      <c r="Z196" s="51"/>
      <c r="AA196" s="73">
        <v>196</v>
      </c>
      <c r="AB19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96" s="74"/>
      <c r="AD196" s="80">
        <v>454</v>
      </c>
      <c r="AE196" s="80">
        <v>14910</v>
      </c>
      <c r="AF196" s="80">
        <v>15352</v>
      </c>
      <c r="AG196" s="80">
        <v>3208</v>
      </c>
      <c r="AH196" s="80"/>
      <c r="AI196" s="80" t="s">
        <v>5700</v>
      </c>
      <c r="AJ196" s="80" t="s">
        <v>6337</v>
      </c>
      <c r="AK196" s="84" t="s">
        <v>6808</v>
      </c>
      <c r="AL196" s="80"/>
      <c r="AM196" s="82">
        <v>40551.035092592596</v>
      </c>
      <c r="AN196" s="80" t="s">
        <v>7889</v>
      </c>
      <c r="AO196" s="84" t="s">
        <v>8083</v>
      </c>
      <c r="AP196" s="80" t="s">
        <v>65</v>
      </c>
      <c r="AQ196" s="2"/>
      <c r="AR196" s="3"/>
      <c r="AS196" s="3"/>
      <c r="AT196" s="3"/>
      <c r="AU196" s="3"/>
    </row>
    <row r="197" spans="1:47" x14ac:dyDescent="0.25">
      <c r="A197" s="66" t="s">
        <v>574</v>
      </c>
      <c r="B197" s="67" t="s">
        <v>9297</v>
      </c>
      <c r="C197" s="67"/>
      <c r="D197" s="68">
        <v>18.036957223253808</v>
      </c>
      <c r="E197" s="70">
        <v>36.187638497066409</v>
      </c>
      <c r="F197" s="104" t="s">
        <v>7599</v>
      </c>
      <c r="G197" s="67" t="s">
        <v>53</v>
      </c>
      <c r="H197" s="71" t="s">
        <v>574</v>
      </c>
      <c r="I197" s="72" t="s">
        <v>9419</v>
      </c>
      <c r="J197" s="72"/>
      <c r="K197" s="71" t="s">
        <v>9028</v>
      </c>
      <c r="L197" s="75"/>
      <c r="M197" s="76">
        <v>9931.966796875</v>
      </c>
      <c r="N197" s="76">
        <v>5746.70751953125</v>
      </c>
      <c r="O197" s="77"/>
      <c r="P197" s="78"/>
      <c r="Q197" s="78"/>
      <c r="R197" s="88"/>
      <c r="S197" s="50">
        <v>1</v>
      </c>
      <c r="T197" s="50">
        <v>1</v>
      </c>
      <c r="U197" s="88"/>
      <c r="V197" s="52"/>
      <c r="W197" s="52"/>
      <c r="X197" s="52"/>
      <c r="Y197" s="52"/>
      <c r="Z197" s="51"/>
      <c r="AA197" s="73">
        <v>197</v>
      </c>
      <c r="AB19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0</v>
      </c>
      <c r="AC197" s="74"/>
      <c r="AD197" s="80">
        <v>1301</v>
      </c>
      <c r="AE197" s="80">
        <v>5638</v>
      </c>
      <c r="AF197" s="80">
        <v>27938</v>
      </c>
      <c r="AG197" s="80">
        <v>5683</v>
      </c>
      <c r="AH197" s="80"/>
      <c r="AI197" s="80" t="s">
        <v>5938</v>
      </c>
      <c r="AJ197" s="80" t="s">
        <v>6505</v>
      </c>
      <c r="AK197" s="84" t="s">
        <v>6946</v>
      </c>
      <c r="AL197" s="80"/>
      <c r="AM197" s="82">
        <v>40634.942175925928</v>
      </c>
      <c r="AN197" s="80" t="s">
        <v>7889</v>
      </c>
      <c r="AO197" s="84" t="s">
        <v>8367</v>
      </c>
      <c r="AP197" s="80" t="s">
        <v>66</v>
      </c>
      <c r="AQ197" s="2"/>
      <c r="AR197" s="3"/>
      <c r="AS197" s="3"/>
      <c r="AT197" s="3"/>
      <c r="AU197" s="3"/>
    </row>
    <row r="198" spans="1:47" x14ac:dyDescent="0.25">
      <c r="A198" s="66" t="s">
        <v>828</v>
      </c>
      <c r="B198" s="67" t="s">
        <v>9316</v>
      </c>
      <c r="C198" s="67"/>
      <c r="D198" s="68">
        <v>1.51005615199887</v>
      </c>
      <c r="E198" s="70"/>
      <c r="F198" s="104" t="s">
        <v>7326</v>
      </c>
      <c r="G198" s="67"/>
      <c r="H198" s="71"/>
      <c r="I198" s="72"/>
      <c r="J198" s="72"/>
      <c r="K198" s="71" t="s">
        <v>8837</v>
      </c>
      <c r="L198" s="75"/>
      <c r="M198" s="76"/>
      <c r="N198" s="76"/>
      <c r="O198" s="77"/>
      <c r="P198" s="78"/>
      <c r="Q198" s="78"/>
      <c r="R198" s="88"/>
      <c r="S198" s="50">
        <v>2</v>
      </c>
      <c r="T198" s="50">
        <v>0</v>
      </c>
      <c r="U198" s="88"/>
      <c r="V198" s="52"/>
      <c r="W198" s="52"/>
      <c r="X198" s="52"/>
      <c r="Y198" s="52"/>
      <c r="Z198" s="51"/>
      <c r="AA198" s="73">
        <v>198</v>
      </c>
      <c r="AB19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98" s="74"/>
      <c r="AD198" s="80">
        <v>144</v>
      </c>
      <c r="AE198" s="80">
        <v>4435</v>
      </c>
      <c r="AF198" s="80">
        <v>1206</v>
      </c>
      <c r="AG198" s="80">
        <v>229</v>
      </c>
      <c r="AH198" s="80"/>
      <c r="AI198" s="80" t="s">
        <v>5702</v>
      </c>
      <c r="AJ198" s="80" t="s">
        <v>6289</v>
      </c>
      <c r="AK198" s="80"/>
      <c r="AL198" s="80"/>
      <c r="AM198" s="82">
        <v>39979.975057870368</v>
      </c>
      <c r="AN198" s="80" t="s">
        <v>7889</v>
      </c>
      <c r="AO198" s="84" t="s">
        <v>8085</v>
      </c>
      <c r="AP198" s="80" t="s">
        <v>65</v>
      </c>
      <c r="AQ198" s="2"/>
      <c r="AR198" s="3"/>
      <c r="AS198" s="3"/>
      <c r="AT198" s="3"/>
      <c r="AU198" s="3"/>
    </row>
    <row r="199" spans="1:47" x14ac:dyDescent="0.25">
      <c r="A199" s="66" t="s">
        <v>829</v>
      </c>
      <c r="B199" s="67" t="s">
        <v>9324</v>
      </c>
      <c r="C199" s="67"/>
      <c r="D199" s="68">
        <v>1.6605982483401611</v>
      </c>
      <c r="E199" s="70"/>
      <c r="F199" s="104" t="s">
        <v>7327</v>
      </c>
      <c r="G199" s="67"/>
      <c r="H199" s="71"/>
      <c r="I199" s="72"/>
      <c r="J199" s="72"/>
      <c r="K199" s="71" t="s">
        <v>8838</v>
      </c>
      <c r="L199" s="75"/>
      <c r="M199" s="76"/>
      <c r="N199" s="76"/>
      <c r="O199" s="77"/>
      <c r="P199" s="78"/>
      <c r="Q199" s="78"/>
      <c r="R199" s="88"/>
      <c r="S199" s="50">
        <v>3</v>
      </c>
      <c r="T199" s="50">
        <v>0</v>
      </c>
      <c r="U199" s="88"/>
      <c r="V199" s="52"/>
      <c r="W199" s="52"/>
      <c r="X199" s="52"/>
      <c r="Y199" s="52"/>
      <c r="Z199" s="51"/>
      <c r="AA199" s="73">
        <v>199</v>
      </c>
      <c r="AB19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199" s="74"/>
      <c r="AD199" s="80">
        <v>1833</v>
      </c>
      <c r="AE199" s="80">
        <v>254</v>
      </c>
      <c r="AF199" s="80">
        <v>19260</v>
      </c>
      <c r="AG199" s="80">
        <v>38071</v>
      </c>
      <c r="AH199" s="80"/>
      <c r="AI199" s="80"/>
      <c r="AJ199" s="80" t="s">
        <v>6339</v>
      </c>
      <c r="AK199" s="80"/>
      <c r="AL199" s="80"/>
      <c r="AM199" s="82">
        <v>41500.744143518517</v>
      </c>
      <c r="AN199" s="80" t="s">
        <v>7889</v>
      </c>
      <c r="AO199" s="84" t="s">
        <v>8086</v>
      </c>
      <c r="AP199" s="80" t="s">
        <v>65</v>
      </c>
      <c r="AQ199" s="2"/>
      <c r="AR199" s="3"/>
      <c r="AS199" s="3"/>
      <c r="AT199" s="3"/>
      <c r="AU199" s="3"/>
    </row>
    <row r="200" spans="1:47" x14ac:dyDescent="0.25">
      <c r="A200" s="66" t="s">
        <v>830</v>
      </c>
      <c r="B200" s="67" t="s">
        <v>9325</v>
      </c>
      <c r="C200" s="67"/>
      <c r="D200" s="68">
        <v>1.832153199604464</v>
      </c>
      <c r="E200" s="70"/>
      <c r="F200" s="104" t="s">
        <v>7328</v>
      </c>
      <c r="G200" s="67"/>
      <c r="H200" s="71"/>
      <c r="I200" s="72"/>
      <c r="J200" s="72"/>
      <c r="K200" s="71" t="s">
        <v>8839</v>
      </c>
      <c r="L200" s="75"/>
      <c r="M200" s="76"/>
      <c r="N200" s="76"/>
      <c r="O200" s="77"/>
      <c r="P200" s="78"/>
      <c r="Q200" s="78"/>
      <c r="R200" s="88"/>
      <c r="S200" s="50">
        <v>3</v>
      </c>
      <c r="T200" s="50">
        <v>0</v>
      </c>
      <c r="U200" s="88"/>
      <c r="V200" s="52"/>
      <c r="W200" s="52"/>
      <c r="X200" s="52"/>
      <c r="Y200" s="52"/>
      <c r="Z200" s="51"/>
      <c r="AA200" s="73">
        <v>200</v>
      </c>
      <c r="AB20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00" s="74"/>
      <c r="AD200" s="80">
        <v>10580</v>
      </c>
      <c r="AE200" s="80">
        <v>11555</v>
      </c>
      <c r="AF200" s="80">
        <v>39834</v>
      </c>
      <c r="AG200" s="80">
        <v>108627</v>
      </c>
      <c r="AH200" s="80"/>
      <c r="AI200" s="80" t="s">
        <v>5703</v>
      </c>
      <c r="AJ200" s="80" t="s">
        <v>6340</v>
      </c>
      <c r="AK200" s="84" t="s">
        <v>6810</v>
      </c>
      <c r="AL200" s="80"/>
      <c r="AM200" s="82">
        <v>39892.527002314811</v>
      </c>
      <c r="AN200" s="80" t="s">
        <v>7889</v>
      </c>
      <c r="AO200" s="84" t="s">
        <v>8087</v>
      </c>
      <c r="AP200" s="80" t="s">
        <v>65</v>
      </c>
      <c r="AQ200" s="2"/>
      <c r="AR200" s="3"/>
      <c r="AS200" s="3"/>
      <c r="AT200" s="3"/>
      <c r="AU200" s="3"/>
    </row>
    <row r="201" spans="1:47" x14ac:dyDescent="0.25">
      <c r="A201" s="66" t="s">
        <v>831</v>
      </c>
      <c r="B201" s="67" t="s">
        <v>9309</v>
      </c>
      <c r="C201" s="67"/>
      <c r="D201" s="68">
        <v>1.5385735979658144</v>
      </c>
      <c r="E201" s="70"/>
      <c r="F201" s="104" t="s">
        <v>7329</v>
      </c>
      <c r="G201" s="67"/>
      <c r="H201" s="71"/>
      <c r="I201" s="72"/>
      <c r="J201" s="72"/>
      <c r="K201" s="71" t="s">
        <v>8840</v>
      </c>
      <c r="L201" s="75"/>
      <c r="M201" s="76"/>
      <c r="N201" s="76"/>
      <c r="O201" s="77"/>
      <c r="P201" s="78"/>
      <c r="Q201" s="78"/>
      <c r="R201" s="88"/>
      <c r="S201" s="50">
        <v>3</v>
      </c>
      <c r="T201" s="50">
        <v>0</v>
      </c>
      <c r="U201" s="88"/>
      <c r="V201" s="52"/>
      <c r="W201" s="52"/>
      <c r="X201" s="52"/>
      <c r="Y201" s="52"/>
      <c r="Z201" s="51"/>
      <c r="AA201" s="73">
        <v>201</v>
      </c>
      <c r="AB20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01" s="74"/>
      <c r="AD201" s="80">
        <v>912</v>
      </c>
      <c r="AE201" s="80">
        <v>42558</v>
      </c>
      <c r="AF201" s="80">
        <v>4626</v>
      </c>
      <c r="AG201" s="80">
        <v>6287</v>
      </c>
      <c r="AH201" s="80"/>
      <c r="AI201" s="80" t="s">
        <v>5704</v>
      </c>
      <c r="AJ201" s="80" t="s">
        <v>6252</v>
      </c>
      <c r="AK201" s="84" t="s">
        <v>6811</v>
      </c>
      <c r="AL201" s="80"/>
      <c r="AM201" s="82">
        <v>43015.451180555552</v>
      </c>
      <c r="AN201" s="80" t="s">
        <v>7889</v>
      </c>
      <c r="AO201" s="84" t="s">
        <v>8088</v>
      </c>
      <c r="AP201" s="80" t="s">
        <v>65</v>
      </c>
      <c r="AQ201" s="2"/>
      <c r="AR201" s="3"/>
      <c r="AS201" s="3"/>
      <c r="AT201" s="3"/>
      <c r="AU201" s="3"/>
    </row>
    <row r="202" spans="1:47" x14ac:dyDescent="0.25">
      <c r="A202" s="66" t="s">
        <v>832</v>
      </c>
      <c r="B202" s="67" t="s">
        <v>9326</v>
      </c>
      <c r="C202" s="67"/>
      <c r="D202" s="68">
        <v>1.5275084953932603</v>
      </c>
      <c r="E202" s="70"/>
      <c r="F202" s="104" t="s">
        <v>7330</v>
      </c>
      <c r="G202" s="67"/>
      <c r="H202" s="71"/>
      <c r="I202" s="72"/>
      <c r="J202" s="72"/>
      <c r="K202" s="71" t="s">
        <v>8841</v>
      </c>
      <c r="L202" s="75"/>
      <c r="M202" s="76"/>
      <c r="N202" s="76"/>
      <c r="O202" s="77"/>
      <c r="P202" s="78"/>
      <c r="Q202" s="78"/>
      <c r="R202" s="88"/>
      <c r="S202" s="50">
        <v>3</v>
      </c>
      <c r="T202" s="50">
        <v>0</v>
      </c>
      <c r="U202" s="88"/>
      <c r="V202" s="52"/>
      <c r="W202" s="52"/>
      <c r="X202" s="52"/>
      <c r="Y202" s="52"/>
      <c r="Z202" s="51"/>
      <c r="AA202" s="73">
        <v>202</v>
      </c>
      <c r="AB20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02" s="74"/>
      <c r="AD202" s="80">
        <v>567</v>
      </c>
      <c r="AE202" s="80">
        <v>5553</v>
      </c>
      <c r="AF202" s="80">
        <v>3299</v>
      </c>
      <c r="AG202" s="80">
        <v>3005</v>
      </c>
      <c r="AH202" s="80"/>
      <c r="AI202" s="80" t="s">
        <v>5705</v>
      </c>
      <c r="AJ202" s="80" t="s">
        <v>6341</v>
      </c>
      <c r="AK202" s="84" t="s">
        <v>6812</v>
      </c>
      <c r="AL202" s="80"/>
      <c r="AM202" s="82">
        <v>41349.959328703706</v>
      </c>
      <c r="AN202" s="80" t="s">
        <v>7889</v>
      </c>
      <c r="AO202" s="84" t="s">
        <v>8089</v>
      </c>
      <c r="AP202" s="80" t="s">
        <v>65</v>
      </c>
      <c r="AQ202" s="2"/>
      <c r="AR202" s="3"/>
      <c r="AS202" s="3"/>
      <c r="AT202" s="3"/>
      <c r="AU202" s="3"/>
    </row>
    <row r="203" spans="1:47" x14ac:dyDescent="0.25">
      <c r="A203" s="66" t="s">
        <v>210</v>
      </c>
      <c r="B203" s="67" t="s">
        <v>9297</v>
      </c>
      <c r="C203" s="67"/>
      <c r="D203" s="68">
        <v>14.260319718109425</v>
      </c>
      <c r="E203" s="70">
        <v>29.765282682271085</v>
      </c>
      <c r="F203" s="104" t="s">
        <v>7164</v>
      </c>
      <c r="G203" s="67" t="s">
        <v>53</v>
      </c>
      <c r="H203" s="71" t="s">
        <v>210</v>
      </c>
      <c r="I203" s="72" t="s">
        <v>9429</v>
      </c>
      <c r="J203" s="72"/>
      <c r="K203" s="71" t="s">
        <v>8718</v>
      </c>
      <c r="L203" s="75"/>
      <c r="M203" s="76">
        <v>654.9595947265625</v>
      </c>
      <c r="N203" s="76">
        <v>6951.60791015625</v>
      </c>
      <c r="O203" s="77"/>
      <c r="P203" s="78"/>
      <c r="Q203" s="78"/>
      <c r="R203" s="88"/>
      <c r="S203" s="50">
        <v>0</v>
      </c>
      <c r="T203" s="50">
        <v>1</v>
      </c>
      <c r="U203" s="88"/>
      <c r="V203" s="52"/>
      <c r="W203" s="52"/>
      <c r="X203" s="52"/>
      <c r="Y203" s="52"/>
      <c r="Z203" s="51"/>
      <c r="AA203" s="73">
        <v>203</v>
      </c>
      <c r="AB20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03" s="74"/>
      <c r="AD203" s="80">
        <v>481</v>
      </c>
      <c r="AE203" s="80">
        <v>831</v>
      </c>
      <c r="AF203" s="80">
        <v>16158</v>
      </c>
      <c r="AG203" s="80">
        <v>5653</v>
      </c>
      <c r="AH203" s="80"/>
      <c r="AI203" s="80" t="s">
        <v>5558</v>
      </c>
      <c r="AJ203" s="80" t="s">
        <v>6221</v>
      </c>
      <c r="AK203" s="84" t="s">
        <v>6716</v>
      </c>
      <c r="AL203" s="80"/>
      <c r="AM203" s="82">
        <v>40281.355844907404</v>
      </c>
      <c r="AN203" s="80" t="s">
        <v>7889</v>
      </c>
      <c r="AO203" s="84" t="s">
        <v>7922</v>
      </c>
      <c r="AP203" s="80" t="s">
        <v>66</v>
      </c>
      <c r="AQ203" s="2"/>
      <c r="AR203" s="3"/>
      <c r="AS203" s="3"/>
      <c r="AT203" s="3"/>
      <c r="AU203" s="3"/>
    </row>
    <row r="204" spans="1:47" x14ac:dyDescent="0.25">
      <c r="A204" s="66" t="s">
        <v>640</v>
      </c>
      <c r="B204" s="67" t="s">
        <v>9297</v>
      </c>
      <c r="C204" s="67"/>
      <c r="D204" s="68">
        <v>10.896534062057532</v>
      </c>
      <c r="E204" s="70">
        <v>32.069776486223617</v>
      </c>
      <c r="F204" s="104" t="s">
        <v>7677</v>
      </c>
      <c r="G204" s="67" t="s">
        <v>53</v>
      </c>
      <c r="H204" s="71" t="s">
        <v>640</v>
      </c>
      <c r="I204" s="72" t="s">
        <v>9443</v>
      </c>
      <c r="J204" s="72"/>
      <c r="K204" s="71" t="s">
        <v>9092</v>
      </c>
      <c r="L204" s="75"/>
      <c r="M204" s="76">
        <v>4194.3203125</v>
      </c>
      <c r="N204" s="76">
        <v>2596.1015625</v>
      </c>
      <c r="O204" s="77"/>
      <c r="P204" s="78"/>
      <c r="Q204" s="78"/>
      <c r="R204" s="88"/>
      <c r="S204" s="50">
        <v>0</v>
      </c>
      <c r="T204" s="50">
        <v>3</v>
      </c>
      <c r="U204" s="88"/>
      <c r="V204" s="52"/>
      <c r="W204" s="52"/>
      <c r="X204" s="52"/>
      <c r="Y204" s="52"/>
      <c r="Z204" s="51"/>
      <c r="AA204" s="73">
        <v>204</v>
      </c>
      <c r="AB20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04" s="74"/>
      <c r="AD204" s="80">
        <v>161</v>
      </c>
      <c r="AE204" s="80">
        <v>151</v>
      </c>
      <c r="AF204" s="80">
        <v>11974</v>
      </c>
      <c r="AG204" s="80">
        <v>5518</v>
      </c>
      <c r="AH204" s="80"/>
      <c r="AI204" s="80"/>
      <c r="AJ204" s="80" t="s">
        <v>6554</v>
      </c>
      <c r="AK204" s="80"/>
      <c r="AL204" s="80"/>
      <c r="AM204" s="82">
        <v>40408.23101851852</v>
      </c>
      <c r="AN204" s="80" t="s">
        <v>7889</v>
      </c>
      <c r="AO204" s="84" t="s">
        <v>8451</v>
      </c>
      <c r="AP204" s="80" t="s">
        <v>66</v>
      </c>
      <c r="AQ204" s="2"/>
      <c r="AR204" s="3"/>
      <c r="AS204" s="3"/>
      <c r="AT204" s="3"/>
      <c r="AU204" s="3"/>
    </row>
    <row r="205" spans="1:47" x14ac:dyDescent="0.25">
      <c r="A205" s="66" t="s">
        <v>833</v>
      </c>
      <c r="B205" s="67" t="s">
        <v>9328</v>
      </c>
      <c r="C205" s="67"/>
      <c r="D205" s="68">
        <v>1.5027350065137888</v>
      </c>
      <c r="E205" s="70"/>
      <c r="F205" s="104" t="s">
        <v>7333</v>
      </c>
      <c r="G205" s="67"/>
      <c r="H205" s="71"/>
      <c r="I205" s="72"/>
      <c r="J205" s="72"/>
      <c r="K205" s="71" t="s">
        <v>8844</v>
      </c>
      <c r="L205" s="75"/>
      <c r="M205" s="76"/>
      <c r="N205" s="76"/>
      <c r="O205" s="77"/>
      <c r="P205" s="78"/>
      <c r="Q205" s="78"/>
      <c r="R205" s="88"/>
      <c r="S205" s="50">
        <v>1</v>
      </c>
      <c r="T205" s="50">
        <v>0</v>
      </c>
      <c r="U205" s="88"/>
      <c r="V205" s="52"/>
      <c r="W205" s="52"/>
      <c r="X205" s="52"/>
      <c r="Y205" s="52"/>
      <c r="Z205" s="51"/>
      <c r="AA205" s="73">
        <v>205</v>
      </c>
      <c r="AB20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05" s="74"/>
      <c r="AD205" s="80">
        <v>289</v>
      </c>
      <c r="AE205" s="80">
        <v>2602</v>
      </c>
      <c r="AF205" s="80">
        <v>328</v>
      </c>
      <c r="AG205" s="80">
        <v>193</v>
      </c>
      <c r="AH205" s="80"/>
      <c r="AI205" s="80"/>
      <c r="AJ205" s="80" t="s">
        <v>6343</v>
      </c>
      <c r="AK205" s="80"/>
      <c r="AL205" s="80"/>
      <c r="AM205" s="82">
        <v>39296.078842592593</v>
      </c>
      <c r="AN205" s="80" t="s">
        <v>7889</v>
      </c>
      <c r="AO205" s="84" t="s">
        <v>8092</v>
      </c>
      <c r="AP205" s="80" t="s">
        <v>65</v>
      </c>
      <c r="AQ205" s="2"/>
      <c r="AR205" s="3"/>
      <c r="AS205" s="3"/>
      <c r="AT205" s="3"/>
      <c r="AU205" s="3"/>
    </row>
    <row r="206" spans="1:47" x14ac:dyDescent="0.25">
      <c r="A206" s="66" t="s">
        <v>834</v>
      </c>
      <c r="B206" s="67"/>
      <c r="C206" s="67"/>
      <c r="D206" s="68">
        <v>1.5</v>
      </c>
      <c r="E206" s="70"/>
      <c r="F206" s="104" t="s">
        <v>7334</v>
      </c>
      <c r="G206" s="67"/>
      <c r="H206" s="71"/>
      <c r="I206" s="72"/>
      <c r="J206" s="72"/>
      <c r="K206" s="71" t="s">
        <v>8845</v>
      </c>
      <c r="L206" s="75"/>
      <c r="M206" s="76"/>
      <c r="N206" s="76"/>
      <c r="O206" s="77"/>
      <c r="P206" s="78"/>
      <c r="Q206" s="78"/>
      <c r="R206" s="88"/>
      <c r="S206" s="50">
        <v>1</v>
      </c>
      <c r="T206" s="50">
        <v>0</v>
      </c>
      <c r="U206" s="88"/>
      <c r="V206" s="52"/>
      <c r="W206" s="52"/>
      <c r="X206" s="52"/>
      <c r="Y206" s="52"/>
      <c r="Z206" s="51"/>
      <c r="AA206" s="73">
        <v>206</v>
      </c>
      <c r="AB20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06" s="74"/>
      <c r="AD206" s="80">
        <v>1</v>
      </c>
      <c r="AE206" s="80">
        <v>0</v>
      </c>
      <c r="AF206" s="80">
        <v>0</v>
      </c>
      <c r="AG206" s="80">
        <v>1</v>
      </c>
      <c r="AH206" s="80"/>
      <c r="AI206" s="80"/>
      <c r="AJ206" s="80"/>
      <c r="AK206" s="80"/>
      <c r="AL206" s="80"/>
      <c r="AM206" s="82">
        <v>44073.604317129626</v>
      </c>
      <c r="AN206" s="80" t="s">
        <v>7889</v>
      </c>
      <c r="AO206" s="84" t="s">
        <v>8093</v>
      </c>
      <c r="AP206" s="80" t="s">
        <v>65</v>
      </c>
      <c r="AQ206" s="2"/>
      <c r="AR206" s="3"/>
      <c r="AS206" s="3"/>
      <c r="AT206" s="3"/>
      <c r="AU206" s="3"/>
    </row>
    <row r="207" spans="1:47" x14ac:dyDescent="0.25">
      <c r="A207" s="66" t="s">
        <v>835</v>
      </c>
      <c r="B207" s="67" t="s">
        <v>9329</v>
      </c>
      <c r="C207" s="67"/>
      <c r="D207" s="68">
        <v>1.554716807144763</v>
      </c>
      <c r="E207" s="70"/>
      <c r="F207" s="104" t="s">
        <v>7335</v>
      </c>
      <c r="G207" s="67"/>
      <c r="H207" s="71"/>
      <c r="I207" s="72"/>
      <c r="J207" s="72"/>
      <c r="K207" s="71" t="s">
        <v>8846</v>
      </c>
      <c r="L207" s="75"/>
      <c r="M207" s="76"/>
      <c r="N207" s="76"/>
      <c r="O207" s="77"/>
      <c r="P207" s="78"/>
      <c r="Q207" s="78"/>
      <c r="R207" s="88"/>
      <c r="S207" s="50">
        <v>6</v>
      </c>
      <c r="T207" s="50">
        <v>0</v>
      </c>
      <c r="U207" s="88"/>
      <c r="V207" s="52"/>
      <c r="W207" s="52"/>
      <c r="X207" s="52"/>
      <c r="Y207" s="52"/>
      <c r="Z207" s="51"/>
      <c r="AA207" s="73">
        <v>207</v>
      </c>
      <c r="AB20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07" s="74"/>
      <c r="AD207" s="80">
        <v>38</v>
      </c>
      <c r="AE207" s="80">
        <v>29510</v>
      </c>
      <c r="AF207" s="80">
        <v>6562</v>
      </c>
      <c r="AG207" s="80">
        <v>5856</v>
      </c>
      <c r="AH207" s="80"/>
      <c r="AI207" s="80" t="s">
        <v>5708</v>
      </c>
      <c r="AJ207" s="80" t="s">
        <v>6344</v>
      </c>
      <c r="AK207" s="84" t="s">
        <v>6815</v>
      </c>
      <c r="AL207" s="80"/>
      <c r="AM207" s="82">
        <v>40927.131319444445</v>
      </c>
      <c r="AN207" s="80" t="s">
        <v>7889</v>
      </c>
      <c r="AO207" s="84" t="s">
        <v>8094</v>
      </c>
      <c r="AP207" s="80" t="s">
        <v>65</v>
      </c>
      <c r="AQ207" s="2"/>
      <c r="AR207" s="3"/>
      <c r="AS207" s="3"/>
      <c r="AT207" s="3"/>
      <c r="AU207" s="3"/>
    </row>
    <row r="208" spans="1:47" x14ac:dyDescent="0.25">
      <c r="A208" s="66" t="s">
        <v>369</v>
      </c>
      <c r="B208" s="67" t="s">
        <v>9297</v>
      </c>
      <c r="C208" s="67"/>
      <c r="D208" s="68">
        <v>12.042831058466637</v>
      </c>
      <c r="E208" s="70">
        <v>45.924305743986274</v>
      </c>
      <c r="F208" s="104" t="s">
        <v>7360</v>
      </c>
      <c r="G208" s="67" t="s">
        <v>53</v>
      </c>
      <c r="H208" s="71" t="s">
        <v>369</v>
      </c>
      <c r="I208" s="72" t="s">
        <v>9423</v>
      </c>
      <c r="J208" s="72"/>
      <c r="K208" s="71" t="s">
        <v>8858</v>
      </c>
      <c r="L208" s="75"/>
      <c r="M208" s="76">
        <v>8069.2421875</v>
      </c>
      <c r="N208" s="76">
        <v>2166.572265625</v>
      </c>
      <c r="O208" s="77"/>
      <c r="P208" s="78"/>
      <c r="Q208" s="78"/>
      <c r="R208" s="88"/>
      <c r="S208" s="50">
        <v>0</v>
      </c>
      <c r="T208" s="50">
        <v>1</v>
      </c>
      <c r="U208" s="88"/>
      <c r="V208" s="52"/>
      <c r="W208" s="52"/>
      <c r="X208" s="52"/>
      <c r="Y208" s="52"/>
      <c r="Z208" s="51"/>
      <c r="AA208" s="73">
        <v>208</v>
      </c>
      <c r="AB20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08" s="74"/>
      <c r="AD208" s="80">
        <v>698</v>
      </c>
      <c r="AE208" s="80">
        <v>270</v>
      </c>
      <c r="AF208" s="80">
        <v>6833</v>
      </c>
      <c r="AG208" s="80">
        <v>5481</v>
      </c>
      <c r="AH208" s="80"/>
      <c r="AI208" s="80" t="s">
        <v>5726</v>
      </c>
      <c r="AJ208" s="80">
        <v>1990</v>
      </c>
      <c r="AK208" s="84" t="s">
        <v>6824</v>
      </c>
      <c r="AL208" s="80"/>
      <c r="AM208" s="82">
        <v>41170.999745370369</v>
      </c>
      <c r="AN208" s="80" t="s">
        <v>7889</v>
      </c>
      <c r="AO208" s="84" t="s">
        <v>8120</v>
      </c>
      <c r="AP208" s="80" t="s">
        <v>66</v>
      </c>
      <c r="AQ208" s="2"/>
      <c r="AR208" s="3"/>
      <c r="AS208" s="3"/>
      <c r="AT208" s="3"/>
      <c r="AU208" s="3"/>
    </row>
    <row r="209" spans="1:47" x14ac:dyDescent="0.25">
      <c r="A209" s="66" t="s">
        <v>277</v>
      </c>
      <c r="B209" s="67" t="s">
        <v>9297</v>
      </c>
      <c r="C209" s="67"/>
      <c r="D209" s="68">
        <v>9.8758293584576151</v>
      </c>
      <c r="E209" s="70">
        <v>80.010877528493978</v>
      </c>
      <c r="F209" s="104" t="s">
        <v>7249</v>
      </c>
      <c r="G209" s="67" t="s">
        <v>53</v>
      </c>
      <c r="H209" s="71" t="s">
        <v>277</v>
      </c>
      <c r="I209" s="72" t="s">
        <v>9434</v>
      </c>
      <c r="J209" s="72"/>
      <c r="K209" s="71" t="s">
        <v>8780</v>
      </c>
      <c r="L209" s="75"/>
      <c r="M209" s="76">
        <v>3712.141845703125</v>
      </c>
      <c r="N209" s="76">
        <v>9631.1845703125</v>
      </c>
      <c r="O209" s="77"/>
      <c r="P209" s="78"/>
      <c r="Q209" s="78"/>
      <c r="R209" s="88"/>
      <c r="S209" s="50">
        <v>0</v>
      </c>
      <c r="T209" s="50">
        <v>1</v>
      </c>
      <c r="U209" s="88"/>
      <c r="V209" s="52"/>
      <c r="W209" s="52"/>
      <c r="X209" s="52"/>
      <c r="Y209" s="52"/>
      <c r="Z209" s="51"/>
      <c r="AA209" s="73">
        <v>209</v>
      </c>
      <c r="AB20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09" s="74"/>
      <c r="AD209" s="80">
        <v>227</v>
      </c>
      <c r="AE209" s="80">
        <v>90</v>
      </c>
      <c r="AF209" s="80">
        <v>547</v>
      </c>
      <c r="AG209" s="80">
        <v>5471</v>
      </c>
      <c r="AH209" s="80"/>
      <c r="AI209" s="80" t="s">
        <v>5636</v>
      </c>
      <c r="AJ209" s="80" t="s">
        <v>6284</v>
      </c>
      <c r="AK209" s="80"/>
      <c r="AL209" s="80"/>
      <c r="AM209" s="82">
        <v>43047.654699074075</v>
      </c>
      <c r="AN209" s="80" t="s">
        <v>7889</v>
      </c>
      <c r="AO209" s="84" t="s">
        <v>8007</v>
      </c>
      <c r="AP209" s="80" t="s">
        <v>66</v>
      </c>
      <c r="AQ209" s="2"/>
      <c r="AR209" s="3"/>
      <c r="AS209" s="3"/>
      <c r="AT209" s="3"/>
      <c r="AU209" s="3"/>
    </row>
    <row r="210" spans="1:47" x14ac:dyDescent="0.25">
      <c r="A210" s="66" t="s">
        <v>336</v>
      </c>
      <c r="B210" s="67" t="s">
        <v>9297</v>
      </c>
      <c r="C210" s="67"/>
      <c r="D210" s="68">
        <v>6.2055140641387769</v>
      </c>
      <c r="E210" s="70">
        <v>91.526761448353483</v>
      </c>
      <c r="F210" s="104" t="s">
        <v>7314</v>
      </c>
      <c r="G210" s="67" t="s">
        <v>53</v>
      </c>
      <c r="H210" s="71" t="s">
        <v>336</v>
      </c>
      <c r="I210" s="72" t="s">
        <v>9448</v>
      </c>
      <c r="J210" s="72"/>
      <c r="K210" s="71"/>
      <c r="L210" s="75"/>
      <c r="M210" s="76">
        <v>8477.3583984375</v>
      </c>
      <c r="N210" s="76">
        <v>8370.505859375</v>
      </c>
      <c r="O210" s="77"/>
      <c r="P210" s="78"/>
      <c r="Q210" s="78"/>
      <c r="R210" s="88"/>
      <c r="S210" s="50">
        <v>0</v>
      </c>
      <c r="T210" s="50">
        <v>1</v>
      </c>
      <c r="U210" s="88"/>
      <c r="V210" s="52"/>
      <c r="W210" s="52"/>
      <c r="X210" s="52"/>
      <c r="Y210" s="52"/>
      <c r="Z210" s="51"/>
      <c r="AA210" s="73">
        <v>210</v>
      </c>
      <c r="AB21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10" s="74"/>
      <c r="AD210" s="80">
        <v>178</v>
      </c>
      <c r="AE210" s="80">
        <v>14</v>
      </c>
      <c r="AF210" s="80">
        <v>3454</v>
      </c>
      <c r="AG210" s="80">
        <v>5471</v>
      </c>
      <c r="AH210" s="80"/>
      <c r="AI210" s="80"/>
      <c r="AJ210" s="80"/>
      <c r="AK210" s="80"/>
      <c r="AL210" s="80"/>
      <c r="AM210" s="82">
        <v>43681.668020833335</v>
      </c>
      <c r="AN210" s="80" t="s">
        <v>7889</v>
      </c>
      <c r="AO210" s="84" t="s">
        <v>8073</v>
      </c>
      <c r="AP210" s="80" t="s">
        <v>66</v>
      </c>
      <c r="AQ210" s="2"/>
      <c r="AR210" s="3"/>
      <c r="AS210" s="3"/>
      <c r="AT210" s="3"/>
      <c r="AU210" s="3"/>
    </row>
    <row r="211" spans="1:47" x14ac:dyDescent="0.25">
      <c r="A211" s="66" t="s">
        <v>649</v>
      </c>
      <c r="B211" s="67" t="s">
        <v>9297</v>
      </c>
      <c r="C211" s="67"/>
      <c r="D211" s="68">
        <v>11.059435282953226</v>
      </c>
      <c r="E211" s="70">
        <v>87.751960774484886</v>
      </c>
      <c r="F211" s="104" t="s">
        <v>7689</v>
      </c>
      <c r="G211" s="67" t="s">
        <v>53</v>
      </c>
      <c r="H211" s="71" t="s">
        <v>649</v>
      </c>
      <c r="I211" s="72" t="s">
        <v>9429</v>
      </c>
      <c r="J211" s="72"/>
      <c r="K211" s="71"/>
      <c r="L211" s="75"/>
      <c r="M211" s="76">
        <v>4253.84619140625</v>
      </c>
      <c r="N211" s="76">
        <v>4860.52001953125</v>
      </c>
      <c r="O211" s="77"/>
      <c r="P211" s="78"/>
      <c r="Q211" s="78"/>
      <c r="R211" s="88"/>
      <c r="S211" s="50">
        <v>0</v>
      </c>
      <c r="T211" s="50">
        <v>2</v>
      </c>
      <c r="U211" s="88"/>
      <c r="V211" s="52"/>
      <c r="W211" s="52"/>
      <c r="X211" s="52"/>
      <c r="Y211" s="52"/>
      <c r="Z211" s="51"/>
      <c r="AA211" s="73">
        <v>211</v>
      </c>
      <c r="AB21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11" s="74"/>
      <c r="AD211" s="80">
        <v>452</v>
      </c>
      <c r="AE211" s="80">
        <v>164</v>
      </c>
      <c r="AF211" s="80">
        <v>3852</v>
      </c>
      <c r="AG211" s="80">
        <v>5466</v>
      </c>
      <c r="AH211" s="80"/>
      <c r="AI211" s="80" t="s">
        <v>6019</v>
      </c>
      <c r="AJ211" s="80" t="s">
        <v>6563</v>
      </c>
      <c r="AK211" s="80"/>
      <c r="AL211" s="80"/>
      <c r="AM211" s="82">
        <v>43473.844293981485</v>
      </c>
      <c r="AN211" s="80" t="s">
        <v>7889</v>
      </c>
      <c r="AO211" s="84" t="s">
        <v>8464</v>
      </c>
      <c r="AP211" s="80" t="s">
        <v>66</v>
      </c>
      <c r="AQ211" s="2"/>
      <c r="AR211" s="3"/>
      <c r="AS211" s="3"/>
      <c r="AT211" s="3"/>
      <c r="AU211" s="3"/>
    </row>
    <row r="212" spans="1:47" x14ac:dyDescent="0.25">
      <c r="A212" s="66" t="s">
        <v>689</v>
      </c>
      <c r="B212" s="67" t="s">
        <v>9297</v>
      </c>
      <c r="C212" s="67"/>
      <c r="D212" s="68">
        <v>15.830377184558156</v>
      </c>
      <c r="E212" s="70">
        <v>81.136173851682855</v>
      </c>
      <c r="F212" s="104" t="s">
        <v>7331</v>
      </c>
      <c r="G212" s="67" t="s">
        <v>53</v>
      </c>
      <c r="H212" s="71" t="s">
        <v>689</v>
      </c>
      <c r="I212" s="72" t="s">
        <v>9430</v>
      </c>
      <c r="J212" s="72"/>
      <c r="K212" s="71" t="s">
        <v>8842</v>
      </c>
      <c r="L212" s="75"/>
      <c r="M212" s="76">
        <v>4158.64111328125</v>
      </c>
      <c r="N212" s="76">
        <v>3517.78564453125</v>
      </c>
      <c r="O212" s="77"/>
      <c r="P212" s="78"/>
      <c r="Q212" s="78"/>
      <c r="R212" s="88"/>
      <c r="S212" s="50">
        <v>2</v>
      </c>
      <c r="T212" s="50">
        <v>4</v>
      </c>
      <c r="U212" s="88"/>
      <c r="V212" s="52"/>
      <c r="W212" s="52"/>
      <c r="X212" s="52"/>
      <c r="Y212" s="52"/>
      <c r="Z212" s="51"/>
      <c r="AA212" s="73">
        <v>212</v>
      </c>
      <c r="AB21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12" s="74"/>
      <c r="AD212" s="80">
        <v>2689</v>
      </c>
      <c r="AE212" s="80">
        <v>1842</v>
      </c>
      <c r="AF212" s="80">
        <v>4083</v>
      </c>
      <c r="AG212" s="80">
        <v>5347</v>
      </c>
      <c r="AH212" s="80"/>
      <c r="AI212" s="80" t="s">
        <v>5706</v>
      </c>
      <c r="AJ212" s="80" t="s">
        <v>6342</v>
      </c>
      <c r="AK212" s="84" t="s">
        <v>6813</v>
      </c>
      <c r="AL212" s="80"/>
      <c r="AM212" s="82">
        <v>43109.608506944445</v>
      </c>
      <c r="AN212" s="80" t="s">
        <v>7889</v>
      </c>
      <c r="AO212" s="84" t="s">
        <v>8090</v>
      </c>
      <c r="AP212" s="80" t="s">
        <v>66</v>
      </c>
      <c r="AQ212" s="2"/>
      <c r="AR212" s="3"/>
      <c r="AS212" s="3"/>
      <c r="AT212" s="3"/>
      <c r="AU212" s="3"/>
    </row>
    <row r="213" spans="1:47" x14ac:dyDescent="0.25">
      <c r="A213" s="66" t="s">
        <v>705</v>
      </c>
      <c r="B213" s="67" t="s">
        <v>9297</v>
      </c>
      <c r="C213" s="67"/>
      <c r="D213" s="68">
        <v>13.799891520362422</v>
      </c>
      <c r="E213" s="70">
        <v>49.972946212228656</v>
      </c>
      <c r="F213" s="104" t="s">
        <v>7751</v>
      </c>
      <c r="G213" s="67" t="s">
        <v>53</v>
      </c>
      <c r="H213" s="71" t="s">
        <v>705</v>
      </c>
      <c r="I213" s="72" t="s">
        <v>9423</v>
      </c>
      <c r="J213" s="72"/>
      <c r="K213" s="71" t="s">
        <v>9150</v>
      </c>
      <c r="L213" s="75"/>
      <c r="M213" s="76">
        <v>7805.50244140625</v>
      </c>
      <c r="N213" s="76">
        <v>1621.0419921875</v>
      </c>
      <c r="O213" s="77"/>
      <c r="P213" s="78"/>
      <c r="Q213" s="78"/>
      <c r="R213" s="88"/>
      <c r="S213" s="50">
        <v>0</v>
      </c>
      <c r="T213" s="50">
        <v>1</v>
      </c>
      <c r="U213" s="88"/>
      <c r="V213" s="52"/>
      <c r="W213" s="52"/>
      <c r="X213" s="52"/>
      <c r="Y213" s="52"/>
      <c r="Z213" s="51"/>
      <c r="AA213" s="73">
        <v>213</v>
      </c>
      <c r="AB21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13" s="74"/>
      <c r="AD213" s="80">
        <v>770</v>
      </c>
      <c r="AE213" s="80">
        <v>658</v>
      </c>
      <c r="AF213" s="80">
        <v>4246</v>
      </c>
      <c r="AG213" s="80">
        <v>5342</v>
      </c>
      <c r="AH213" s="80"/>
      <c r="AI213" s="80" t="s">
        <v>6072</v>
      </c>
      <c r="AJ213" s="80" t="s">
        <v>6600</v>
      </c>
      <c r="AK213" s="80"/>
      <c r="AL213" s="80"/>
      <c r="AM213" s="82">
        <v>41393.899872685186</v>
      </c>
      <c r="AN213" s="80" t="s">
        <v>7889</v>
      </c>
      <c r="AO213" s="84" t="s">
        <v>8529</v>
      </c>
      <c r="AP213" s="80" t="s">
        <v>66</v>
      </c>
      <c r="AQ213" s="2"/>
      <c r="AR213" s="3"/>
      <c r="AS213" s="3"/>
      <c r="AT213" s="3"/>
      <c r="AU213" s="3"/>
    </row>
    <row r="214" spans="1:47" x14ac:dyDescent="0.25">
      <c r="A214" s="66" t="s">
        <v>655</v>
      </c>
      <c r="B214" s="67" t="s">
        <v>9297</v>
      </c>
      <c r="C214" s="67"/>
      <c r="D214" s="68">
        <v>11.656726847021812</v>
      </c>
      <c r="E214" s="70">
        <v>52.226133670511182</v>
      </c>
      <c r="F214" s="104" t="s">
        <v>7695</v>
      </c>
      <c r="G214" s="67" t="s">
        <v>53</v>
      </c>
      <c r="H214" s="71" t="s">
        <v>655</v>
      </c>
      <c r="I214" s="72" t="s">
        <v>9444</v>
      </c>
      <c r="J214" s="72"/>
      <c r="K214" s="71" t="s">
        <v>9106</v>
      </c>
      <c r="L214" s="75"/>
      <c r="M214" s="76">
        <v>8919.9150390625</v>
      </c>
      <c r="N214" s="76">
        <v>7318.31884765625</v>
      </c>
      <c r="O214" s="77"/>
      <c r="P214" s="78"/>
      <c r="Q214" s="78"/>
      <c r="R214" s="88"/>
      <c r="S214" s="50">
        <v>1</v>
      </c>
      <c r="T214" s="50">
        <v>1</v>
      </c>
      <c r="U214" s="88"/>
      <c r="V214" s="52"/>
      <c r="W214" s="52"/>
      <c r="X214" s="52"/>
      <c r="Y214" s="52"/>
      <c r="Z214" s="51"/>
      <c r="AA214" s="73">
        <v>214</v>
      </c>
      <c r="AB21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14" s="74"/>
      <c r="AD214" s="80">
        <v>549</v>
      </c>
      <c r="AE214" s="80">
        <v>222</v>
      </c>
      <c r="AF214" s="80">
        <v>1203</v>
      </c>
      <c r="AG214" s="80">
        <v>5324</v>
      </c>
      <c r="AH214" s="80"/>
      <c r="AI214" s="80"/>
      <c r="AJ214" s="80" t="s">
        <v>6566</v>
      </c>
      <c r="AK214" s="80"/>
      <c r="AL214" s="80"/>
      <c r="AM214" s="82">
        <v>41517.95034722222</v>
      </c>
      <c r="AN214" s="80" t="s">
        <v>7889</v>
      </c>
      <c r="AO214" s="84" t="s">
        <v>8471</v>
      </c>
      <c r="AP214" s="80" t="s">
        <v>66</v>
      </c>
      <c r="AQ214" s="2"/>
      <c r="AR214" s="3"/>
      <c r="AS214" s="3"/>
      <c r="AT214" s="3"/>
      <c r="AU214" s="3"/>
    </row>
    <row r="215" spans="1:47" x14ac:dyDescent="0.25">
      <c r="A215" s="66" t="s">
        <v>716</v>
      </c>
      <c r="B215" s="67" t="s">
        <v>9297</v>
      </c>
      <c r="C215" s="67"/>
      <c r="D215" s="68">
        <v>13.273969161308065</v>
      </c>
      <c r="E215" s="70">
        <v>28.221268900978789</v>
      </c>
      <c r="F215" s="104" t="s">
        <v>7768</v>
      </c>
      <c r="G215" s="67" t="s">
        <v>53</v>
      </c>
      <c r="H215" s="71" t="s">
        <v>716</v>
      </c>
      <c r="I215" s="72" t="s">
        <v>9429</v>
      </c>
      <c r="J215" s="72"/>
      <c r="K215" s="71" t="s">
        <v>9165</v>
      </c>
      <c r="L215" s="75"/>
      <c r="M215" s="76">
        <v>1404.27099609375</v>
      </c>
      <c r="N215" s="76">
        <v>5374.9931640625</v>
      </c>
      <c r="O215" s="77"/>
      <c r="P215" s="78"/>
      <c r="Q215" s="78"/>
      <c r="R215" s="88"/>
      <c r="S215" s="50">
        <v>1</v>
      </c>
      <c r="T215" s="50">
        <v>1</v>
      </c>
      <c r="U215" s="88"/>
      <c r="V215" s="52"/>
      <c r="W215" s="52"/>
      <c r="X215" s="52"/>
      <c r="Y215" s="52"/>
      <c r="Z215" s="51"/>
      <c r="AA215" s="73">
        <v>215</v>
      </c>
      <c r="AB21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15" s="74"/>
      <c r="AD215" s="80">
        <v>396</v>
      </c>
      <c r="AE215" s="80">
        <v>504</v>
      </c>
      <c r="AF215" s="80">
        <v>5699</v>
      </c>
      <c r="AG215" s="80">
        <v>5281</v>
      </c>
      <c r="AH215" s="80"/>
      <c r="AI215" s="80" t="s">
        <v>6089</v>
      </c>
      <c r="AJ215" s="80" t="s">
        <v>6612</v>
      </c>
      <c r="AK215" s="80"/>
      <c r="AL215" s="80"/>
      <c r="AM215" s="82">
        <v>40196.349317129629</v>
      </c>
      <c r="AN215" s="80" t="s">
        <v>7889</v>
      </c>
      <c r="AO215" s="84" t="s">
        <v>8546</v>
      </c>
      <c r="AP215" s="80" t="s">
        <v>66</v>
      </c>
      <c r="AQ215" s="2"/>
      <c r="AR215" s="3"/>
      <c r="AS215" s="3"/>
      <c r="AT215" s="3"/>
      <c r="AU215" s="3"/>
    </row>
    <row r="216" spans="1:47" x14ac:dyDescent="0.25">
      <c r="A216" s="66" t="s">
        <v>534</v>
      </c>
      <c r="B216" s="67" t="s">
        <v>9297</v>
      </c>
      <c r="C216" s="67"/>
      <c r="D216" s="68">
        <v>18.759193343598536</v>
      </c>
      <c r="E216" s="70">
        <v>77.66922386535731</v>
      </c>
      <c r="F216" s="104" t="s">
        <v>7551</v>
      </c>
      <c r="G216" s="67" t="s">
        <v>53</v>
      </c>
      <c r="H216" s="71" t="s">
        <v>534</v>
      </c>
      <c r="I216" s="72" t="s">
        <v>9434</v>
      </c>
      <c r="J216" s="72"/>
      <c r="K216" s="71" t="s">
        <v>8992</v>
      </c>
      <c r="L216" s="75"/>
      <c r="M216" s="76">
        <v>7173.17822265625</v>
      </c>
      <c r="N216" s="76">
        <v>9389.537109375</v>
      </c>
      <c r="O216" s="77"/>
      <c r="P216" s="78"/>
      <c r="Q216" s="78"/>
      <c r="R216" s="88"/>
      <c r="S216" s="50">
        <v>2</v>
      </c>
      <c r="T216" s="50">
        <v>1</v>
      </c>
      <c r="U216" s="88"/>
      <c r="V216" s="52"/>
      <c r="W216" s="52"/>
      <c r="X216" s="52"/>
      <c r="Y216" s="52"/>
      <c r="Z216" s="51"/>
      <c r="AA216" s="73">
        <v>216</v>
      </c>
      <c r="AB21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16" s="74"/>
      <c r="AD216" s="80">
        <v>275</v>
      </c>
      <c r="AE216" s="80">
        <v>8131</v>
      </c>
      <c r="AF216" s="80">
        <v>23116</v>
      </c>
      <c r="AG216" s="80">
        <v>5271</v>
      </c>
      <c r="AH216" s="80"/>
      <c r="AI216" s="80" t="s">
        <v>5894</v>
      </c>
      <c r="AJ216" s="80" t="s">
        <v>6477</v>
      </c>
      <c r="AK216" s="84" t="s">
        <v>6919</v>
      </c>
      <c r="AL216" s="80"/>
      <c r="AM216" s="82">
        <v>42918.733668981484</v>
      </c>
      <c r="AN216" s="80" t="s">
        <v>7889</v>
      </c>
      <c r="AO216" s="84" t="s">
        <v>8318</v>
      </c>
      <c r="AP216" s="80" t="s">
        <v>66</v>
      </c>
      <c r="AQ216" s="2"/>
      <c r="AR216" s="3"/>
      <c r="AS216" s="3"/>
      <c r="AT216" s="3"/>
      <c r="AU216" s="3"/>
    </row>
    <row r="217" spans="1:47" x14ac:dyDescent="0.25">
      <c r="A217" s="66" t="s">
        <v>721</v>
      </c>
      <c r="B217" s="67" t="s">
        <v>9297</v>
      </c>
      <c r="C217" s="67"/>
      <c r="D217" s="68">
        <v>14.940217385613286</v>
      </c>
      <c r="E217" s="70">
        <v>72.299178745664364</v>
      </c>
      <c r="F217" s="104" t="s">
        <v>7773</v>
      </c>
      <c r="G217" s="67" t="s">
        <v>53</v>
      </c>
      <c r="H217" s="71" t="s">
        <v>721</v>
      </c>
      <c r="I217" s="72" t="s">
        <v>9442</v>
      </c>
      <c r="J217" s="72"/>
      <c r="K217" s="71" t="s">
        <v>9169</v>
      </c>
      <c r="L217" s="75"/>
      <c r="M217" s="76">
        <v>5081.43798828125</v>
      </c>
      <c r="N217" s="76">
        <v>9332.1123046875</v>
      </c>
      <c r="O217" s="77"/>
      <c r="P217" s="78"/>
      <c r="Q217" s="78"/>
      <c r="R217" s="88"/>
      <c r="S217" s="50">
        <v>1</v>
      </c>
      <c r="T217" s="50">
        <v>1</v>
      </c>
      <c r="U217" s="88"/>
      <c r="V217" s="52"/>
      <c r="W217" s="52"/>
      <c r="X217" s="52"/>
      <c r="Y217" s="52"/>
      <c r="Z217" s="51"/>
      <c r="AA217" s="73">
        <v>217</v>
      </c>
      <c r="AB21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17" s="74"/>
      <c r="AD217" s="80">
        <v>1134</v>
      </c>
      <c r="AE217" s="80">
        <v>1173</v>
      </c>
      <c r="AF217" s="80">
        <v>26590</v>
      </c>
      <c r="AG217" s="80">
        <v>5210</v>
      </c>
      <c r="AH217" s="80"/>
      <c r="AI217" s="80" t="s">
        <v>6094</v>
      </c>
      <c r="AJ217" s="80" t="s">
        <v>6616</v>
      </c>
      <c r="AK217" s="84" t="s">
        <v>7053</v>
      </c>
      <c r="AL217" s="80"/>
      <c r="AM217" s="82">
        <v>42623.082881944443</v>
      </c>
      <c r="AN217" s="80" t="s">
        <v>7889</v>
      </c>
      <c r="AO217" s="84" t="s">
        <v>8551</v>
      </c>
      <c r="AP217" s="80" t="s">
        <v>66</v>
      </c>
      <c r="AQ217" s="2"/>
      <c r="AR217" s="3"/>
      <c r="AS217" s="3"/>
      <c r="AT217" s="3"/>
      <c r="AU217" s="3"/>
    </row>
    <row r="218" spans="1:47" x14ac:dyDescent="0.25">
      <c r="A218" s="66" t="s">
        <v>306</v>
      </c>
      <c r="B218" s="67" t="s">
        <v>9297</v>
      </c>
      <c r="C218" s="67"/>
      <c r="D218" s="68">
        <v>14.875259506818519</v>
      </c>
      <c r="E218" s="70">
        <v>34.671991688080766</v>
      </c>
      <c r="F218" s="104" t="s">
        <v>7280</v>
      </c>
      <c r="G218" s="67" t="s">
        <v>53</v>
      </c>
      <c r="H218" s="71" t="s">
        <v>306</v>
      </c>
      <c r="I218" s="72" t="s">
        <v>9429</v>
      </c>
      <c r="J218" s="72"/>
      <c r="K218" s="71" t="s">
        <v>8808</v>
      </c>
      <c r="L218" s="75"/>
      <c r="M218" s="76">
        <v>6354.00048828125</v>
      </c>
      <c r="N218" s="76">
        <v>2560.788818359375</v>
      </c>
      <c r="O218" s="77"/>
      <c r="P218" s="78"/>
      <c r="Q218" s="78"/>
      <c r="R218" s="88"/>
      <c r="S218" s="50">
        <v>1</v>
      </c>
      <c r="T218" s="50">
        <v>1</v>
      </c>
      <c r="U218" s="88"/>
      <c r="V218" s="52"/>
      <c r="W218" s="52"/>
      <c r="X218" s="52"/>
      <c r="Y218" s="52"/>
      <c r="Z218" s="51"/>
      <c r="AA218" s="73">
        <v>218</v>
      </c>
      <c r="AB21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18" s="74"/>
      <c r="AD218" s="80">
        <v>464</v>
      </c>
      <c r="AE218" s="80">
        <v>1135</v>
      </c>
      <c r="AF218" s="80">
        <v>9518</v>
      </c>
      <c r="AG218" s="80">
        <v>5199</v>
      </c>
      <c r="AH218" s="80"/>
      <c r="AI218" s="80" t="s">
        <v>5661</v>
      </c>
      <c r="AJ218" s="80" t="s">
        <v>6263</v>
      </c>
      <c r="AK218" s="84" t="s">
        <v>6780</v>
      </c>
      <c r="AL218" s="80"/>
      <c r="AM218" s="82">
        <v>40551.497407407405</v>
      </c>
      <c r="AN218" s="80" t="s">
        <v>7889</v>
      </c>
      <c r="AO218" s="84" t="s">
        <v>8038</v>
      </c>
      <c r="AP218" s="80" t="s">
        <v>66</v>
      </c>
      <c r="AQ218" s="2"/>
      <c r="AR218" s="3"/>
      <c r="AS218" s="3"/>
      <c r="AT218" s="3"/>
      <c r="AU218" s="3"/>
    </row>
    <row r="219" spans="1:47" x14ac:dyDescent="0.25">
      <c r="A219" s="66" t="s">
        <v>476</v>
      </c>
      <c r="B219" s="67" t="s">
        <v>9297</v>
      </c>
      <c r="C219" s="67"/>
      <c r="D219" s="68">
        <v>10.043802279701934</v>
      </c>
      <c r="E219" s="70">
        <v>61.69000552276097</v>
      </c>
      <c r="F219" s="104" t="s">
        <v>7479</v>
      </c>
      <c r="G219" s="67" t="s">
        <v>53</v>
      </c>
      <c r="H219" s="71" t="s">
        <v>476</v>
      </c>
      <c r="I219" s="72" t="s">
        <v>9419</v>
      </c>
      <c r="J219" s="72"/>
      <c r="K219" s="71" t="s">
        <v>8948</v>
      </c>
      <c r="L219" s="75"/>
      <c r="M219" s="76">
        <v>5083.03857421875</v>
      </c>
      <c r="N219" s="76">
        <v>837.21405029296875</v>
      </c>
      <c r="O219" s="77"/>
      <c r="P219" s="78"/>
      <c r="Q219" s="78"/>
      <c r="R219" s="88"/>
      <c r="S219" s="50">
        <v>1</v>
      </c>
      <c r="T219" s="50">
        <v>1</v>
      </c>
      <c r="U219" s="88"/>
      <c r="V219" s="52"/>
      <c r="W219" s="52"/>
      <c r="X219" s="52"/>
      <c r="Y219" s="52"/>
      <c r="Z219" s="51"/>
      <c r="AA219" s="73">
        <v>219</v>
      </c>
      <c r="AB21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19" s="74"/>
      <c r="AD219" s="80">
        <v>1229</v>
      </c>
      <c r="AE219" s="80">
        <v>98</v>
      </c>
      <c r="AF219" s="80">
        <v>3596</v>
      </c>
      <c r="AG219" s="80">
        <v>5107</v>
      </c>
      <c r="AH219" s="80"/>
      <c r="AI219" s="80" t="s">
        <v>5830</v>
      </c>
      <c r="AJ219" s="80"/>
      <c r="AK219" s="80"/>
      <c r="AL219" s="80"/>
      <c r="AM219" s="82">
        <v>42038.989016203705</v>
      </c>
      <c r="AN219" s="80" t="s">
        <v>7889</v>
      </c>
      <c r="AO219" s="84" t="s">
        <v>8246</v>
      </c>
      <c r="AP219" s="80" t="s">
        <v>66</v>
      </c>
      <c r="AQ219" s="2"/>
      <c r="AR219" s="3"/>
      <c r="AS219" s="3"/>
      <c r="AT219" s="3"/>
      <c r="AU219" s="3"/>
    </row>
    <row r="220" spans="1:47" x14ac:dyDescent="0.25">
      <c r="A220" s="66" t="s">
        <v>416</v>
      </c>
      <c r="B220" s="67" t="s">
        <v>9297</v>
      </c>
      <c r="C220" s="67"/>
      <c r="D220" s="68">
        <v>9.32293654880106</v>
      </c>
      <c r="E220" s="70">
        <v>95.631361811348242</v>
      </c>
      <c r="F220" s="104" t="s">
        <v>7415</v>
      </c>
      <c r="G220" s="67" t="s">
        <v>53</v>
      </c>
      <c r="H220" s="71" t="s">
        <v>416</v>
      </c>
      <c r="I220" s="72" t="s">
        <v>9448</v>
      </c>
      <c r="J220" s="72"/>
      <c r="K220" s="71"/>
      <c r="L220" s="75"/>
      <c r="M220" s="76">
        <v>800.4610595703125</v>
      </c>
      <c r="N220" s="76">
        <v>4827.9775390625</v>
      </c>
      <c r="O220" s="77"/>
      <c r="P220" s="78"/>
      <c r="Q220" s="78"/>
      <c r="R220" s="88"/>
      <c r="S220" s="50">
        <v>1</v>
      </c>
      <c r="T220" s="50">
        <v>1</v>
      </c>
      <c r="U220" s="88"/>
      <c r="V220" s="52"/>
      <c r="W220" s="52"/>
      <c r="X220" s="52"/>
      <c r="Y220" s="52"/>
      <c r="Z220" s="51"/>
      <c r="AA220" s="73">
        <v>220</v>
      </c>
      <c r="AB22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20" s="74"/>
      <c r="AD220" s="80">
        <v>181</v>
      </c>
      <c r="AE220" s="80">
        <v>68</v>
      </c>
      <c r="AF220" s="80">
        <v>1586</v>
      </c>
      <c r="AG220" s="80">
        <v>4987</v>
      </c>
      <c r="AH220" s="80"/>
      <c r="AI220" s="80" t="s">
        <v>5773</v>
      </c>
      <c r="AJ220" s="80" t="s">
        <v>6397</v>
      </c>
      <c r="AK220" s="80"/>
      <c r="AL220" s="80"/>
      <c r="AM220" s="82">
        <v>43907.649050925924</v>
      </c>
      <c r="AN220" s="80" t="s">
        <v>7889</v>
      </c>
      <c r="AO220" s="84" t="s">
        <v>8178</v>
      </c>
      <c r="AP220" s="80" t="s">
        <v>66</v>
      </c>
      <c r="AQ220" s="2"/>
      <c r="AR220" s="3"/>
      <c r="AS220" s="3"/>
      <c r="AT220" s="3"/>
      <c r="AU220" s="3"/>
    </row>
    <row r="221" spans="1:47" x14ac:dyDescent="0.25">
      <c r="A221" s="66" t="s">
        <v>434</v>
      </c>
      <c r="B221" s="67" t="s">
        <v>9297</v>
      </c>
      <c r="C221" s="67"/>
      <c r="D221" s="68">
        <v>9.8976250493015439</v>
      </c>
      <c r="E221" s="70">
        <v>55.515084773759504</v>
      </c>
      <c r="F221" s="104" t="s">
        <v>7435</v>
      </c>
      <c r="G221" s="67" t="s">
        <v>53</v>
      </c>
      <c r="H221" s="71" t="s">
        <v>434</v>
      </c>
      <c r="I221" s="72" t="s">
        <v>9442</v>
      </c>
      <c r="J221" s="72"/>
      <c r="K221" s="71" t="s">
        <v>8919</v>
      </c>
      <c r="L221" s="75"/>
      <c r="M221" s="76">
        <v>8860.0859375</v>
      </c>
      <c r="N221" s="76">
        <v>4244.9306640625</v>
      </c>
      <c r="O221" s="77"/>
      <c r="P221" s="78"/>
      <c r="Q221" s="78"/>
      <c r="R221" s="88"/>
      <c r="S221" s="50">
        <v>0</v>
      </c>
      <c r="T221" s="50">
        <v>1</v>
      </c>
      <c r="U221" s="88"/>
      <c r="V221" s="52"/>
      <c r="W221" s="52"/>
      <c r="X221" s="52"/>
      <c r="Y221" s="52"/>
      <c r="Z221" s="51"/>
      <c r="AA221" s="73">
        <v>221</v>
      </c>
      <c r="AB22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21" s="74"/>
      <c r="AD221" s="80">
        <v>1150</v>
      </c>
      <c r="AE221" s="80">
        <v>91</v>
      </c>
      <c r="AF221" s="80">
        <v>21537</v>
      </c>
      <c r="AG221" s="80">
        <v>4966</v>
      </c>
      <c r="AH221" s="80"/>
      <c r="AI221" s="80"/>
      <c r="AJ221" s="80"/>
      <c r="AK221" s="80"/>
      <c r="AL221" s="80"/>
      <c r="AM221" s="82">
        <v>41699.025358796294</v>
      </c>
      <c r="AN221" s="80" t="s">
        <v>7889</v>
      </c>
      <c r="AO221" s="84" t="s">
        <v>8201</v>
      </c>
      <c r="AP221" s="80" t="s">
        <v>66</v>
      </c>
      <c r="AQ221" s="2"/>
      <c r="AR221" s="3"/>
      <c r="AS221" s="3"/>
      <c r="AT221" s="3"/>
      <c r="AU221" s="3"/>
    </row>
    <row r="222" spans="1:47" x14ac:dyDescent="0.25">
      <c r="A222" s="66" t="s">
        <v>233</v>
      </c>
      <c r="B222" s="67" t="s">
        <v>9297</v>
      </c>
      <c r="C222" s="67"/>
      <c r="D222" s="68">
        <v>16.097377297701826</v>
      </c>
      <c r="E222" s="70">
        <v>28.52065234076294</v>
      </c>
      <c r="F222" s="104" t="s">
        <v>7194</v>
      </c>
      <c r="G222" s="67" t="s">
        <v>51</v>
      </c>
      <c r="H222" s="71" t="s">
        <v>233</v>
      </c>
      <c r="I222" s="72" t="s">
        <v>9419</v>
      </c>
      <c r="J222" s="72"/>
      <c r="K222" s="71"/>
      <c r="L222" s="75"/>
      <c r="M222" s="76">
        <v>1666.123291015625</v>
      </c>
      <c r="N222" s="76">
        <v>8740.87109375</v>
      </c>
      <c r="O222" s="77"/>
      <c r="P222" s="78"/>
      <c r="Q222" s="78"/>
      <c r="R222" s="88"/>
      <c r="S222" s="50">
        <v>0</v>
      </c>
      <c r="T222" s="50">
        <v>2</v>
      </c>
      <c r="U222" s="88"/>
      <c r="V222" s="52"/>
      <c r="W222" s="52"/>
      <c r="X222" s="52"/>
      <c r="Y222" s="52"/>
      <c r="Z222" s="51"/>
      <c r="AA222" s="73">
        <v>222</v>
      </c>
      <c r="AB22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22" s="74"/>
      <c r="AD222" s="80">
        <v>1523</v>
      </c>
      <c r="AE222" s="80">
        <v>2109</v>
      </c>
      <c r="AF222" s="80">
        <v>118812</v>
      </c>
      <c r="AG222" s="80">
        <v>4932</v>
      </c>
      <c r="AH222" s="80"/>
      <c r="AI222" s="80" t="s">
        <v>5584</v>
      </c>
      <c r="AJ222" s="80" t="s">
        <v>6243</v>
      </c>
      <c r="AK222" s="80"/>
      <c r="AL222" s="80"/>
      <c r="AM222" s="82">
        <v>40212.832037037035</v>
      </c>
      <c r="AN222" s="80" t="s">
        <v>7889</v>
      </c>
      <c r="AO222" s="84" t="s">
        <v>7952</v>
      </c>
      <c r="AP222" s="80" t="s">
        <v>66</v>
      </c>
      <c r="AQ222" s="2"/>
      <c r="AR222" s="3"/>
      <c r="AS222" s="3"/>
      <c r="AT222" s="3"/>
      <c r="AU222" s="3"/>
    </row>
    <row r="223" spans="1:47" x14ac:dyDescent="0.25">
      <c r="A223" s="66" t="s">
        <v>722</v>
      </c>
      <c r="B223" s="67" t="s">
        <v>9297</v>
      </c>
      <c r="C223" s="67"/>
      <c r="D223" s="68">
        <v>15.027386189867645</v>
      </c>
      <c r="E223" s="70">
        <v>71.576608666355483</v>
      </c>
      <c r="F223" s="104" t="s">
        <v>7774</v>
      </c>
      <c r="G223" s="67" t="s">
        <v>53</v>
      </c>
      <c r="H223" s="71" t="s">
        <v>722</v>
      </c>
      <c r="I223" s="72" t="s">
        <v>9419</v>
      </c>
      <c r="J223" s="72"/>
      <c r="K223" s="71" t="s">
        <v>9170</v>
      </c>
      <c r="L223" s="75"/>
      <c r="M223" s="76">
        <v>7427.0126953125</v>
      </c>
      <c r="N223" s="76">
        <v>9352.29296875</v>
      </c>
      <c r="O223" s="77"/>
      <c r="P223" s="78"/>
      <c r="Q223" s="78"/>
      <c r="R223" s="88"/>
      <c r="S223" s="50">
        <v>1</v>
      </c>
      <c r="T223" s="50">
        <v>1</v>
      </c>
      <c r="U223" s="88"/>
      <c r="V223" s="52"/>
      <c r="W223" s="52"/>
      <c r="X223" s="52"/>
      <c r="Y223" s="52"/>
      <c r="Z223" s="51"/>
      <c r="AA223" s="73">
        <v>223</v>
      </c>
      <c r="AB22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23" s="74"/>
      <c r="AD223" s="80">
        <v>1227</v>
      </c>
      <c r="AE223" s="80">
        <v>1226</v>
      </c>
      <c r="AF223" s="80">
        <v>29574</v>
      </c>
      <c r="AG223" s="80">
        <v>4932</v>
      </c>
      <c r="AH223" s="80"/>
      <c r="AI223" s="80" t="s">
        <v>6095</v>
      </c>
      <c r="AJ223" s="80" t="s">
        <v>6617</v>
      </c>
      <c r="AK223" s="84" t="s">
        <v>7054</v>
      </c>
      <c r="AL223" s="80"/>
      <c r="AM223" s="82">
        <v>42583.301388888889</v>
      </c>
      <c r="AN223" s="80" t="s">
        <v>7889</v>
      </c>
      <c r="AO223" s="84" t="s">
        <v>8552</v>
      </c>
      <c r="AP223" s="80" t="s">
        <v>66</v>
      </c>
      <c r="AQ223" s="2"/>
      <c r="AR223" s="3"/>
      <c r="AS223" s="3"/>
      <c r="AT223" s="3"/>
      <c r="AU223" s="3"/>
    </row>
    <row r="224" spans="1:47" x14ac:dyDescent="0.25">
      <c r="A224" s="66" t="s">
        <v>755</v>
      </c>
      <c r="B224" s="67" t="s">
        <v>9297</v>
      </c>
      <c r="C224" s="67"/>
      <c r="D224" s="68">
        <v>19.355481514817455</v>
      </c>
      <c r="E224" s="70">
        <v>31.121091768808252</v>
      </c>
      <c r="F224" s="104" t="s">
        <v>7814</v>
      </c>
      <c r="G224" s="67" t="s">
        <v>53</v>
      </c>
      <c r="H224" s="71" t="s">
        <v>755</v>
      </c>
      <c r="I224" s="72" t="s">
        <v>9448</v>
      </c>
      <c r="J224" s="72"/>
      <c r="K224" s="71" t="s">
        <v>9210</v>
      </c>
      <c r="L224" s="75"/>
      <c r="M224" s="76">
        <v>1843.2647705078125</v>
      </c>
      <c r="N224" s="76">
        <v>6488.26416015625</v>
      </c>
      <c r="O224" s="77"/>
      <c r="P224" s="78"/>
      <c r="Q224" s="78"/>
      <c r="R224" s="88"/>
      <c r="S224" s="50">
        <v>1</v>
      </c>
      <c r="T224" s="50">
        <v>1</v>
      </c>
      <c r="U224" s="88"/>
      <c r="V224" s="52"/>
      <c r="W224" s="52"/>
      <c r="X224" s="52"/>
      <c r="Y224" s="52"/>
      <c r="Z224" s="51"/>
      <c r="AA224" s="73">
        <v>224</v>
      </c>
      <c r="AB22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24" s="74"/>
      <c r="AD224" s="80">
        <v>216</v>
      </c>
      <c r="AE224" s="80">
        <v>11001</v>
      </c>
      <c r="AF224" s="80">
        <v>12935</v>
      </c>
      <c r="AG224" s="80">
        <v>4835</v>
      </c>
      <c r="AH224" s="80"/>
      <c r="AI224" s="80" t="s">
        <v>6128</v>
      </c>
      <c r="AJ224" s="80" t="s">
        <v>6642</v>
      </c>
      <c r="AK224" s="84" t="s">
        <v>7076</v>
      </c>
      <c r="AL224" s="80"/>
      <c r="AM224" s="82">
        <v>40356.000659722224</v>
      </c>
      <c r="AN224" s="80" t="s">
        <v>7889</v>
      </c>
      <c r="AO224" s="84" t="s">
        <v>8598</v>
      </c>
      <c r="AP224" s="80" t="s">
        <v>66</v>
      </c>
      <c r="AQ224" s="2"/>
      <c r="AR224" s="3"/>
      <c r="AS224" s="3"/>
      <c r="AT224" s="3"/>
      <c r="AU224" s="3"/>
    </row>
    <row r="225" spans="1:47" x14ac:dyDescent="0.25">
      <c r="A225" s="66" t="s">
        <v>793</v>
      </c>
      <c r="B225" s="67" t="s">
        <v>9297</v>
      </c>
      <c r="C225" s="67"/>
      <c r="D225" s="68">
        <v>13.624443497982339</v>
      </c>
      <c r="E225" s="70">
        <v>36.574980657629659</v>
      </c>
      <c r="F225" s="104" t="s">
        <v>7875</v>
      </c>
      <c r="G225" s="67" t="s">
        <v>51</v>
      </c>
      <c r="H225" s="71" t="s">
        <v>793</v>
      </c>
      <c r="I225" s="72" t="s">
        <v>9444</v>
      </c>
      <c r="J225" s="72"/>
      <c r="K225" s="71"/>
      <c r="L225" s="75"/>
      <c r="M225" s="76">
        <v>929.00433349609375</v>
      </c>
      <c r="N225" s="76">
        <v>8134.39111328125</v>
      </c>
      <c r="O225" s="77"/>
      <c r="P225" s="78"/>
      <c r="Q225" s="78"/>
      <c r="R225" s="88"/>
      <c r="S225" s="50">
        <v>0</v>
      </c>
      <c r="T225" s="50">
        <v>1</v>
      </c>
      <c r="U225" s="88"/>
      <c r="V225" s="52"/>
      <c r="W225" s="52"/>
      <c r="X225" s="52"/>
      <c r="Y225" s="52"/>
      <c r="Z225" s="51"/>
      <c r="AA225" s="73">
        <v>225</v>
      </c>
      <c r="AB22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25" s="74"/>
      <c r="AD225" s="80">
        <v>594</v>
      </c>
      <c r="AE225" s="80">
        <v>602</v>
      </c>
      <c r="AF225" s="80">
        <v>108377</v>
      </c>
      <c r="AG225" s="80">
        <v>4795</v>
      </c>
      <c r="AH225" s="80"/>
      <c r="AI225" s="80" t="s">
        <v>6185</v>
      </c>
      <c r="AJ225" s="80" t="s">
        <v>6229</v>
      </c>
      <c r="AK225" s="84" t="s">
        <v>7118</v>
      </c>
      <c r="AL225" s="80"/>
      <c r="AM225" s="82">
        <v>40656.267511574071</v>
      </c>
      <c r="AN225" s="80" t="s">
        <v>7889</v>
      </c>
      <c r="AO225" s="84" t="s">
        <v>8669</v>
      </c>
      <c r="AP225" s="80" t="s">
        <v>66</v>
      </c>
      <c r="AQ225" s="2"/>
      <c r="AR225" s="3"/>
      <c r="AS225" s="3"/>
      <c r="AT225" s="3"/>
      <c r="AU225" s="3"/>
    </row>
    <row r="226" spans="1:47" x14ac:dyDescent="0.25">
      <c r="A226" s="66" t="s">
        <v>706</v>
      </c>
      <c r="B226" s="67" t="s">
        <v>9297</v>
      </c>
      <c r="C226" s="67"/>
      <c r="D226" s="68">
        <v>19.708493620353245</v>
      </c>
      <c r="E226" s="70">
        <v>27.764522301731745</v>
      </c>
      <c r="F226" s="104" t="s">
        <v>7754</v>
      </c>
      <c r="G226" s="67" t="s">
        <v>53</v>
      </c>
      <c r="H226" s="71" t="s">
        <v>706</v>
      </c>
      <c r="I226" s="72" t="s">
        <v>9423</v>
      </c>
      <c r="J226" s="72"/>
      <c r="K226" s="71" t="s">
        <v>9153</v>
      </c>
      <c r="L226" s="75"/>
      <c r="M226" s="76">
        <v>4142.73095703125</v>
      </c>
      <c r="N226" s="76">
        <v>5894.1220703125</v>
      </c>
      <c r="O226" s="77"/>
      <c r="P226" s="78"/>
      <c r="Q226" s="78"/>
      <c r="R226" s="88"/>
      <c r="S226" s="50">
        <v>2</v>
      </c>
      <c r="T226" s="50">
        <v>3</v>
      </c>
      <c r="U226" s="88"/>
      <c r="V226" s="52"/>
      <c r="W226" s="52"/>
      <c r="X226" s="52"/>
      <c r="Y226" s="52"/>
      <c r="Z226" s="51"/>
      <c r="AA226" s="73">
        <v>226</v>
      </c>
      <c r="AB22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26" s="74"/>
      <c r="AD226" s="80">
        <v>711</v>
      </c>
      <c r="AE226" s="80">
        <v>13157</v>
      </c>
      <c r="AF226" s="80">
        <v>22109</v>
      </c>
      <c r="AG226" s="80">
        <v>4755</v>
      </c>
      <c r="AH226" s="80"/>
      <c r="AI226" s="80" t="s">
        <v>6075</v>
      </c>
      <c r="AJ226" s="80" t="s">
        <v>6602</v>
      </c>
      <c r="AK226" s="84" t="s">
        <v>7039</v>
      </c>
      <c r="AL226" s="80"/>
      <c r="AM226" s="82">
        <v>40171.202881944446</v>
      </c>
      <c r="AN226" s="80" t="s">
        <v>7889</v>
      </c>
      <c r="AO226" s="84" t="s">
        <v>8532</v>
      </c>
      <c r="AP226" s="80" t="s">
        <v>66</v>
      </c>
      <c r="AQ226" s="2"/>
      <c r="AR226" s="3"/>
      <c r="AS226" s="3"/>
      <c r="AT226" s="3"/>
      <c r="AU226" s="3"/>
    </row>
    <row r="227" spans="1:47" x14ac:dyDescent="0.25">
      <c r="A227" s="66" t="s">
        <v>650</v>
      </c>
      <c r="B227" s="67" t="s">
        <v>9297</v>
      </c>
      <c r="C227" s="67"/>
      <c r="D227" s="68">
        <v>12.798279427550002</v>
      </c>
      <c r="E227" s="70">
        <v>28.972688630074138</v>
      </c>
      <c r="F227" s="104" t="s">
        <v>7609</v>
      </c>
      <c r="G227" s="67" t="s">
        <v>53</v>
      </c>
      <c r="H227" s="71" t="s">
        <v>650</v>
      </c>
      <c r="I227" s="72" t="s">
        <v>9444</v>
      </c>
      <c r="J227" s="72"/>
      <c r="K227" s="71" t="s">
        <v>9037</v>
      </c>
      <c r="L227" s="75"/>
      <c r="M227" s="76">
        <v>8301.9091796875</v>
      </c>
      <c r="N227" s="76">
        <v>7648.75</v>
      </c>
      <c r="O227" s="77"/>
      <c r="P227" s="78"/>
      <c r="Q227" s="78"/>
      <c r="R227" s="88"/>
      <c r="S227" s="50">
        <v>3</v>
      </c>
      <c r="T227" s="50">
        <v>1</v>
      </c>
      <c r="U227" s="88"/>
      <c r="V227" s="52"/>
      <c r="W227" s="52"/>
      <c r="X227" s="52"/>
      <c r="Y227" s="52"/>
      <c r="Z227" s="51"/>
      <c r="AA227" s="73">
        <v>227</v>
      </c>
      <c r="AB22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27" s="74"/>
      <c r="AD227" s="80">
        <v>526</v>
      </c>
      <c r="AE227" s="80">
        <v>396</v>
      </c>
      <c r="AF227" s="80">
        <v>12457</v>
      </c>
      <c r="AG227" s="80">
        <v>4688</v>
      </c>
      <c r="AH227" s="80"/>
      <c r="AI227" s="80" t="s">
        <v>5945</v>
      </c>
      <c r="AJ227" s="80" t="s">
        <v>6351</v>
      </c>
      <c r="AK227" s="80"/>
      <c r="AL227" s="80"/>
      <c r="AM227" s="82">
        <v>40237.719143518516</v>
      </c>
      <c r="AN227" s="80" t="s">
        <v>7889</v>
      </c>
      <c r="AO227" s="84" t="s">
        <v>8379</v>
      </c>
      <c r="AP227" s="80" t="s">
        <v>66</v>
      </c>
      <c r="AQ227" s="2"/>
      <c r="AR227" s="3"/>
      <c r="AS227" s="3"/>
      <c r="AT227" s="3"/>
      <c r="AU227" s="3"/>
    </row>
    <row r="228" spans="1:47" x14ac:dyDescent="0.25">
      <c r="A228" s="66" t="s">
        <v>359</v>
      </c>
      <c r="B228" s="67" t="s">
        <v>9297</v>
      </c>
      <c r="C228" s="67"/>
      <c r="D228" s="68">
        <v>13.11510706435188</v>
      </c>
      <c r="E228" s="70">
        <v>22.588952899974604</v>
      </c>
      <c r="F228" s="104" t="s">
        <v>7349</v>
      </c>
      <c r="G228" s="67" t="s">
        <v>53</v>
      </c>
      <c r="H228" s="71" t="s">
        <v>359</v>
      </c>
      <c r="I228" s="72" t="s">
        <v>9444</v>
      </c>
      <c r="J228" s="72"/>
      <c r="K228" s="71" t="s">
        <v>8853</v>
      </c>
      <c r="L228" s="75"/>
      <c r="M228" s="76">
        <v>2602.814208984375</v>
      </c>
      <c r="N228" s="76">
        <v>7951.46630859375</v>
      </c>
      <c r="O228" s="77"/>
      <c r="P228" s="78"/>
      <c r="Q228" s="78"/>
      <c r="R228" s="88"/>
      <c r="S228" s="50">
        <v>1</v>
      </c>
      <c r="T228" s="50">
        <v>1</v>
      </c>
      <c r="U228" s="88"/>
      <c r="V228" s="52"/>
      <c r="W228" s="52"/>
      <c r="X228" s="52"/>
      <c r="Y228" s="52"/>
      <c r="Z228" s="51"/>
      <c r="AA228" s="73">
        <v>228</v>
      </c>
      <c r="AB22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28" s="74"/>
      <c r="AD228" s="80">
        <v>567</v>
      </c>
      <c r="AE228" s="80">
        <v>465</v>
      </c>
      <c r="AF228" s="80">
        <v>12108</v>
      </c>
      <c r="AG228" s="80">
        <v>4670</v>
      </c>
      <c r="AH228" s="80"/>
      <c r="AI228" s="80" t="s">
        <v>5718</v>
      </c>
      <c r="AJ228" s="80" t="s">
        <v>6352</v>
      </c>
      <c r="AK228" s="84" t="s">
        <v>6821</v>
      </c>
      <c r="AL228" s="80"/>
      <c r="AM228" s="82">
        <v>39886.259062500001</v>
      </c>
      <c r="AN228" s="80" t="s">
        <v>7889</v>
      </c>
      <c r="AO228" s="84" t="s">
        <v>8109</v>
      </c>
      <c r="AP228" s="80" t="s">
        <v>66</v>
      </c>
      <c r="AQ228" s="2"/>
      <c r="AR228" s="3"/>
      <c r="AS228" s="3"/>
      <c r="AT228" s="3"/>
      <c r="AU228" s="3"/>
    </row>
    <row r="229" spans="1:47" x14ac:dyDescent="0.25">
      <c r="A229" s="66" t="s">
        <v>238</v>
      </c>
      <c r="B229" s="67" t="s">
        <v>9297</v>
      </c>
      <c r="C229" s="67"/>
      <c r="D229" s="68">
        <v>15.032206941639553</v>
      </c>
      <c r="E229" s="70">
        <v>89.172575198997706</v>
      </c>
      <c r="F229" s="104" t="s">
        <v>7204</v>
      </c>
      <c r="G229" s="67" t="s">
        <v>53</v>
      </c>
      <c r="H229" s="71" t="s">
        <v>238</v>
      </c>
      <c r="I229" s="72" t="s">
        <v>9418</v>
      </c>
      <c r="J229" s="72"/>
      <c r="K229" s="71"/>
      <c r="L229" s="75"/>
      <c r="M229" s="76">
        <v>680.6168212890625</v>
      </c>
      <c r="N229" s="76">
        <v>3025.332763671875</v>
      </c>
      <c r="O229" s="77"/>
      <c r="P229" s="78"/>
      <c r="Q229" s="78"/>
      <c r="R229" s="88"/>
      <c r="S229" s="50">
        <v>1</v>
      </c>
      <c r="T229" s="50">
        <v>1</v>
      </c>
      <c r="U229" s="88"/>
      <c r="V229" s="52"/>
      <c r="W229" s="52"/>
      <c r="X229" s="52"/>
      <c r="Y229" s="52"/>
      <c r="Z229" s="51"/>
      <c r="AA229" s="73">
        <v>229</v>
      </c>
      <c r="AB22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29" s="74"/>
      <c r="AD229" s="80">
        <v>87</v>
      </c>
      <c r="AE229" s="80">
        <v>1229</v>
      </c>
      <c r="AF229" s="80">
        <v>773</v>
      </c>
      <c r="AG229" s="80">
        <v>4655</v>
      </c>
      <c r="AH229" s="80"/>
      <c r="AI229" s="80" t="s">
        <v>5592</v>
      </c>
      <c r="AJ229" s="80" t="s">
        <v>6250</v>
      </c>
      <c r="AK229" s="84" t="s">
        <v>6738</v>
      </c>
      <c r="AL229" s="80"/>
      <c r="AM229" s="82">
        <v>43552.057002314818</v>
      </c>
      <c r="AN229" s="80" t="s">
        <v>7889</v>
      </c>
      <c r="AO229" s="84" t="s">
        <v>7962</v>
      </c>
      <c r="AP229" s="80" t="s">
        <v>66</v>
      </c>
      <c r="AQ229" s="2"/>
      <c r="AR229" s="3"/>
      <c r="AS229" s="3"/>
      <c r="AT229" s="3"/>
      <c r="AU229" s="3"/>
    </row>
    <row r="230" spans="1:47" x14ac:dyDescent="0.25">
      <c r="A230" s="66" t="s">
        <v>785</v>
      </c>
      <c r="B230" s="67" t="s">
        <v>9297</v>
      </c>
      <c r="C230" s="67"/>
      <c r="D230" s="68">
        <v>14.490798548031732</v>
      </c>
      <c r="E230" s="70">
        <v>35.548457048931375</v>
      </c>
      <c r="F230" s="104" t="s">
        <v>7860</v>
      </c>
      <c r="G230" s="67" t="s">
        <v>53</v>
      </c>
      <c r="H230" s="71" t="s">
        <v>785</v>
      </c>
      <c r="I230" s="72" t="s">
        <v>9434</v>
      </c>
      <c r="J230" s="72"/>
      <c r="K230" s="71" t="s">
        <v>9258</v>
      </c>
      <c r="L230" s="75"/>
      <c r="M230" s="76">
        <v>3293.50244140625</v>
      </c>
      <c r="N230" s="76">
        <v>2210.85791015625</v>
      </c>
      <c r="O230" s="77"/>
      <c r="P230" s="78"/>
      <c r="Q230" s="78"/>
      <c r="R230" s="88"/>
      <c r="S230" s="50">
        <v>1</v>
      </c>
      <c r="T230" s="50">
        <v>1</v>
      </c>
      <c r="U230" s="88"/>
      <c r="V230" s="52"/>
      <c r="W230" s="52"/>
      <c r="X230" s="52"/>
      <c r="Y230" s="52"/>
      <c r="Z230" s="51"/>
      <c r="AA230" s="73">
        <v>230</v>
      </c>
      <c r="AB23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30" s="74"/>
      <c r="AD230" s="80">
        <v>254</v>
      </c>
      <c r="AE230" s="80">
        <v>934</v>
      </c>
      <c r="AF230" s="80">
        <v>6038</v>
      </c>
      <c r="AG230" s="80">
        <v>4582</v>
      </c>
      <c r="AH230" s="80"/>
      <c r="AI230" s="80" t="s">
        <v>6171</v>
      </c>
      <c r="AJ230" s="80"/>
      <c r="AK230" s="80"/>
      <c r="AL230" s="80"/>
      <c r="AM230" s="82">
        <v>40599.751689814817</v>
      </c>
      <c r="AN230" s="80" t="s">
        <v>7889</v>
      </c>
      <c r="AO230" s="84" t="s">
        <v>8653</v>
      </c>
      <c r="AP230" s="80" t="s">
        <v>66</v>
      </c>
      <c r="AQ230" s="2"/>
      <c r="AR230" s="3"/>
      <c r="AS230" s="3"/>
      <c r="AT230" s="3"/>
      <c r="AU230" s="3"/>
    </row>
    <row r="231" spans="1:47" x14ac:dyDescent="0.25">
      <c r="A231" s="66" t="s">
        <v>361</v>
      </c>
      <c r="B231" s="67" t="s">
        <v>9297</v>
      </c>
      <c r="C231" s="67"/>
      <c r="D231" s="68">
        <v>13.899267584526132</v>
      </c>
      <c r="E231" s="70">
        <v>25.748941872578769</v>
      </c>
      <c r="F231" s="104" t="s">
        <v>7351</v>
      </c>
      <c r="G231" s="67" t="s">
        <v>53</v>
      </c>
      <c r="H231" s="71" t="s">
        <v>361</v>
      </c>
      <c r="I231" s="72" t="s">
        <v>9430</v>
      </c>
      <c r="J231" s="72"/>
      <c r="K231" s="71" t="s">
        <v>8854</v>
      </c>
      <c r="L231" s="75"/>
      <c r="M231" s="76">
        <v>6369.12744140625</v>
      </c>
      <c r="N231" s="76">
        <v>3376.182373046875</v>
      </c>
      <c r="O231" s="77"/>
      <c r="P231" s="78"/>
      <c r="Q231" s="78"/>
      <c r="R231" s="88"/>
      <c r="S231" s="50">
        <v>0</v>
      </c>
      <c r="T231" s="50">
        <v>1</v>
      </c>
      <c r="U231" s="88"/>
      <c r="V231" s="52"/>
      <c r="W231" s="52"/>
      <c r="X231" s="52"/>
      <c r="Y231" s="52"/>
      <c r="Z231" s="51"/>
      <c r="AA231" s="73">
        <v>231</v>
      </c>
      <c r="AB23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31" s="74"/>
      <c r="AD231" s="80">
        <v>2618</v>
      </c>
      <c r="AE231" s="80">
        <v>692</v>
      </c>
      <c r="AF231" s="80">
        <v>14357</v>
      </c>
      <c r="AG231" s="80">
        <v>4533</v>
      </c>
      <c r="AH231" s="80"/>
      <c r="AI231" s="80" t="s">
        <v>5720</v>
      </c>
      <c r="AJ231" s="80"/>
      <c r="AK231" s="80"/>
      <c r="AL231" s="80"/>
      <c r="AM231" s="82">
        <v>40060.233993055554</v>
      </c>
      <c r="AN231" s="80" t="s">
        <v>7889</v>
      </c>
      <c r="AO231" s="84" t="s">
        <v>8111</v>
      </c>
      <c r="AP231" s="80" t="s">
        <v>66</v>
      </c>
      <c r="AQ231" s="2"/>
      <c r="AR231" s="3"/>
      <c r="AS231" s="3"/>
      <c r="AT231" s="3"/>
      <c r="AU231" s="3"/>
    </row>
    <row r="232" spans="1:47" x14ac:dyDescent="0.25">
      <c r="A232" s="66" t="s">
        <v>653</v>
      </c>
      <c r="B232" s="67" t="s">
        <v>9297</v>
      </c>
      <c r="C232" s="67"/>
      <c r="D232" s="68">
        <v>12.763100330351318</v>
      </c>
      <c r="E232" s="70">
        <v>78.882400495257372</v>
      </c>
      <c r="F232" s="104" t="s">
        <v>7692</v>
      </c>
      <c r="G232" s="67" t="s">
        <v>53</v>
      </c>
      <c r="H232" s="71" t="s">
        <v>653</v>
      </c>
      <c r="I232" s="72" t="s">
        <v>9432</v>
      </c>
      <c r="J232" s="72"/>
      <c r="K232" s="71" t="s">
        <v>9102</v>
      </c>
      <c r="L232" s="75"/>
      <c r="M232" s="76">
        <v>6791.50048828125</v>
      </c>
      <c r="N232" s="76">
        <v>6192.74560546875</v>
      </c>
      <c r="O232" s="77"/>
      <c r="P232" s="78"/>
      <c r="Q232" s="78"/>
      <c r="R232" s="88"/>
      <c r="S232" s="50">
        <v>3</v>
      </c>
      <c r="T232" s="50">
        <v>4</v>
      </c>
      <c r="U232" s="88"/>
      <c r="V232" s="52"/>
      <c r="W232" s="52"/>
      <c r="X232" s="52"/>
      <c r="Y232" s="52"/>
      <c r="Z232" s="51"/>
      <c r="AA232" s="73">
        <v>232</v>
      </c>
      <c r="AB23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32" s="74"/>
      <c r="AD232" s="80">
        <v>116</v>
      </c>
      <c r="AE232" s="80">
        <v>389</v>
      </c>
      <c r="AF232" s="80">
        <v>772</v>
      </c>
      <c r="AG232" s="80">
        <v>4480</v>
      </c>
      <c r="AH232" s="80"/>
      <c r="AI232" s="80" t="s">
        <v>6022</v>
      </c>
      <c r="AJ232" s="80" t="s">
        <v>6564</v>
      </c>
      <c r="AK232" s="80"/>
      <c r="AL232" s="80"/>
      <c r="AM232" s="82">
        <v>42985.525775462964</v>
      </c>
      <c r="AN232" s="80" t="s">
        <v>7889</v>
      </c>
      <c r="AO232" s="84" t="s">
        <v>8467</v>
      </c>
      <c r="AP232" s="80" t="s">
        <v>66</v>
      </c>
      <c r="AQ232" s="2"/>
      <c r="AR232" s="3"/>
      <c r="AS232" s="3"/>
      <c r="AT232" s="3"/>
      <c r="AU232" s="3"/>
    </row>
    <row r="233" spans="1:47" x14ac:dyDescent="0.25">
      <c r="A233" s="66" t="s">
        <v>800</v>
      </c>
      <c r="B233" s="67" t="s">
        <v>9297</v>
      </c>
      <c r="C233" s="67"/>
      <c r="D233" s="68">
        <v>21.662396320582559</v>
      </c>
      <c r="E233" s="70">
        <v>22.011162729592161</v>
      </c>
      <c r="F233" s="104" t="s">
        <v>7881</v>
      </c>
      <c r="G233" s="67" t="s">
        <v>53</v>
      </c>
      <c r="H233" s="71" t="s">
        <v>800</v>
      </c>
      <c r="I233" s="72" t="s">
        <v>9429</v>
      </c>
      <c r="J233" s="72"/>
      <c r="K233" s="71" t="s">
        <v>9278</v>
      </c>
      <c r="L233" s="75"/>
      <c r="M233" s="76">
        <v>7124.6884765625</v>
      </c>
      <c r="N233" s="76">
        <v>5022.111328125</v>
      </c>
      <c r="O233" s="77"/>
      <c r="P233" s="78"/>
      <c r="Q233" s="78"/>
      <c r="R233" s="88"/>
      <c r="S233" s="50">
        <v>1</v>
      </c>
      <c r="T233" s="50">
        <v>11</v>
      </c>
      <c r="U233" s="88"/>
      <c r="V233" s="52"/>
      <c r="W233" s="52"/>
      <c r="X233" s="52"/>
      <c r="Y233" s="52"/>
      <c r="Z233" s="51"/>
      <c r="AA233" s="73">
        <v>191</v>
      </c>
      <c r="AB23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33" s="74"/>
      <c r="AD233" s="80">
        <v>501</v>
      </c>
      <c r="AE233" s="80">
        <v>35429</v>
      </c>
      <c r="AF233" s="80">
        <v>17975</v>
      </c>
      <c r="AG233" s="80">
        <v>5910</v>
      </c>
      <c r="AH233" s="80"/>
      <c r="AI233" s="80" t="s">
        <v>6191</v>
      </c>
      <c r="AJ233" s="80" t="s">
        <v>6688</v>
      </c>
      <c r="AK233" s="84" t="s">
        <v>7123</v>
      </c>
      <c r="AL233" s="80"/>
      <c r="AM233" s="82">
        <v>39854.448506944442</v>
      </c>
      <c r="AN233" s="80" t="s">
        <v>7889</v>
      </c>
      <c r="AO233" s="84" t="s">
        <v>8676</v>
      </c>
      <c r="AP233" s="80" t="s">
        <v>66</v>
      </c>
      <c r="AQ233" s="2"/>
      <c r="AR233" s="3"/>
      <c r="AS233" s="3"/>
      <c r="AT233" s="3"/>
      <c r="AU233" s="3"/>
    </row>
    <row r="234" spans="1:47" x14ac:dyDescent="0.25">
      <c r="A234" s="66" t="s">
        <v>836</v>
      </c>
      <c r="B234" s="67"/>
      <c r="C234" s="67"/>
      <c r="D234" s="68">
        <v>1.5000083384344933</v>
      </c>
      <c r="E234" s="70"/>
      <c r="F234" s="104" t="s">
        <v>7291</v>
      </c>
      <c r="G234" s="67"/>
      <c r="H234" s="71"/>
      <c r="I234" s="72"/>
      <c r="J234" s="72"/>
      <c r="K234" s="71" t="s">
        <v>8859</v>
      </c>
      <c r="L234" s="75"/>
      <c r="M234" s="76"/>
      <c r="N234" s="76"/>
      <c r="O234" s="77"/>
      <c r="P234" s="78"/>
      <c r="Q234" s="78"/>
      <c r="R234" s="88"/>
      <c r="S234" s="50">
        <v>2</v>
      </c>
      <c r="T234" s="50">
        <v>0</v>
      </c>
      <c r="U234" s="88"/>
      <c r="V234" s="52"/>
      <c r="W234" s="52"/>
      <c r="X234" s="52"/>
      <c r="Y234" s="52"/>
      <c r="Z234" s="51"/>
      <c r="AA234" s="73">
        <v>234</v>
      </c>
      <c r="AB23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34" s="74"/>
      <c r="AD234" s="80">
        <v>122</v>
      </c>
      <c r="AE234" s="80">
        <v>0</v>
      </c>
      <c r="AF234" s="80">
        <v>1</v>
      </c>
      <c r="AG234" s="80">
        <v>0</v>
      </c>
      <c r="AH234" s="80"/>
      <c r="AI234" s="80"/>
      <c r="AJ234" s="80"/>
      <c r="AK234" s="80"/>
      <c r="AL234" s="80"/>
      <c r="AM234" s="82">
        <v>41823.067106481481</v>
      </c>
      <c r="AN234" s="80" t="s">
        <v>7889</v>
      </c>
      <c r="AO234" s="84" t="s">
        <v>8121</v>
      </c>
      <c r="AP234" s="80" t="s">
        <v>65</v>
      </c>
      <c r="AQ234" s="2"/>
      <c r="AR234" s="3"/>
      <c r="AS234" s="3"/>
      <c r="AT234" s="3"/>
      <c r="AU234" s="3"/>
    </row>
    <row r="235" spans="1:47" x14ac:dyDescent="0.25">
      <c r="A235" s="66" t="s">
        <v>447</v>
      </c>
      <c r="B235" s="67" t="s">
        <v>9297</v>
      </c>
      <c r="C235" s="67"/>
      <c r="D235" s="68">
        <v>11.752118574981592</v>
      </c>
      <c r="E235" s="70">
        <v>62.47312156355661</v>
      </c>
      <c r="F235" s="104" t="s">
        <v>7447</v>
      </c>
      <c r="G235" s="67" t="s">
        <v>53</v>
      </c>
      <c r="H235" s="71" t="s">
        <v>447</v>
      </c>
      <c r="I235" s="72" t="s">
        <v>9418</v>
      </c>
      <c r="J235" s="72"/>
      <c r="K235" s="71" t="s">
        <v>8928</v>
      </c>
      <c r="L235" s="75"/>
      <c r="M235" s="76">
        <v>3286.0234375</v>
      </c>
      <c r="N235" s="76">
        <v>8827.337890625</v>
      </c>
      <c r="O235" s="77"/>
      <c r="P235" s="78"/>
      <c r="Q235" s="78"/>
      <c r="R235" s="88"/>
      <c r="S235" s="50">
        <v>3</v>
      </c>
      <c r="T235" s="50">
        <v>1</v>
      </c>
      <c r="U235" s="88"/>
      <c r="V235" s="52"/>
      <c r="W235" s="52"/>
      <c r="X235" s="52"/>
      <c r="Y235" s="52"/>
      <c r="Z235" s="51"/>
      <c r="AA235" s="73">
        <v>235</v>
      </c>
      <c r="AB23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35" s="74"/>
      <c r="AD235" s="80">
        <v>77</v>
      </c>
      <c r="AE235" s="80">
        <v>233</v>
      </c>
      <c r="AF235" s="80">
        <v>33594</v>
      </c>
      <c r="AG235" s="80">
        <v>4420</v>
      </c>
      <c r="AH235" s="80"/>
      <c r="AI235" s="80"/>
      <c r="AJ235" s="80"/>
      <c r="AK235" s="80"/>
      <c r="AL235" s="80"/>
      <c r="AM235" s="82">
        <v>42082.103900462964</v>
      </c>
      <c r="AN235" s="80" t="s">
        <v>7889</v>
      </c>
      <c r="AO235" s="84" t="s">
        <v>8214</v>
      </c>
      <c r="AP235" s="80" t="s">
        <v>66</v>
      </c>
      <c r="AQ235" s="2"/>
      <c r="AR235" s="3"/>
      <c r="AS235" s="3"/>
      <c r="AT235" s="3"/>
      <c r="AU235" s="3"/>
    </row>
    <row r="236" spans="1:47" x14ac:dyDescent="0.25">
      <c r="A236" s="66" t="s">
        <v>388</v>
      </c>
      <c r="B236" s="67" t="s">
        <v>9297</v>
      </c>
      <c r="C236" s="67"/>
      <c r="D236" s="68">
        <v>12.91434172258737</v>
      </c>
      <c r="E236" s="70">
        <v>36.301681352716066</v>
      </c>
      <c r="F236" s="104" t="s">
        <v>7383</v>
      </c>
      <c r="G236" s="67" t="s">
        <v>53</v>
      </c>
      <c r="H236" s="71" t="s">
        <v>388</v>
      </c>
      <c r="I236" s="72" t="s">
        <v>9429</v>
      </c>
      <c r="J236" s="72"/>
      <c r="K236" s="71" t="s">
        <v>8879</v>
      </c>
      <c r="L236" s="75"/>
      <c r="M236" s="76">
        <v>6969.853515625</v>
      </c>
      <c r="N236" s="76">
        <v>3422.582763671875</v>
      </c>
      <c r="O236" s="77"/>
      <c r="P236" s="78"/>
      <c r="Q236" s="78"/>
      <c r="R236" s="88"/>
      <c r="S236" s="50">
        <v>0</v>
      </c>
      <c r="T236" s="50">
        <v>1</v>
      </c>
      <c r="U236" s="88"/>
      <c r="V236" s="52"/>
      <c r="W236" s="52"/>
      <c r="X236" s="52"/>
      <c r="Y236" s="52"/>
      <c r="Z236" s="51"/>
      <c r="AA236" s="73">
        <v>236</v>
      </c>
      <c r="AB23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36" s="74"/>
      <c r="AD236" s="80">
        <v>495</v>
      </c>
      <c r="AE236" s="80">
        <v>420</v>
      </c>
      <c r="AF236" s="80">
        <v>2199</v>
      </c>
      <c r="AG236" s="80">
        <v>4360</v>
      </c>
      <c r="AH236" s="80"/>
      <c r="AI236" s="80" t="s">
        <v>5746</v>
      </c>
      <c r="AJ236" s="80" t="s">
        <v>6372</v>
      </c>
      <c r="AK236" s="84" t="s">
        <v>6839</v>
      </c>
      <c r="AL236" s="80"/>
      <c r="AM236" s="82">
        <v>40641.220868055556</v>
      </c>
      <c r="AN236" s="80" t="s">
        <v>7889</v>
      </c>
      <c r="AO236" s="84" t="s">
        <v>8146</v>
      </c>
      <c r="AP236" s="80" t="s">
        <v>66</v>
      </c>
      <c r="AQ236" s="2"/>
      <c r="AR236" s="3"/>
      <c r="AS236" s="3"/>
      <c r="AT236" s="3"/>
      <c r="AU236" s="3"/>
    </row>
    <row r="237" spans="1:47" x14ac:dyDescent="0.25">
      <c r="A237" s="66" t="s">
        <v>512</v>
      </c>
      <c r="B237" s="67" t="s">
        <v>9297</v>
      </c>
      <c r="C237" s="67"/>
      <c r="D237" s="68">
        <v>11.39079728476006</v>
      </c>
      <c r="E237" s="70">
        <v>42.346331738513747</v>
      </c>
      <c r="F237" s="104" t="s">
        <v>7522</v>
      </c>
      <c r="G237" s="67" t="s">
        <v>53</v>
      </c>
      <c r="H237" s="71" t="s">
        <v>512</v>
      </c>
      <c r="I237" s="72" t="s">
        <v>9421</v>
      </c>
      <c r="J237" s="72"/>
      <c r="K237" s="71" t="s">
        <v>8977</v>
      </c>
      <c r="L237" s="75"/>
      <c r="M237" s="76">
        <v>8815.001953125</v>
      </c>
      <c r="N237" s="76">
        <v>8529.0009765625</v>
      </c>
      <c r="O237" s="77"/>
      <c r="P237" s="78"/>
      <c r="Q237" s="78"/>
      <c r="R237" s="88"/>
      <c r="S237" s="50">
        <v>1</v>
      </c>
      <c r="T237" s="50">
        <v>1</v>
      </c>
      <c r="U237" s="88"/>
      <c r="V237" s="52"/>
      <c r="W237" s="52"/>
      <c r="X237" s="52"/>
      <c r="Y237" s="52"/>
      <c r="Z237" s="51"/>
      <c r="AA237" s="73">
        <v>237</v>
      </c>
      <c r="AB23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37" s="74"/>
      <c r="AD237" s="80">
        <v>295</v>
      </c>
      <c r="AE237" s="80">
        <v>194</v>
      </c>
      <c r="AF237" s="80">
        <v>3785</v>
      </c>
      <c r="AG237" s="80">
        <v>4359</v>
      </c>
      <c r="AH237" s="80"/>
      <c r="AI237" s="84" t="s">
        <v>5865</v>
      </c>
      <c r="AJ237" s="80" t="s">
        <v>6461</v>
      </c>
      <c r="AK237" s="80"/>
      <c r="AL237" s="80"/>
      <c r="AM237" s="82">
        <v>40974.012418981481</v>
      </c>
      <c r="AN237" s="80" t="s">
        <v>7889</v>
      </c>
      <c r="AO237" s="84" t="s">
        <v>8289</v>
      </c>
      <c r="AP237" s="80" t="s">
        <v>66</v>
      </c>
      <c r="AQ237" s="2"/>
      <c r="AR237" s="3"/>
      <c r="AS237" s="3"/>
      <c r="AT237" s="3"/>
      <c r="AU237" s="3"/>
    </row>
    <row r="238" spans="1:47" x14ac:dyDescent="0.25">
      <c r="A238" s="66" t="s">
        <v>295</v>
      </c>
      <c r="B238" s="67" t="s">
        <v>9297</v>
      </c>
      <c r="C238" s="67"/>
      <c r="D238" s="68">
        <v>12.5091055478493</v>
      </c>
      <c r="E238" s="70">
        <v>32.095637361737218</v>
      </c>
      <c r="F238" s="104" t="s">
        <v>7269</v>
      </c>
      <c r="G238" s="67" t="s">
        <v>53</v>
      </c>
      <c r="H238" s="71" t="s">
        <v>295</v>
      </c>
      <c r="I238" s="72" t="s">
        <v>9436</v>
      </c>
      <c r="J238" s="72"/>
      <c r="K238" s="71" t="s">
        <v>8799</v>
      </c>
      <c r="L238" s="75"/>
      <c r="M238" s="76">
        <v>3113.952880859375</v>
      </c>
      <c r="N238" s="76">
        <v>8999.5791015625</v>
      </c>
      <c r="O238" s="77"/>
      <c r="P238" s="78"/>
      <c r="Q238" s="78"/>
      <c r="R238" s="88"/>
      <c r="S238" s="50">
        <v>0</v>
      </c>
      <c r="T238" s="50">
        <v>1</v>
      </c>
      <c r="U238" s="88"/>
      <c r="V238" s="52"/>
      <c r="W238" s="52"/>
      <c r="X238" s="52"/>
      <c r="Y238" s="52"/>
      <c r="Z238" s="51"/>
      <c r="AA238" s="73">
        <v>238</v>
      </c>
      <c r="AB23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38" s="74"/>
      <c r="AD238" s="80">
        <v>1647</v>
      </c>
      <c r="AE238" s="80">
        <v>342</v>
      </c>
      <c r="AF238" s="80">
        <v>2676</v>
      </c>
      <c r="AG238" s="80">
        <v>4334</v>
      </c>
      <c r="AH238" s="80"/>
      <c r="AI238" s="80" t="s">
        <v>5652</v>
      </c>
      <c r="AJ238" s="80"/>
      <c r="AK238" s="80"/>
      <c r="AL238" s="80"/>
      <c r="AM238" s="82">
        <v>40409.654803240737</v>
      </c>
      <c r="AN238" s="80" t="s">
        <v>7889</v>
      </c>
      <c r="AO238" s="84" t="s">
        <v>8027</v>
      </c>
      <c r="AP238" s="80" t="s">
        <v>66</v>
      </c>
      <c r="AQ238" s="2"/>
      <c r="AR238" s="3"/>
      <c r="AS238" s="3"/>
      <c r="AT238" s="3"/>
      <c r="AU238" s="3"/>
    </row>
    <row r="239" spans="1:47" x14ac:dyDescent="0.25">
      <c r="A239" s="66" t="s">
        <v>565</v>
      </c>
      <c r="B239" s="67" t="s">
        <v>9297</v>
      </c>
      <c r="C239" s="67"/>
      <c r="D239" s="68">
        <v>5.5418259584395724</v>
      </c>
      <c r="E239" s="70">
        <v>64.215796860389489</v>
      </c>
      <c r="F239" s="104" t="s">
        <v>7590</v>
      </c>
      <c r="G239" s="67" t="s">
        <v>53</v>
      </c>
      <c r="H239" s="71" t="s">
        <v>565</v>
      </c>
      <c r="I239" s="72" t="s">
        <v>9418</v>
      </c>
      <c r="J239" s="72"/>
      <c r="K239" s="71" t="s">
        <v>9021</v>
      </c>
      <c r="L239" s="75"/>
      <c r="M239" s="76">
        <v>3381.750732421875</v>
      </c>
      <c r="N239" s="76">
        <v>7233.60595703125</v>
      </c>
      <c r="O239" s="77"/>
      <c r="P239" s="78"/>
      <c r="Q239" s="78"/>
      <c r="R239" s="88"/>
      <c r="S239" s="50">
        <v>0</v>
      </c>
      <c r="T239" s="50">
        <v>1</v>
      </c>
      <c r="U239" s="88"/>
      <c r="V239" s="52"/>
      <c r="W239" s="52"/>
      <c r="X239" s="52"/>
      <c r="Y239" s="52"/>
      <c r="Z239" s="51"/>
      <c r="AA239" s="73">
        <v>239</v>
      </c>
      <c r="AB23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39" s="74"/>
      <c r="AD239" s="80">
        <v>74</v>
      </c>
      <c r="AE239" s="80">
        <v>10</v>
      </c>
      <c r="AF239" s="80">
        <v>503</v>
      </c>
      <c r="AG239" s="80">
        <v>4307</v>
      </c>
      <c r="AH239" s="80"/>
      <c r="AI239" s="80"/>
      <c r="AJ239" s="80"/>
      <c r="AK239" s="80"/>
      <c r="AL239" s="80"/>
      <c r="AM239" s="82">
        <v>42178.047847222224</v>
      </c>
      <c r="AN239" s="80" t="s">
        <v>7889</v>
      </c>
      <c r="AO239" s="84" t="s">
        <v>8358</v>
      </c>
      <c r="AP239" s="80" t="s">
        <v>66</v>
      </c>
      <c r="AQ239" s="2"/>
      <c r="AR239" s="3"/>
      <c r="AS239" s="3"/>
      <c r="AT239" s="3"/>
      <c r="AU239" s="3"/>
    </row>
    <row r="240" spans="1:47" x14ac:dyDescent="0.25">
      <c r="A240" s="66" t="s">
        <v>525</v>
      </c>
      <c r="B240" s="67" t="s">
        <v>9297</v>
      </c>
      <c r="C240" s="67"/>
      <c r="D240" s="68">
        <v>10.271650288820286</v>
      </c>
      <c r="E240" s="70">
        <v>78.611244438125439</v>
      </c>
      <c r="F240" s="104" t="s">
        <v>7541</v>
      </c>
      <c r="G240" s="67" t="s">
        <v>53</v>
      </c>
      <c r="H240" s="71" t="s">
        <v>525</v>
      </c>
      <c r="I240" s="72" t="s">
        <v>9434</v>
      </c>
      <c r="J240" s="72"/>
      <c r="K240" s="71" t="s">
        <v>8988</v>
      </c>
      <c r="L240" s="75"/>
      <c r="M240" s="76">
        <v>8978.96484375</v>
      </c>
      <c r="N240" s="76">
        <v>6720.5771484375</v>
      </c>
      <c r="O240" s="77"/>
      <c r="P240" s="78"/>
      <c r="Q240" s="78"/>
      <c r="R240" s="88"/>
      <c r="S240" s="50">
        <v>0</v>
      </c>
      <c r="T240" s="50">
        <v>1</v>
      </c>
      <c r="U240" s="88"/>
      <c r="V240" s="52"/>
      <c r="W240" s="52"/>
      <c r="X240" s="52"/>
      <c r="Y240" s="52"/>
      <c r="Z240" s="51"/>
      <c r="AA240" s="73">
        <v>240</v>
      </c>
      <c r="AB24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40" s="74"/>
      <c r="AD240" s="80">
        <v>261</v>
      </c>
      <c r="AE240" s="80">
        <v>110</v>
      </c>
      <c r="AF240" s="80">
        <v>1168</v>
      </c>
      <c r="AG240" s="80">
        <v>4300</v>
      </c>
      <c r="AH240" s="80"/>
      <c r="AI240" s="80" t="s">
        <v>5884</v>
      </c>
      <c r="AJ240" s="80" t="s">
        <v>6472</v>
      </c>
      <c r="AK240" s="80"/>
      <c r="AL240" s="80"/>
      <c r="AM240" s="82">
        <v>42970.597129629627</v>
      </c>
      <c r="AN240" s="80" t="s">
        <v>7889</v>
      </c>
      <c r="AO240" s="84" t="s">
        <v>8308</v>
      </c>
      <c r="AP240" s="80" t="s">
        <v>66</v>
      </c>
      <c r="AQ240" s="2"/>
      <c r="AR240" s="3"/>
      <c r="AS240" s="3"/>
      <c r="AT240" s="3"/>
      <c r="AU240" s="3"/>
    </row>
    <row r="241" spans="1:47" x14ac:dyDescent="0.25">
      <c r="A241" s="66" t="s">
        <v>216</v>
      </c>
      <c r="B241" s="67" t="s">
        <v>9297</v>
      </c>
      <c r="C241" s="67"/>
      <c r="D241" s="68">
        <v>15.655825476924569</v>
      </c>
      <c r="E241" s="70">
        <v>11.124833196669705</v>
      </c>
      <c r="F241" s="104" t="s">
        <v>7171</v>
      </c>
      <c r="G241" s="67" t="s">
        <v>53</v>
      </c>
      <c r="H241" s="71" t="s">
        <v>216</v>
      </c>
      <c r="I241" s="72" t="s">
        <v>9423</v>
      </c>
      <c r="J241" s="72"/>
      <c r="K241" s="71" t="s">
        <v>8724</v>
      </c>
      <c r="L241" s="75"/>
      <c r="M241" s="76">
        <v>9248.51953125</v>
      </c>
      <c r="N241" s="76">
        <v>8232.333984375</v>
      </c>
      <c r="O241" s="77"/>
      <c r="P241" s="78"/>
      <c r="Q241" s="78"/>
      <c r="R241" s="88"/>
      <c r="S241" s="50">
        <v>1</v>
      </c>
      <c r="T241" s="50">
        <v>1</v>
      </c>
      <c r="U241" s="88"/>
      <c r="V241" s="52"/>
      <c r="W241" s="52"/>
      <c r="X241" s="52"/>
      <c r="Y241" s="52"/>
      <c r="Z241" s="51"/>
      <c r="AA241" s="73">
        <v>241</v>
      </c>
      <c r="AB24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41" s="74"/>
      <c r="AD241" s="80">
        <v>738</v>
      </c>
      <c r="AE241" s="80">
        <v>1686</v>
      </c>
      <c r="AF241" s="80">
        <v>94</v>
      </c>
      <c r="AG241" s="80">
        <v>4290</v>
      </c>
      <c r="AH241" s="80"/>
      <c r="AI241" s="80" t="s">
        <v>5564</v>
      </c>
      <c r="AJ241" s="80" t="s">
        <v>6225</v>
      </c>
      <c r="AK241" s="84" t="s">
        <v>6720</v>
      </c>
      <c r="AL241" s="80"/>
      <c r="AM241" s="82">
        <v>39255.095648148148</v>
      </c>
      <c r="AN241" s="80" t="s">
        <v>7889</v>
      </c>
      <c r="AO241" s="84" t="s">
        <v>7929</v>
      </c>
      <c r="AP241" s="80" t="s">
        <v>66</v>
      </c>
      <c r="AQ241" s="2"/>
      <c r="AR241" s="3"/>
      <c r="AS241" s="3"/>
      <c r="AT241" s="3"/>
      <c r="AU241" s="3"/>
    </row>
    <row r="242" spans="1:47" x14ac:dyDescent="0.25">
      <c r="A242" s="66" t="s">
        <v>372</v>
      </c>
      <c r="B242" s="67" t="s">
        <v>9297</v>
      </c>
      <c r="C242" s="67"/>
      <c r="D242" s="68">
        <v>17.529461754508635</v>
      </c>
      <c r="E242" s="70">
        <v>35.773877733047939</v>
      </c>
      <c r="F242" s="104" t="s">
        <v>7363</v>
      </c>
      <c r="G242" s="67" t="s">
        <v>53</v>
      </c>
      <c r="H242" s="71" t="s">
        <v>372</v>
      </c>
      <c r="I242" s="72" t="s">
        <v>9423</v>
      </c>
      <c r="J242" s="72"/>
      <c r="K242" s="71" t="s">
        <v>8861</v>
      </c>
      <c r="L242" s="75"/>
      <c r="M242" s="76">
        <v>8372.4833984375</v>
      </c>
      <c r="N242" s="76">
        <v>3916.17138671875</v>
      </c>
      <c r="O242" s="77"/>
      <c r="P242" s="78"/>
      <c r="Q242" s="78"/>
      <c r="R242" s="88"/>
      <c r="S242" s="50">
        <v>2</v>
      </c>
      <c r="T242" s="50">
        <v>1</v>
      </c>
      <c r="U242" s="88"/>
      <c r="V242" s="52"/>
      <c r="W242" s="52"/>
      <c r="X242" s="52"/>
      <c r="Y242" s="52"/>
      <c r="Z242" s="51"/>
      <c r="AA242" s="73">
        <v>242</v>
      </c>
      <c r="AB24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42" s="74"/>
      <c r="AD242" s="80">
        <v>882</v>
      </c>
      <c r="AE242" s="80">
        <v>4359</v>
      </c>
      <c r="AF242" s="80">
        <v>11219</v>
      </c>
      <c r="AG242" s="80">
        <v>4282</v>
      </c>
      <c r="AH242" s="80"/>
      <c r="AI242" s="80" t="s">
        <v>5728</v>
      </c>
      <c r="AJ242" s="80" t="s">
        <v>6358</v>
      </c>
      <c r="AK242" s="84" t="s">
        <v>6825</v>
      </c>
      <c r="AL242" s="80"/>
      <c r="AM242" s="82">
        <v>40612.162349537037</v>
      </c>
      <c r="AN242" s="80" t="s">
        <v>7889</v>
      </c>
      <c r="AO242" s="84" t="s">
        <v>8124</v>
      </c>
      <c r="AP242" s="80" t="s">
        <v>66</v>
      </c>
      <c r="AQ242" s="2"/>
      <c r="AR242" s="3"/>
      <c r="AS242" s="3"/>
      <c r="AT242" s="3"/>
      <c r="AU242" s="3"/>
    </row>
    <row r="243" spans="1:47" x14ac:dyDescent="0.25">
      <c r="A243" s="66" t="s">
        <v>754</v>
      </c>
      <c r="B243" s="67" t="s">
        <v>9297</v>
      </c>
      <c r="C243" s="67"/>
      <c r="D243" s="68">
        <v>14.015492753924811</v>
      </c>
      <c r="E243" s="70">
        <v>36.292827710702852</v>
      </c>
      <c r="F243" s="104" t="s">
        <v>7813</v>
      </c>
      <c r="G243" s="67" t="s">
        <v>53</v>
      </c>
      <c r="H243" s="71" t="s">
        <v>754</v>
      </c>
      <c r="I243" s="72" t="s">
        <v>9430</v>
      </c>
      <c r="J243" s="72"/>
      <c r="K243" s="71" t="s">
        <v>9209</v>
      </c>
      <c r="L243" s="75"/>
      <c r="M243" s="76">
        <v>9682.564453125</v>
      </c>
      <c r="N243" s="76">
        <v>3941.514404296875</v>
      </c>
      <c r="O243" s="77"/>
      <c r="P243" s="78"/>
      <c r="Q243" s="78"/>
      <c r="R243" s="88"/>
      <c r="S243" s="50">
        <v>1</v>
      </c>
      <c r="T243" s="50">
        <v>1</v>
      </c>
      <c r="U243" s="88"/>
      <c r="V243" s="52"/>
      <c r="W243" s="52"/>
      <c r="X243" s="52"/>
      <c r="Y243" s="52"/>
      <c r="Z243" s="51"/>
      <c r="AA243" s="73">
        <v>243</v>
      </c>
      <c r="AB24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43" s="74"/>
      <c r="AD243" s="80">
        <v>2448</v>
      </c>
      <c r="AE243" s="80">
        <v>734</v>
      </c>
      <c r="AF243" s="80">
        <v>4282</v>
      </c>
      <c r="AG243" s="80">
        <v>4215</v>
      </c>
      <c r="AH243" s="80"/>
      <c r="AI243" s="80" t="s">
        <v>6127</v>
      </c>
      <c r="AJ243" s="80" t="s">
        <v>6646</v>
      </c>
      <c r="AK243" s="84" t="s">
        <v>7075</v>
      </c>
      <c r="AL243" s="80"/>
      <c r="AM243" s="82">
        <v>40640.733425925922</v>
      </c>
      <c r="AN243" s="80" t="s">
        <v>7889</v>
      </c>
      <c r="AO243" s="84" t="s">
        <v>8597</v>
      </c>
      <c r="AP243" s="80" t="s">
        <v>66</v>
      </c>
      <c r="AQ243" s="2"/>
      <c r="AR243" s="3"/>
      <c r="AS243" s="3"/>
      <c r="AT243" s="3"/>
      <c r="AU243" s="3"/>
    </row>
    <row r="244" spans="1:47" x14ac:dyDescent="0.25">
      <c r="A244" s="66" t="s">
        <v>712</v>
      </c>
      <c r="B244" s="67" t="s">
        <v>9297</v>
      </c>
      <c r="C244" s="67"/>
      <c r="D244" s="68">
        <v>10.960790230898652</v>
      </c>
      <c r="E244" s="70">
        <v>59.25758473795112</v>
      </c>
      <c r="F244" s="104" t="s">
        <v>7762</v>
      </c>
      <c r="G244" s="67" t="s">
        <v>53</v>
      </c>
      <c r="H244" s="71" t="s">
        <v>712</v>
      </c>
      <c r="I244" s="72" t="s">
        <v>9444</v>
      </c>
      <c r="J244" s="72"/>
      <c r="K244" s="71" t="s">
        <v>9160</v>
      </c>
      <c r="L244" s="75"/>
      <c r="M244" s="76">
        <v>8081.7861328125</v>
      </c>
      <c r="N244" s="76">
        <v>7723.0517578125</v>
      </c>
      <c r="O244" s="77"/>
      <c r="P244" s="78"/>
      <c r="Q244" s="78"/>
      <c r="R244" s="88"/>
      <c r="S244" s="50">
        <v>0</v>
      </c>
      <c r="T244" s="50">
        <v>2</v>
      </c>
      <c r="U244" s="88"/>
      <c r="V244" s="52"/>
      <c r="W244" s="52"/>
      <c r="X244" s="52"/>
      <c r="Y244" s="52"/>
      <c r="Z244" s="51"/>
      <c r="AA244" s="73">
        <v>244</v>
      </c>
      <c r="AB24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44" s="74"/>
      <c r="AD244" s="80">
        <v>563</v>
      </c>
      <c r="AE244" s="80">
        <v>156</v>
      </c>
      <c r="AF244" s="80">
        <v>244</v>
      </c>
      <c r="AG244" s="80">
        <v>4184</v>
      </c>
      <c r="AH244" s="80"/>
      <c r="AI244" s="80" t="s">
        <v>6083</v>
      </c>
      <c r="AJ244" s="80" t="s">
        <v>6607</v>
      </c>
      <c r="AK244" s="80"/>
      <c r="AL244" s="80"/>
      <c r="AM244" s="82">
        <v>41905.070752314816</v>
      </c>
      <c r="AN244" s="80" t="s">
        <v>7889</v>
      </c>
      <c r="AO244" s="84" t="s">
        <v>8540</v>
      </c>
      <c r="AP244" s="80" t="s">
        <v>66</v>
      </c>
      <c r="AQ244" s="2"/>
      <c r="AR244" s="3"/>
      <c r="AS244" s="3"/>
      <c r="AT244" s="3"/>
      <c r="AU244" s="3"/>
    </row>
    <row r="245" spans="1:47" x14ac:dyDescent="0.25">
      <c r="A245" s="66" t="s">
        <v>837</v>
      </c>
      <c r="B245" s="67" t="s">
        <v>9330</v>
      </c>
      <c r="C245" s="67"/>
      <c r="D245" s="68">
        <v>1.7660544293764029</v>
      </c>
      <c r="E245" s="70"/>
      <c r="F245" s="104" t="s">
        <v>7370</v>
      </c>
      <c r="G245" s="67"/>
      <c r="H245" s="71"/>
      <c r="I245" s="72"/>
      <c r="J245" s="72"/>
      <c r="K245" s="71" t="s">
        <v>8867</v>
      </c>
      <c r="L245" s="75"/>
      <c r="M245" s="76"/>
      <c r="N245" s="76"/>
      <c r="O245" s="77"/>
      <c r="P245" s="78"/>
      <c r="Q245" s="78"/>
      <c r="R245" s="88"/>
      <c r="S245" s="50">
        <v>1</v>
      </c>
      <c r="T245" s="50">
        <v>0</v>
      </c>
      <c r="U245" s="88"/>
      <c r="V245" s="52"/>
      <c r="W245" s="52"/>
      <c r="X245" s="52"/>
      <c r="Y245" s="52"/>
      <c r="Z245" s="51"/>
      <c r="AA245" s="73">
        <v>245</v>
      </c>
      <c r="AB24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45" s="74"/>
      <c r="AD245" s="80">
        <v>1236</v>
      </c>
      <c r="AE245" s="80">
        <v>731269</v>
      </c>
      <c r="AF245" s="80">
        <v>31907</v>
      </c>
      <c r="AG245" s="80">
        <v>2928</v>
      </c>
      <c r="AH245" s="80"/>
      <c r="AI245" s="80" t="s">
        <v>5735</v>
      </c>
      <c r="AJ245" s="80" t="s">
        <v>6362</v>
      </c>
      <c r="AK245" s="84" t="s">
        <v>6829</v>
      </c>
      <c r="AL245" s="80"/>
      <c r="AM245" s="82">
        <v>39842.534479166665</v>
      </c>
      <c r="AN245" s="80" t="s">
        <v>7889</v>
      </c>
      <c r="AO245" s="84" t="s">
        <v>8132</v>
      </c>
      <c r="AP245" s="80" t="s">
        <v>65</v>
      </c>
      <c r="AQ245" s="2"/>
      <c r="AR245" s="3"/>
      <c r="AS245" s="3"/>
      <c r="AT245" s="3"/>
      <c r="AU245" s="3"/>
    </row>
    <row r="246" spans="1:47" x14ac:dyDescent="0.25">
      <c r="A246" s="66" t="s">
        <v>586</v>
      </c>
      <c r="B246" s="67" t="s">
        <v>9297</v>
      </c>
      <c r="C246" s="67"/>
      <c r="D246" s="68">
        <v>12.783279431677357</v>
      </c>
      <c r="E246" s="70">
        <v>54.018650042093192</v>
      </c>
      <c r="F246" s="104" t="s">
        <v>7617</v>
      </c>
      <c r="G246" s="67" t="s">
        <v>53</v>
      </c>
      <c r="H246" s="71" t="s">
        <v>586</v>
      </c>
      <c r="I246" s="72" t="s">
        <v>9419</v>
      </c>
      <c r="J246" s="72"/>
      <c r="K246" s="71" t="s">
        <v>9045</v>
      </c>
      <c r="L246" s="75"/>
      <c r="M246" s="76">
        <v>3787.77734375</v>
      </c>
      <c r="N246" s="76">
        <v>5934.60546875</v>
      </c>
      <c r="O246" s="77"/>
      <c r="P246" s="78"/>
      <c r="Q246" s="78"/>
      <c r="R246" s="88"/>
      <c r="S246" s="50">
        <v>0</v>
      </c>
      <c r="T246" s="50">
        <v>2</v>
      </c>
      <c r="U246" s="88"/>
      <c r="V246" s="52"/>
      <c r="W246" s="52"/>
      <c r="X246" s="52"/>
      <c r="Y246" s="52"/>
      <c r="Z246" s="51"/>
      <c r="AA246" s="73">
        <v>246</v>
      </c>
      <c r="AB24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46" s="74"/>
      <c r="AD246" s="80">
        <v>1277</v>
      </c>
      <c r="AE246" s="80">
        <v>393</v>
      </c>
      <c r="AF246" s="80">
        <v>5258</v>
      </c>
      <c r="AG246" s="80">
        <v>4132</v>
      </c>
      <c r="AH246" s="80"/>
      <c r="AI246" s="80" t="s">
        <v>5952</v>
      </c>
      <c r="AJ246" s="80"/>
      <c r="AK246" s="80"/>
      <c r="AL246" s="80"/>
      <c r="AM246" s="82">
        <v>41616.638321759259</v>
      </c>
      <c r="AN246" s="80" t="s">
        <v>7889</v>
      </c>
      <c r="AO246" s="84" t="s">
        <v>8387</v>
      </c>
      <c r="AP246" s="80" t="s">
        <v>66</v>
      </c>
      <c r="AQ246" s="2"/>
      <c r="AR246" s="3"/>
      <c r="AS246" s="3"/>
      <c r="AT246" s="3"/>
      <c r="AU246" s="3"/>
    </row>
    <row r="247" spans="1:47" x14ac:dyDescent="0.25">
      <c r="A247" s="66" t="s">
        <v>734</v>
      </c>
      <c r="B247" s="67" t="s">
        <v>9297</v>
      </c>
      <c r="C247" s="67"/>
      <c r="D247" s="68">
        <v>9.0429016350312263</v>
      </c>
      <c r="E247" s="70">
        <v>38.484400631875836</v>
      </c>
      <c r="F247" s="104" t="s">
        <v>7785</v>
      </c>
      <c r="G247" s="67" t="s">
        <v>53</v>
      </c>
      <c r="H247" s="71" t="s">
        <v>734</v>
      </c>
      <c r="I247" s="72" t="s">
        <v>9434</v>
      </c>
      <c r="J247" s="72"/>
      <c r="K247" s="71" t="s">
        <v>9175</v>
      </c>
      <c r="L247" s="75"/>
      <c r="M247" s="76">
        <v>845.216064453125</v>
      </c>
      <c r="N247" s="76">
        <v>2259.181884765625</v>
      </c>
      <c r="O247" s="77"/>
      <c r="P247" s="78"/>
      <c r="Q247" s="78"/>
      <c r="R247" s="88"/>
      <c r="S247" s="50">
        <v>1</v>
      </c>
      <c r="T247" s="50">
        <v>1</v>
      </c>
      <c r="U247" s="88"/>
      <c r="V247" s="52"/>
      <c r="W247" s="52"/>
      <c r="X247" s="52"/>
      <c r="Y247" s="52"/>
      <c r="Z247" s="51"/>
      <c r="AA247" s="73">
        <v>247</v>
      </c>
      <c r="AB24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47" s="74"/>
      <c r="AD247" s="80">
        <v>264</v>
      </c>
      <c r="AE247" s="80">
        <v>59</v>
      </c>
      <c r="AF247" s="80">
        <v>1666</v>
      </c>
      <c r="AG247" s="80">
        <v>4094</v>
      </c>
      <c r="AH247" s="80"/>
      <c r="AI247" s="80" t="s">
        <v>6103</v>
      </c>
      <c r="AJ247" s="80"/>
      <c r="AK247" s="80"/>
      <c r="AL247" s="80"/>
      <c r="AM247" s="82">
        <v>40761.39167824074</v>
      </c>
      <c r="AN247" s="80" t="s">
        <v>7889</v>
      </c>
      <c r="AO247" s="84" t="s">
        <v>8563</v>
      </c>
      <c r="AP247" s="80" t="s">
        <v>66</v>
      </c>
      <c r="AQ247" s="2"/>
      <c r="AR247" s="3"/>
      <c r="AS247" s="3"/>
      <c r="AT247" s="3"/>
      <c r="AU247" s="3"/>
    </row>
    <row r="248" spans="1:47" x14ac:dyDescent="0.25">
      <c r="A248" s="66" t="s">
        <v>714</v>
      </c>
      <c r="B248" s="67" t="s">
        <v>9297</v>
      </c>
      <c r="C248" s="67"/>
      <c r="D248" s="68">
        <v>10.37640888557878</v>
      </c>
      <c r="E248" s="70">
        <v>62.277809779271848</v>
      </c>
      <c r="F248" s="104" t="s">
        <v>7766</v>
      </c>
      <c r="G248" s="67" t="s">
        <v>53</v>
      </c>
      <c r="H248" s="71" t="s">
        <v>714</v>
      </c>
      <c r="I248" s="72" t="s">
        <v>9448</v>
      </c>
      <c r="J248" s="72"/>
      <c r="K248" s="71" t="s">
        <v>9164</v>
      </c>
      <c r="L248" s="75"/>
      <c r="M248" s="76">
        <v>8539.4228515625</v>
      </c>
      <c r="N248" s="76">
        <v>1700.395263671875</v>
      </c>
      <c r="O248" s="77"/>
      <c r="P248" s="78"/>
      <c r="Q248" s="78"/>
      <c r="R248" s="88"/>
      <c r="S248" s="50">
        <v>1</v>
      </c>
      <c r="T248" s="50">
        <v>1</v>
      </c>
      <c r="U248" s="88"/>
      <c r="V248" s="52"/>
      <c r="W248" s="52"/>
      <c r="X248" s="52"/>
      <c r="Y248" s="52"/>
      <c r="Z248" s="51"/>
      <c r="AA248" s="73">
        <v>248</v>
      </c>
      <c r="AB24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48" s="74"/>
      <c r="AD248" s="80">
        <v>202</v>
      </c>
      <c r="AE248" s="80">
        <v>116</v>
      </c>
      <c r="AF248" s="80">
        <v>2333</v>
      </c>
      <c r="AG248" s="80">
        <v>4092</v>
      </c>
      <c r="AH248" s="80"/>
      <c r="AI248" s="80" t="s">
        <v>6087</v>
      </c>
      <c r="AJ248" s="80" t="s">
        <v>6610</v>
      </c>
      <c r="AK248" s="80"/>
      <c r="AL248" s="80"/>
      <c r="AM248" s="82">
        <v>42071.350902777776</v>
      </c>
      <c r="AN248" s="80" t="s">
        <v>7889</v>
      </c>
      <c r="AO248" s="84" t="s">
        <v>8544</v>
      </c>
      <c r="AP248" s="80" t="s">
        <v>66</v>
      </c>
      <c r="AQ248" s="2"/>
      <c r="AR248" s="3"/>
      <c r="AS248" s="3"/>
      <c r="AT248" s="3"/>
      <c r="AU248" s="3"/>
    </row>
    <row r="249" spans="1:47" x14ac:dyDescent="0.25">
      <c r="A249" s="66" t="s">
        <v>287</v>
      </c>
      <c r="B249" s="67" t="s">
        <v>9297</v>
      </c>
      <c r="C249" s="67"/>
      <c r="D249" s="68">
        <v>14.878732201292122</v>
      </c>
      <c r="E249" s="70">
        <v>24.815994627349301</v>
      </c>
      <c r="F249" s="104" t="s">
        <v>7262</v>
      </c>
      <c r="G249" s="67" t="s">
        <v>53</v>
      </c>
      <c r="H249" s="71" t="s">
        <v>287</v>
      </c>
      <c r="I249" s="72" t="s">
        <v>9444</v>
      </c>
      <c r="J249" s="72"/>
      <c r="K249" s="71" t="s">
        <v>8793</v>
      </c>
      <c r="L249" s="75"/>
      <c r="M249" s="76">
        <v>1055.9005126953125</v>
      </c>
      <c r="N249" s="76">
        <v>8793.9853515625</v>
      </c>
      <c r="O249" s="77"/>
      <c r="P249" s="78"/>
      <c r="Q249" s="78"/>
      <c r="R249" s="88"/>
      <c r="S249" s="50">
        <v>0</v>
      </c>
      <c r="T249" s="50">
        <v>2</v>
      </c>
      <c r="U249" s="88"/>
      <c r="V249" s="52"/>
      <c r="W249" s="52"/>
      <c r="X249" s="52"/>
      <c r="Y249" s="52"/>
      <c r="Z249" s="51"/>
      <c r="AA249" s="73">
        <v>249</v>
      </c>
      <c r="AB24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49" s="74"/>
      <c r="AD249" s="80">
        <v>545</v>
      </c>
      <c r="AE249" s="80">
        <v>1137</v>
      </c>
      <c r="AF249" s="80">
        <v>18149</v>
      </c>
      <c r="AG249" s="80">
        <v>4090</v>
      </c>
      <c r="AH249" s="80"/>
      <c r="AI249" s="80" t="s">
        <v>5648</v>
      </c>
      <c r="AJ249" s="80" t="s">
        <v>6294</v>
      </c>
      <c r="AK249" s="84" t="s">
        <v>6774</v>
      </c>
      <c r="AL249" s="80"/>
      <c r="AM249" s="82">
        <v>40008.870069444441</v>
      </c>
      <c r="AN249" s="80" t="s">
        <v>7889</v>
      </c>
      <c r="AO249" s="84" t="s">
        <v>8020</v>
      </c>
      <c r="AP249" s="80" t="s">
        <v>66</v>
      </c>
      <c r="AQ249" s="2"/>
      <c r="AR249" s="3"/>
      <c r="AS249" s="3"/>
      <c r="AT249" s="3"/>
      <c r="AU249" s="3"/>
    </row>
    <row r="250" spans="1:47" x14ac:dyDescent="0.25">
      <c r="A250" s="66" t="s">
        <v>374</v>
      </c>
      <c r="B250" s="67" t="s">
        <v>9297</v>
      </c>
      <c r="C250" s="67"/>
      <c r="D250" s="68">
        <v>13.006101985971528</v>
      </c>
      <c r="E250" s="70">
        <v>39.061514507200542</v>
      </c>
      <c r="F250" s="104" t="s">
        <v>7365</v>
      </c>
      <c r="G250" s="67" t="s">
        <v>53</v>
      </c>
      <c r="H250" s="71" t="s">
        <v>374</v>
      </c>
      <c r="I250" s="72" t="s">
        <v>9429</v>
      </c>
      <c r="J250" s="72"/>
      <c r="K250" s="71" t="s">
        <v>8863</v>
      </c>
      <c r="L250" s="75"/>
      <c r="M250" s="76">
        <v>8019.693359375</v>
      </c>
      <c r="N250" s="76">
        <v>5408.44140625</v>
      </c>
      <c r="O250" s="77"/>
      <c r="P250" s="78"/>
      <c r="Q250" s="78"/>
      <c r="R250" s="88"/>
      <c r="S250" s="50">
        <v>1</v>
      </c>
      <c r="T250" s="50">
        <v>1</v>
      </c>
      <c r="U250" s="88"/>
      <c r="V250" s="52"/>
      <c r="W250" s="52"/>
      <c r="X250" s="52"/>
      <c r="Y250" s="52"/>
      <c r="Z250" s="51"/>
      <c r="AA250" s="73">
        <v>250</v>
      </c>
      <c r="AB25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50" s="74"/>
      <c r="AD250" s="80">
        <v>436</v>
      </c>
      <c r="AE250" s="80">
        <v>440</v>
      </c>
      <c r="AF250" s="80">
        <v>7559</v>
      </c>
      <c r="AG250" s="80">
        <v>4036</v>
      </c>
      <c r="AH250" s="80"/>
      <c r="AI250" s="80" t="s">
        <v>5730</v>
      </c>
      <c r="AJ250" s="80"/>
      <c r="AK250" s="84" t="s">
        <v>6827</v>
      </c>
      <c r="AL250" s="80"/>
      <c r="AM250" s="82">
        <v>40793.165000000001</v>
      </c>
      <c r="AN250" s="80" t="s">
        <v>7889</v>
      </c>
      <c r="AO250" s="84" t="s">
        <v>8126</v>
      </c>
      <c r="AP250" s="80" t="s">
        <v>66</v>
      </c>
      <c r="AQ250" s="2"/>
      <c r="AR250" s="3"/>
      <c r="AS250" s="3"/>
      <c r="AT250" s="3"/>
      <c r="AU250" s="3"/>
    </row>
    <row r="251" spans="1:47" x14ac:dyDescent="0.25">
      <c r="A251" s="66" t="s">
        <v>426</v>
      </c>
      <c r="B251" s="67" t="s">
        <v>9297</v>
      </c>
      <c r="C251" s="67"/>
      <c r="D251" s="68">
        <v>14.725469533917089</v>
      </c>
      <c r="E251" s="70">
        <v>21.306459495375552</v>
      </c>
      <c r="F251" s="104" t="s">
        <v>7424</v>
      </c>
      <c r="G251" s="67" t="s">
        <v>53</v>
      </c>
      <c r="H251" s="71" t="s">
        <v>426</v>
      </c>
      <c r="I251" s="72" t="s">
        <v>9423</v>
      </c>
      <c r="J251" s="72"/>
      <c r="K251" s="71" t="s">
        <v>8909</v>
      </c>
      <c r="L251" s="75"/>
      <c r="M251" s="76">
        <v>9835.623046875</v>
      </c>
      <c r="N251" s="76">
        <v>4491.12939453125</v>
      </c>
      <c r="O251" s="77"/>
      <c r="P251" s="78"/>
      <c r="Q251" s="78"/>
      <c r="R251" s="88"/>
      <c r="S251" s="50">
        <v>1</v>
      </c>
      <c r="T251" s="50">
        <v>1</v>
      </c>
      <c r="U251" s="88"/>
      <c r="V251" s="52"/>
      <c r="W251" s="52"/>
      <c r="X251" s="52"/>
      <c r="Y251" s="52"/>
      <c r="Z251" s="51"/>
      <c r="AA251" s="73">
        <v>251</v>
      </c>
      <c r="AB25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51" s="74"/>
      <c r="AD251" s="80">
        <v>845</v>
      </c>
      <c r="AE251" s="80">
        <v>1052</v>
      </c>
      <c r="AF251" s="80">
        <v>3735</v>
      </c>
      <c r="AG251" s="80">
        <v>3918</v>
      </c>
      <c r="AH251" s="80"/>
      <c r="AI251" s="80" t="s">
        <v>5781</v>
      </c>
      <c r="AJ251" s="80"/>
      <c r="AK251" s="80"/>
      <c r="AL251" s="80"/>
      <c r="AM251" s="82">
        <v>39815.650682870371</v>
      </c>
      <c r="AN251" s="80" t="s">
        <v>7889</v>
      </c>
      <c r="AO251" s="84" t="s">
        <v>8188</v>
      </c>
      <c r="AP251" s="80" t="s">
        <v>66</v>
      </c>
      <c r="AQ251" s="2"/>
      <c r="AR251" s="3"/>
      <c r="AS251" s="3"/>
      <c r="AT251" s="3"/>
      <c r="AU251" s="3"/>
    </row>
    <row r="252" spans="1:47" x14ac:dyDescent="0.25">
      <c r="A252" s="66" t="s">
        <v>256</v>
      </c>
      <c r="B252" s="67" t="s">
        <v>9297</v>
      </c>
      <c r="C252" s="67"/>
      <c r="D252" s="68">
        <v>4.5342275485846431</v>
      </c>
      <c r="E252" s="70">
        <v>82.331406483775012</v>
      </c>
      <c r="F252" s="104" t="s">
        <v>7227</v>
      </c>
      <c r="G252" s="67" t="s">
        <v>53</v>
      </c>
      <c r="H252" s="71" t="s">
        <v>256</v>
      </c>
      <c r="I252" s="72" t="s">
        <v>9418</v>
      </c>
      <c r="J252" s="72"/>
      <c r="K252" s="71" t="s">
        <v>8766</v>
      </c>
      <c r="L252" s="75"/>
      <c r="M252" s="76">
        <v>2357.056884765625</v>
      </c>
      <c r="N252" s="76">
        <v>3763.57421875</v>
      </c>
      <c r="O252" s="77"/>
      <c r="P252" s="78"/>
      <c r="Q252" s="78"/>
      <c r="R252" s="88"/>
      <c r="S252" s="50">
        <v>1</v>
      </c>
      <c r="T252" s="50">
        <v>1</v>
      </c>
      <c r="U252" s="88"/>
      <c r="V252" s="52"/>
      <c r="W252" s="52"/>
      <c r="X252" s="52"/>
      <c r="Y252" s="52"/>
      <c r="Z252" s="51"/>
      <c r="AA252" s="73">
        <v>252</v>
      </c>
      <c r="AB25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52" s="74"/>
      <c r="AD252" s="80">
        <v>72</v>
      </c>
      <c r="AE252" s="80">
        <v>6</v>
      </c>
      <c r="AF252" s="80">
        <v>157</v>
      </c>
      <c r="AG252" s="80">
        <v>3908</v>
      </c>
      <c r="AH252" s="80"/>
      <c r="AI252" s="80" t="s">
        <v>5614</v>
      </c>
      <c r="AJ252" s="80"/>
      <c r="AK252" s="80"/>
      <c r="AL252" s="80"/>
      <c r="AM252" s="82">
        <v>43175.41269675926</v>
      </c>
      <c r="AN252" s="80" t="s">
        <v>7889</v>
      </c>
      <c r="AO252" s="84" t="s">
        <v>7985</v>
      </c>
      <c r="AP252" s="80" t="s">
        <v>66</v>
      </c>
      <c r="AQ252" s="2"/>
      <c r="AR252" s="3"/>
      <c r="AS252" s="3"/>
      <c r="AT252" s="3"/>
      <c r="AU252" s="3"/>
    </row>
    <row r="253" spans="1:47" x14ac:dyDescent="0.25">
      <c r="A253" s="66" t="s">
        <v>838</v>
      </c>
      <c r="B253" s="67"/>
      <c r="C253" s="67"/>
      <c r="D253" s="68">
        <v>1.5000166768689864</v>
      </c>
      <c r="E253" s="70"/>
      <c r="F253" s="104" t="s">
        <v>7377</v>
      </c>
      <c r="G253" s="67"/>
      <c r="H253" s="71"/>
      <c r="I253" s="72"/>
      <c r="J253" s="72"/>
      <c r="K253" s="71" t="s">
        <v>8873</v>
      </c>
      <c r="L253" s="75"/>
      <c r="M253" s="76"/>
      <c r="N253" s="76"/>
      <c r="O253" s="77"/>
      <c r="P253" s="78"/>
      <c r="Q253" s="78"/>
      <c r="R253" s="88"/>
      <c r="S253" s="50">
        <v>2</v>
      </c>
      <c r="T253" s="50">
        <v>0</v>
      </c>
      <c r="U253" s="88"/>
      <c r="V253" s="52"/>
      <c r="W253" s="52"/>
      <c r="X253" s="52"/>
      <c r="Y253" s="52"/>
      <c r="Z253" s="51"/>
      <c r="AA253" s="73">
        <v>253</v>
      </c>
      <c r="AB25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53" s="74"/>
      <c r="AD253" s="80">
        <v>0</v>
      </c>
      <c r="AE253" s="80">
        <v>11</v>
      </c>
      <c r="AF253" s="80">
        <v>2</v>
      </c>
      <c r="AG253" s="80">
        <v>0</v>
      </c>
      <c r="AH253" s="80"/>
      <c r="AI253" s="80"/>
      <c r="AJ253" s="80"/>
      <c r="AK253" s="80"/>
      <c r="AL253" s="80"/>
      <c r="AM253" s="82">
        <v>40806.74659722222</v>
      </c>
      <c r="AN253" s="80" t="s">
        <v>7889</v>
      </c>
      <c r="AO253" s="84" t="s">
        <v>8140</v>
      </c>
      <c r="AP253" s="80" t="s">
        <v>65</v>
      </c>
      <c r="AQ253" s="2"/>
      <c r="AR253" s="3"/>
      <c r="AS253" s="3"/>
      <c r="AT253" s="3"/>
      <c r="AU253" s="3"/>
    </row>
    <row r="254" spans="1:47" x14ac:dyDescent="0.25">
      <c r="A254" s="66" t="s">
        <v>247</v>
      </c>
      <c r="B254" s="67" t="s">
        <v>9297</v>
      </c>
      <c r="C254" s="67"/>
      <c r="D254" s="68">
        <v>24.737300136074165</v>
      </c>
      <c r="E254" s="70">
        <v>23.852471361486572</v>
      </c>
      <c r="F254" s="104" t="s">
        <v>7216</v>
      </c>
      <c r="G254" s="67" t="s">
        <v>51</v>
      </c>
      <c r="H254" s="71" t="s">
        <v>247</v>
      </c>
      <c r="I254" s="72" t="s">
        <v>9444</v>
      </c>
      <c r="J254" s="72"/>
      <c r="K254" s="71"/>
      <c r="L254" s="75"/>
      <c r="M254" s="76">
        <v>8353.7861328125</v>
      </c>
      <c r="N254" s="76">
        <v>1276.345458984375</v>
      </c>
      <c r="O254" s="77"/>
      <c r="P254" s="78"/>
      <c r="Q254" s="78"/>
      <c r="R254" s="88"/>
      <c r="S254" s="50">
        <v>1</v>
      </c>
      <c r="T254" s="50">
        <v>1</v>
      </c>
      <c r="U254" s="88"/>
      <c r="V254" s="52"/>
      <c r="W254" s="52"/>
      <c r="X254" s="52"/>
      <c r="Y254" s="52"/>
      <c r="Z254" s="51"/>
      <c r="AA254" s="73">
        <v>254</v>
      </c>
      <c r="AB25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54" s="74"/>
      <c r="AD254" s="80">
        <v>561</v>
      </c>
      <c r="AE254" s="80">
        <v>168414</v>
      </c>
      <c r="AF254" s="80">
        <v>412396</v>
      </c>
      <c r="AG254" s="80">
        <v>3904</v>
      </c>
      <c r="AH254" s="80"/>
      <c r="AI254" s="80" t="s">
        <v>5604</v>
      </c>
      <c r="AJ254" s="80" t="s">
        <v>6259</v>
      </c>
      <c r="AK254" s="84" t="s">
        <v>6747</v>
      </c>
      <c r="AL254" s="80"/>
      <c r="AM254" s="82">
        <v>39955.822766203702</v>
      </c>
      <c r="AN254" s="80" t="s">
        <v>7889</v>
      </c>
      <c r="AO254" s="84" t="s">
        <v>7974</v>
      </c>
      <c r="AP254" s="80" t="s">
        <v>66</v>
      </c>
      <c r="AQ254" s="2"/>
      <c r="AR254" s="3"/>
      <c r="AS254" s="3"/>
      <c r="AT254" s="3"/>
      <c r="AU254" s="3"/>
    </row>
    <row r="255" spans="1:47" x14ac:dyDescent="0.25">
      <c r="A255" s="66" t="s">
        <v>334</v>
      </c>
      <c r="B255" s="67" t="s">
        <v>9297</v>
      </c>
      <c r="C255" s="67"/>
      <c r="D255" s="68">
        <v>13.006101985971528</v>
      </c>
      <c r="E255" s="70">
        <v>21.80096572682497</v>
      </c>
      <c r="F255" s="104" t="s">
        <v>7312</v>
      </c>
      <c r="G255" s="67" t="s">
        <v>53</v>
      </c>
      <c r="H255" s="71" t="s">
        <v>334</v>
      </c>
      <c r="I255" s="72" t="s">
        <v>9442</v>
      </c>
      <c r="J255" s="72"/>
      <c r="K255" s="71" t="s">
        <v>8830</v>
      </c>
      <c r="L255" s="75"/>
      <c r="M255" s="76">
        <v>2503.494873046875</v>
      </c>
      <c r="N255" s="76">
        <v>7296.28369140625</v>
      </c>
      <c r="O255" s="77"/>
      <c r="P255" s="78"/>
      <c r="Q255" s="78"/>
      <c r="R255" s="88"/>
      <c r="S255" s="50">
        <v>0</v>
      </c>
      <c r="T255" s="50">
        <v>1</v>
      </c>
      <c r="U255" s="88"/>
      <c r="V255" s="52"/>
      <c r="W255" s="52"/>
      <c r="X255" s="52"/>
      <c r="Y255" s="52"/>
      <c r="Z255" s="51"/>
      <c r="AA255" s="73">
        <v>255</v>
      </c>
      <c r="AB25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55" s="74"/>
      <c r="AD255" s="80">
        <v>1161</v>
      </c>
      <c r="AE255" s="80">
        <v>440</v>
      </c>
      <c r="AF255" s="80">
        <v>8213</v>
      </c>
      <c r="AG255" s="80">
        <v>3778</v>
      </c>
      <c r="AH255" s="80"/>
      <c r="AI255" s="80" t="s">
        <v>5690</v>
      </c>
      <c r="AJ255" s="80" t="s">
        <v>6329</v>
      </c>
      <c r="AK255" s="84" t="s">
        <v>6798</v>
      </c>
      <c r="AL255" s="80"/>
      <c r="AM255" s="82">
        <v>39842.87599537037</v>
      </c>
      <c r="AN255" s="80" t="s">
        <v>7889</v>
      </c>
      <c r="AO255" s="84" t="s">
        <v>8071</v>
      </c>
      <c r="AP255" s="80" t="s">
        <v>66</v>
      </c>
      <c r="AQ255" s="2"/>
      <c r="AR255" s="3"/>
      <c r="AS255" s="3"/>
      <c r="AT255" s="3"/>
      <c r="AU255" s="3"/>
    </row>
    <row r="256" spans="1:47" x14ac:dyDescent="0.25">
      <c r="A256" s="66" t="s">
        <v>322</v>
      </c>
      <c r="B256" s="67" t="s">
        <v>9297</v>
      </c>
      <c r="C256" s="67"/>
      <c r="D256" s="68">
        <v>11.843109086179783</v>
      </c>
      <c r="E256" s="70">
        <v>60.51762817387889</v>
      </c>
      <c r="F256" s="104" t="s">
        <v>7299</v>
      </c>
      <c r="G256" s="67" t="s">
        <v>53</v>
      </c>
      <c r="H256" s="71" t="s">
        <v>322</v>
      </c>
      <c r="I256" s="72" t="s">
        <v>9443</v>
      </c>
      <c r="J256" s="72"/>
      <c r="K256" s="71" t="s">
        <v>8821</v>
      </c>
      <c r="L256" s="75"/>
      <c r="M256" s="76">
        <v>4756.12353515625</v>
      </c>
      <c r="N256" s="76">
        <v>1123.0301513671875</v>
      </c>
      <c r="O256" s="77"/>
      <c r="P256" s="78"/>
      <c r="Q256" s="78"/>
      <c r="R256" s="88"/>
      <c r="S256" s="50">
        <v>0</v>
      </c>
      <c r="T256" s="50">
        <v>1</v>
      </c>
      <c r="U256" s="88"/>
      <c r="V256" s="52"/>
      <c r="W256" s="52"/>
      <c r="X256" s="52"/>
      <c r="Y256" s="52"/>
      <c r="Z256" s="51"/>
      <c r="AA256" s="73">
        <v>256</v>
      </c>
      <c r="AB25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56" s="74"/>
      <c r="AD256" s="80">
        <v>161</v>
      </c>
      <c r="AE256" s="80">
        <v>244</v>
      </c>
      <c r="AF256" s="80">
        <v>2466</v>
      </c>
      <c r="AG256" s="80">
        <v>3754</v>
      </c>
      <c r="AH256" s="80"/>
      <c r="AI256" s="80" t="s">
        <v>5678</v>
      </c>
      <c r="AJ256" s="80" t="s">
        <v>6319</v>
      </c>
      <c r="AK256" s="80"/>
      <c r="AL256" s="80"/>
      <c r="AM256" s="82">
        <v>41974.443136574075</v>
      </c>
      <c r="AN256" s="80" t="s">
        <v>7889</v>
      </c>
      <c r="AO256" s="84" t="s">
        <v>8057</v>
      </c>
      <c r="AP256" s="80" t="s">
        <v>66</v>
      </c>
      <c r="AQ256" s="2"/>
      <c r="AR256" s="3"/>
      <c r="AS256" s="3"/>
      <c r="AT256" s="3"/>
      <c r="AU256" s="3"/>
    </row>
    <row r="257" spans="1:47" x14ac:dyDescent="0.25">
      <c r="A257" s="66" t="s">
        <v>572</v>
      </c>
      <c r="B257" s="67" t="s">
        <v>9297</v>
      </c>
      <c r="C257" s="67"/>
      <c r="D257" s="68">
        <v>25.635275927661691</v>
      </c>
      <c r="E257" s="70">
        <v>23.722904412414962</v>
      </c>
      <c r="F257" s="104" t="s">
        <v>7181</v>
      </c>
      <c r="G257" s="67" t="s">
        <v>53</v>
      </c>
      <c r="H257" s="71" t="s">
        <v>572</v>
      </c>
      <c r="I257" s="72" t="s">
        <v>9436</v>
      </c>
      <c r="J257" s="72"/>
      <c r="K257" s="71" t="s">
        <v>8733</v>
      </c>
      <c r="L257" s="75"/>
      <c r="M257" s="76">
        <v>5610.24169921875</v>
      </c>
      <c r="N257" s="76">
        <v>5866.640625</v>
      </c>
      <c r="O257" s="77"/>
      <c r="P257" s="78"/>
      <c r="Q257" s="78"/>
      <c r="R257" s="88"/>
      <c r="S257" s="50">
        <v>34</v>
      </c>
      <c r="T257" s="50">
        <v>3</v>
      </c>
      <c r="U257" s="88"/>
      <c r="V257" s="52"/>
      <c r="W257" s="52"/>
      <c r="X257" s="52"/>
      <c r="Y257" s="52"/>
      <c r="Z257" s="51"/>
      <c r="AA257" s="73">
        <v>257</v>
      </c>
      <c r="AB25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57" s="74"/>
      <c r="AD257" s="80">
        <v>1633</v>
      </c>
      <c r="AE257" s="80">
        <v>265516</v>
      </c>
      <c r="AF257" s="80">
        <v>23897</v>
      </c>
      <c r="AG257" s="80">
        <v>3671</v>
      </c>
      <c r="AH257" s="80"/>
      <c r="AI257" s="80" t="s">
        <v>5573</v>
      </c>
      <c r="AJ257" s="80" t="s">
        <v>6232</v>
      </c>
      <c r="AK257" s="84" t="s">
        <v>6724</v>
      </c>
      <c r="AL257" s="80"/>
      <c r="AM257" s="82">
        <v>39948.689386574071</v>
      </c>
      <c r="AN257" s="80" t="s">
        <v>7889</v>
      </c>
      <c r="AO257" s="84" t="s">
        <v>7939</v>
      </c>
      <c r="AP257" s="80" t="s">
        <v>66</v>
      </c>
      <c r="AQ257" s="2"/>
      <c r="AR257" s="3"/>
      <c r="AS257" s="3"/>
      <c r="AT257" s="3"/>
      <c r="AU257" s="3"/>
    </row>
    <row r="258" spans="1:47" x14ac:dyDescent="0.25">
      <c r="A258" s="66" t="s">
        <v>707</v>
      </c>
      <c r="B258" s="67" t="s">
        <v>9297</v>
      </c>
      <c r="C258" s="67"/>
      <c r="D258" s="68">
        <v>11.380603515552801</v>
      </c>
      <c r="E258" s="70">
        <v>22.778361765724664</v>
      </c>
      <c r="F258" s="104" t="s">
        <v>7756</v>
      </c>
      <c r="G258" s="67" t="s">
        <v>53</v>
      </c>
      <c r="H258" s="71" t="s">
        <v>707</v>
      </c>
      <c r="I258" s="72" t="s">
        <v>9429</v>
      </c>
      <c r="J258" s="72"/>
      <c r="K258" s="71" t="s">
        <v>9155</v>
      </c>
      <c r="L258" s="75"/>
      <c r="M258" s="76">
        <v>9297.5146484375</v>
      </c>
      <c r="N258" s="76">
        <v>4390.49072265625</v>
      </c>
      <c r="O258" s="77"/>
      <c r="P258" s="78"/>
      <c r="Q258" s="78"/>
      <c r="R258" s="88"/>
      <c r="S258" s="50">
        <v>1</v>
      </c>
      <c r="T258" s="50">
        <v>1</v>
      </c>
      <c r="U258" s="88"/>
      <c r="V258" s="52"/>
      <c r="W258" s="52"/>
      <c r="X258" s="52"/>
      <c r="Y258" s="52"/>
      <c r="Z258" s="51"/>
      <c r="AA258" s="73">
        <v>258</v>
      </c>
      <c r="AB25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58" s="74"/>
      <c r="AD258" s="80">
        <v>462</v>
      </c>
      <c r="AE258" s="80">
        <v>193</v>
      </c>
      <c r="AF258" s="80">
        <v>2514</v>
      </c>
      <c r="AG258" s="80">
        <v>3628</v>
      </c>
      <c r="AH258" s="80"/>
      <c r="AI258" s="80" t="s">
        <v>6077</v>
      </c>
      <c r="AJ258" s="80" t="s">
        <v>6604</v>
      </c>
      <c r="AK258" s="84" t="s">
        <v>7041</v>
      </c>
      <c r="AL258" s="80"/>
      <c r="AM258" s="82">
        <v>39896.687071759261</v>
      </c>
      <c r="AN258" s="80" t="s">
        <v>7889</v>
      </c>
      <c r="AO258" s="84" t="s">
        <v>8534</v>
      </c>
      <c r="AP258" s="80" t="s">
        <v>66</v>
      </c>
      <c r="AQ258" s="2"/>
      <c r="AR258" s="3"/>
      <c r="AS258" s="3"/>
      <c r="AT258" s="3"/>
      <c r="AU258" s="3"/>
    </row>
    <row r="259" spans="1:47" x14ac:dyDescent="0.25">
      <c r="A259" s="66" t="s">
        <v>667</v>
      </c>
      <c r="B259" s="67" t="s">
        <v>9297</v>
      </c>
      <c r="C259" s="67"/>
      <c r="D259" s="68">
        <v>15.853796120708457</v>
      </c>
      <c r="E259" s="70">
        <v>34.750930899019323</v>
      </c>
      <c r="F259" s="104" t="s">
        <v>7708</v>
      </c>
      <c r="G259" s="67" t="s">
        <v>53</v>
      </c>
      <c r="H259" s="71" t="s">
        <v>667</v>
      </c>
      <c r="I259" s="72" t="s">
        <v>9423</v>
      </c>
      <c r="J259" s="72"/>
      <c r="K259" s="71" t="s">
        <v>9118</v>
      </c>
      <c r="L259" s="75"/>
      <c r="M259" s="76">
        <v>976.75799560546875</v>
      </c>
      <c r="N259" s="76">
        <v>2819.0439453125</v>
      </c>
      <c r="O259" s="77"/>
      <c r="P259" s="78"/>
      <c r="Q259" s="78"/>
      <c r="R259" s="88"/>
      <c r="S259" s="50">
        <v>1</v>
      </c>
      <c r="T259" s="50">
        <v>1</v>
      </c>
      <c r="U259" s="88"/>
      <c r="V259" s="52"/>
      <c r="W259" s="52"/>
      <c r="X259" s="52"/>
      <c r="Y259" s="52"/>
      <c r="Z259" s="51"/>
      <c r="AA259" s="73">
        <v>259</v>
      </c>
      <c r="AB25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59" s="74"/>
      <c r="AD259" s="80">
        <v>711</v>
      </c>
      <c r="AE259" s="80">
        <v>1864</v>
      </c>
      <c r="AF259" s="80">
        <v>6062</v>
      </c>
      <c r="AG259" s="80">
        <v>3530</v>
      </c>
      <c r="AH259" s="80"/>
      <c r="AI259" s="80" t="s">
        <v>6034</v>
      </c>
      <c r="AJ259" s="80" t="s">
        <v>6575</v>
      </c>
      <c r="AK259" s="84" t="s">
        <v>7007</v>
      </c>
      <c r="AL259" s="80"/>
      <c r="AM259" s="82">
        <v>40555.843449074076</v>
      </c>
      <c r="AN259" s="80" t="s">
        <v>7889</v>
      </c>
      <c r="AO259" s="84" t="s">
        <v>8485</v>
      </c>
      <c r="AP259" s="80" t="s">
        <v>66</v>
      </c>
      <c r="AQ259" s="2"/>
      <c r="AR259" s="3"/>
      <c r="AS259" s="3"/>
      <c r="AT259" s="3"/>
      <c r="AU259" s="3"/>
    </row>
    <row r="260" spans="1:47" x14ac:dyDescent="0.25">
      <c r="A260" s="66" t="s">
        <v>281</v>
      </c>
      <c r="B260" s="67" t="s">
        <v>9297</v>
      </c>
      <c r="C260" s="67"/>
      <c r="D260" s="68">
        <v>14.377805679719977</v>
      </c>
      <c r="E260" s="70">
        <v>46.445037381763754</v>
      </c>
      <c r="F260" s="104" t="s">
        <v>7253</v>
      </c>
      <c r="G260" s="67" t="s">
        <v>53</v>
      </c>
      <c r="H260" s="71" t="s">
        <v>281</v>
      </c>
      <c r="I260" s="72" t="s">
        <v>9441</v>
      </c>
      <c r="J260" s="72"/>
      <c r="K260" s="71" t="s">
        <v>8784</v>
      </c>
      <c r="L260" s="75"/>
      <c r="M260" s="76">
        <v>6600.12109375</v>
      </c>
      <c r="N260" s="76">
        <v>8929.71875</v>
      </c>
      <c r="O260" s="77"/>
      <c r="P260" s="78"/>
      <c r="Q260" s="78"/>
      <c r="R260" s="88"/>
      <c r="S260" s="50">
        <v>1</v>
      </c>
      <c r="T260" s="50">
        <v>1</v>
      </c>
      <c r="U260" s="88"/>
      <c r="V260" s="52"/>
      <c r="W260" s="52"/>
      <c r="X260" s="52"/>
      <c r="Y260" s="52"/>
      <c r="Z260" s="51"/>
      <c r="AA260" s="73">
        <v>260</v>
      </c>
      <c r="AB26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60" s="74"/>
      <c r="AD260" s="80">
        <v>3916</v>
      </c>
      <c r="AE260" s="80">
        <v>882</v>
      </c>
      <c r="AF260" s="80">
        <v>8506</v>
      </c>
      <c r="AG260" s="80">
        <v>3499</v>
      </c>
      <c r="AH260" s="80"/>
      <c r="AI260" s="80" t="s">
        <v>5639</v>
      </c>
      <c r="AJ260" s="80" t="s">
        <v>6288</v>
      </c>
      <c r="AK260" s="80"/>
      <c r="AL260" s="80"/>
      <c r="AM260" s="82">
        <v>41199.668912037036</v>
      </c>
      <c r="AN260" s="80" t="s">
        <v>7889</v>
      </c>
      <c r="AO260" s="84" t="s">
        <v>8011</v>
      </c>
      <c r="AP260" s="80" t="s">
        <v>66</v>
      </c>
      <c r="AQ260" s="2"/>
      <c r="AR260" s="3"/>
      <c r="AS260" s="3"/>
      <c r="AT260" s="3"/>
      <c r="AU260" s="3"/>
    </row>
    <row r="261" spans="1:47" x14ac:dyDescent="0.25">
      <c r="A261" s="66" t="s">
        <v>839</v>
      </c>
      <c r="B261" s="67" t="s">
        <v>9332</v>
      </c>
      <c r="C261" s="67"/>
      <c r="D261" s="68">
        <v>1.5292679050713378</v>
      </c>
      <c r="E261" s="70"/>
      <c r="F261" s="104" t="s">
        <v>7385</v>
      </c>
      <c r="G261" s="67"/>
      <c r="H261" s="71"/>
      <c r="I261" s="72"/>
      <c r="J261" s="72"/>
      <c r="K261" s="71" t="s">
        <v>8881</v>
      </c>
      <c r="L261" s="75"/>
      <c r="M261" s="76"/>
      <c r="N261" s="76"/>
      <c r="O261" s="77"/>
      <c r="P261" s="78"/>
      <c r="Q261" s="78"/>
      <c r="R261" s="88"/>
      <c r="S261" s="50">
        <v>1</v>
      </c>
      <c r="T261" s="50">
        <v>0</v>
      </c>
      <c r="U261" s="88"/>
      <c r="V261" s="52"/>
      <c r="W261" s="52"/>
      <c r="X261" s="52"/>
      <c r="Y261" s="52"/>
      <c r="Z261" s="51"/>
      <c r="AA261" s="73">
        <v>261</v>
      </c>
      <c r="AB26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61" s="74"/>
      <c r="AD261" s="80">
        <v>226</v>
      </c>
      <c r="AE261" s="80">
        <v>2355</v>
      </c>
      <c r="AF261" s="80">
        <v>3510</v>
      </c>
      <c r="AG261" s="80">
        <v>1139</v>
      </c>
      <c r="AH261" s="80"/>
      <c r="AI261" s="80" t="s">
        <v>5747</v>
      </c>
      <c r="AJ261" s="80" t="s">
        <v>6373</v>
      </c>
      <c r="AK261" s="84" t="s">
        <v>6840</v>
      </c>
      <c r="AL261" s="80"/>
      <c r="AM261" s="82">
        <v>40852.756296296298</v>
      </c>
      <c r="AN261" s="80" t="s">
        <v>7889</v>
      </c>
      <c r="AO261" s="84" t="s">
        <v>8148</v>
      </c>
      <c r="AP261" s="80" t="s">
        <v>65</v>
      </c>
      <c r="AQ261" s="2"/>
      <c r="AR261" s="3"/>
      <c r="AS261" s="3"/>
      <c r="AT261" s="3"/>
      <c r="AU261" s="3"/>
    </row>
    <row r="262" spans="1:47" x14ac:dyDescent="0.25">
      <c r="A262" s="66" t="s">
        <v>840</v>
      </c>
      <c r="B262" s="67" t="s">
        <v>9333</v>
      </c>
      <c r="C262" s="67"/>
      <c r="D262" s="68">
        <v>1.5890378035190156</v>
      </c>
      <c r="E262" s="70"/>
      <c r="F262" s="104" t="s">
        <v>7386</v>
      </c>
      <c r="G262" s="67"/>
      <c r="H262" s="71"/>
      <c r="I262" s="72"/>
      <c r="J262" s="72"/>
      <c r="K262" s="71" t="s">
        <v>8882</v>
      </c>
      <c r="L262" s="75"/>
      <c r="M262" s="76"/>
      <c r="N262" s="76"/>
      <c r="O262" s="77"/>
      <c r="P262" s="78"/>
      <c r="Q262" s="78"/>
      <c r="R262" s="88"/>
      <c r="S262" s="50">
        <v>1</v>
      </c>
      <c r="T262" s="50">
        <v>0</v>
      </c>
      <c r="U262" s="88"/>
      <c r="V262" s="52"/>
      <c r="W262" s="52"/>
      <c r="X262" s="52"/>
      <c r="Y262" s="52"/>
      <c r="Z262" s="51"/>
      <c r="AA262" s="73">
        <v>262</v>
      </c>
      <c r="AB26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62" s="74"/>
      <c r="AD262" s="80">
        <v>1384</v>
      </c>
      <c r="AE262" s="80">
        <v>85255</v>
      </c>
      <c r="AF262" s="80">
        <v>10678</v>
      </c>
      <c r="AG262" s="80">
        <v>4532</v>
      </c>
      <c r="AH262" s="80"/>
      <c r="AI262" s="80" t="s">
        <v>5748</v>
      </c>
      <c r="AJ262" s="80" t="s">
        <v>6374</v>
      </c>
      <c r="AK262" s="84" t="s">
        <v>6841</v>
      </c>
      <c r="AL262" s="80"/>
      <c r="AM262" s="82">
        <v>40501.104907407411</v>
      </c>
      <c r="AN262" s="80" t="s">
        <v>7889</v>
      </c>
      <c r="AO262" s="84" t="s">
        <v>8149</v>
      </c>
      <c r="AP262" s="80" t="s">
        <v>65</v>
      </c>
      <c r="AQ262" s="2"/>
      <c r="AR262" s="3"/>
      <c r="AS262" s="3"/>
      <c r="AT262" s="3"/>
      <c r="AU262" s="3"/>
    </row>
    <row r="263" spans="1:47" x14ac:dyDescent="0.25">
      <c r="A263" s="66" t="s">
        <v>381</v>
      </c>
      <c r="B263" s="67" t="s">
        <v>9297</v>
      </c>
      <c r="C263" s="67"/>
      <c r="D263" s="68">
        <v>12.013390363394413</v>
      </c>
      <c r="E263" s="70">
        <v>37.005447402174397</v>
      </c>
      <c r="F263" s="104" t="s">
        <v>7372</v>
      </c>
      <c r="G263" s="67" t="s">
        <v>53</v>
      </c>
      <c r="H263" s="71" t="s">
        <v>381</v>
      </c>
      <c r="I263" s="72" t="s">
        <v>9444</v>
      </c>
      <c r="J263" s="72"/>
      <c r="K263" s="71" t="s">
        <v>8869</v>
      </c>
      <c r="L263" s="75"/>
      <c r="M263" s="76">
        <v>7048.40576171875</v>
      </c>
      <c r="N263" s="76">
        <v>898.14666748046875</v>
      </c>
      <c r="O263" s="77"/>
      <c r="P263" s="78"/>
      <c r="Q263" s="78"/>
      <c r="R263" s="88"/>
      <c r="S263" s="50">
        <v>0</v>
      </c>
      <c r="T263" s="50">
        <v>1</v>
      </c>
      <c r="U263" s="88"/>
      <c r="V263" s="52"/>
      <c r="W263" s="52"/>
      <c r="X263" s="52"/>
      <c r="Y263" s="52"/>
      <c r="Z263" s="51"/>
      <c r="AA263" s="73">
        <v>263</v>
      </c>
      <c r="AB26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63" s="74"/>
      <c r="AD263" s="80">
        <v>663</v>
      </c>
      <c r="AE263" s="80">
        <v>266</v>
      </c>
      <c r="AF263" s="80">
        <v>2483</v>
      </c>
      <c r="AG263" s="80">
        <v>3446</v>
      </c>
      <c r="AH263" s="80"/>
      <c r="AI263" s="80" t="s">
        <v>5737</v>
      </c>
      <c r="AJ263" s="80" t="s">
        <v>6364</v>
      </c>
      <c r="AK263" s="80"/>
      <c r="AL263" s="80"/>
      <c r="AM263" s="82">
        <v>40679.967094907406</v>
      </c>
      <c r="AN263" s="80" t="s">
        <v>7889</v>
      </c>
      <c r="AO263" s="84" t="s">
        <v>8134</v>
      </c>
      <c r="AP263" s="80" t="s">
        <v>66</v>
      </c>
      <c r="AQ263" s="2"/>
      <c r="AR263" s="3"/>
      <c r="AS263" s="3"/>
      <c r="AT263" s="3"/>
      <c r="AU263" s="3"/>
    </row>
    <row r="264" spans="1:47" x14ac:dyDescent="0.25">
      <c r="A264" s="66" t="s">
        <v>366</v>
      </c>
      <c r="B264" s="67" t="s">
        <v>9297</v>
      </c>
      <c r="C264" s="67"/>
      <c r="D264" s="68">
        <v>10.539517464156821</v>
      </c>
      <c r="E264" s="70">
        <v>75.338621750615161</v>
      </c>
      <c r="F264" s="104" t="s">
        <v>7357</v>
      </c>
      <c r="G264" s="67" t="s">
        <v>53</v>
      </c>
      <c r="H264" s="71" t="s">
        <v>366</v>
      </c>
      <c r="I264" s="72" t="s">
        <v>9425</v>
      </c>
      <c r="J264" s="72"/>
      <c r="K264" s="71" t="s">
        <v>8857</v>
      </c>
      <c r="L264" s="75"/>
      <c r="M264" s="76">
        <v>4781.0224609375</v>
      </c>
      <c r="N264" s="76">
        <v>7241.62255859375</v>
      </c>
      <c r="O264" s="77"/>
      <c r="P264" s="78"/>
      <c r="Q264" s="78"/>
      <c r="R264" s="88"/>
      <c r="S264" s="50">
        <v>0</v>
      </c>
      <c r="T264" s="50">
        <v>1</v>
      </c>
      <c r="U264" s="88"/>
      <c r="V264" s="52"/>
      <c r="W264" s="52"/>
      <c r="X264" s="52"/>
      <c r="Y264" s="52"/>
      <c r="Z264" s="51"/>
      <c r="AA264" s="73">
        <v>264</v>
      </c>
      <c r="AB26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64" s="74"/>
      <c r="AD264" s="80">
        <v>5002</v>
      </c>
      <c r="AE264" s="80">
        <v>126</v>
      </c>
      <c r="AF264" s="80">
        <v>25750</v>
      </c>
      <c r="AG264" s="80">
        <v>3425</v>
      </c>
      <c r="AH264" s="80"/>
      <c r="AI264" s="80"/>
      <c r="AJ264" s="80"/>
      <c r="AK264" s="80"/>
      <c r="AL264" s="80"/>
      <c r="AM264" s="82">
        <v>42790.421087962961</v>
      </c>
      <c r="AN264" s="80" t="s">
        <v>7889</v>
      </c>
      <c r="AO264" s="84" t="s">
        <v>8117</v>
      </c>
      <c r="AP264" s="80" t="s">
        <v>66</v>
      </c>
      <c r="AQ264" s="2"/>
      <c r="AR264" s="3"/>
      <c r="AS264" s="3"/>
      <c r="AT264" s="3"/>
      <c r="AU264" s="3"/>
    </row>
    <row r="265" spans="1:47" x14ac:dyDescent="0.25">
      <c r="A265" s="66" t="s">
        <v>763</v>
      </c>
      <c r="B265" s="67" t="s">
        <v>9297</v>
      </c>
      <c r="C265" s="67"/>
      <c r="D265" s="68">
        <v>6.2055140641387769</v>
      </c>
      <c r="E265" s="70">
        <v>46.181893013985345</v>
      </c>
      <c r="F265" s="104" t="s">
        <v>7376</v>
      </c>
      <c r="G265" s="67" t="s">
        <v>53</v>
      </c>
      <c r="H265" s="71" t="s">
        <v>763</v>
      </c>
      <c r="I265" s="72" t="s">
        <v>9429</v>
      </c>
      <c r="J265" s="72"/>
      <c r="K265" s="71" t="s">
        <v>8872</v>
      </c>
      <c r="L265" s="75"/>
      <c r="M265" s="76">
        <v>3818.45361328125</v>
      </c>
      <c r="N265" s="76">
        <v>3276.59423828125</v>
      </c>
      <c r="O265" s="77"/>
      <c r="P265" s="78"/>
      <c r="Q265" s="78"/>
      <c r="R265" s="88"/>
      <c r="S265" s="50">
        <v>3</v>
      </c>
      <c r="T265" s="50">
        <v>1</v>
      </c>
      <c r="U265" s="88"/>
      <c r="V265" s="52"/>
      <c r="W265" s="52"/>
      <c r="X265" s="52"/>
      <c r="Y265" s="52"/>
      <c r="Z265" s="51"/>
      <c r="AA265" s="73">
        <v>265</v>
      </c>
      <c r="AB26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65" s="74"/>
      <c r="AD265" s="80">
        <v>418</v>
      </c>
      <c r="AE265" s="80">
        <v>14</v>
      </c>
      <c r="AF265" s="80">
        <v>382</v>
      </c>
      <c r="AG265" s="80">
        <v>3387</v>
      </c>
      <c r="AH265" s="80"/>
      <c r="AI265" s="80"/>
      <c r="AJ265" s="80" t="s">
        <v>6368</v>
      </c>
      <c r="AK265" s="84" t="s">
        <v>6834</v>
      </c>
      <c r="AL265" s="80"/>
      <c r="AM265" s="82">
        <v>41185.181354166663</v>
      </c>
      <c r="AN265" s="80" t="s">
        <v>7889</v>
      </c>
      <c r="AO265" s="84" t="s">
        <v>8138</v>
      </c>
      <c r="AP265" s="80" t="s">
        <v>66</v>
      </c>
      <c r="AQ265" s="2"/>
      <c r="AR265" s="3"/>
      <c r="AS265" s="3"/>
      <c r="AT265" s="3"/>
      <c r="AU265" s="3"/>
    </row>
    <row r="266" spans="1:47" x14ac:dyDescent="0.25">
      <c r="A266" s="66" t="s">
        <v>841</v>
      </c>
      <c r="B266" s="67" t="s">
        <v>9334</v>
      </c>
      <c r="C266" s="67"/>
      <c r="D266" s="68">
        <v>1.5084885263141372</v>
      </c>
      <c r="E266" s="70"/>
      <c r="F266" s="104" t="s">
        <v>7390</v>
      </c>
      <c r="G266" s="67"/>
      <c r="H266" s="71"/>
      <c r="I266" s="72"/>
      <c r="J266" s="72"/>
      <c r="K266" s="71" t="s">
        <v>8886</v>
      </c>
      <c r="L266" s="75"/>
      <c r="M266" s="76"/>
      <c r="N266" s="76"/>
      <c r="O266" s="77"/>
      <c r="P266" s="78"/>
      <c r="Q266" s="78"/>
      <c r="R266" s="88"/>
      <c r="S266" s="50">
        <v>1</v>
      </c>
      <c r="T266" s="50">
        <v>0</v>
      </c>
      <c r="U266" s="88"/>
      <c r="V266" s="52"/>
      <c r="W266" s="52"/>
      <c r="X266" s="52"/>
      <c r="Y266" s="52"/>
      <c r="Z266" s="51"/>
      <c r="AA266" s="73">
        <v>266</v>
      </c>
      <c r="AB26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66" s="74"/>
      <c r="AD266" s="80">
        <v>158</v>
      </c>
      <c r="AE266" s="80">
        <v>1033</v>
      </c>
      <c r="AF266" s="80">
        <v>1018</v>
      </c>
      <c r="AG266" s="80">
        <v>83</v>
      </c>
      <c r="AH266" s="80"/>
      <c r="AI266" s="80" t="s">
        <v>5752</v>
      </c>
      <c r="AJ266" s="80" t="s">
        <v>6378</v>
      </c>
      <c r="AK266" s="84" t="s">
        <v>6845</v>
      </c>
      <c r="AL266" s="80"/>
      <c r="AM266" s="82">
        <v>40286.862164351849</v>
      </c>
      <c r="AN266" s="80" t="s">
        <v>7889</v>
      </c>
      <c r="AO266" s="84" t="s">
        <v>8153</v>
      </c>
      <c r="AP266" s="80" t="s">
        <v>65</v>
      </c>
      <c r="AQ266" s="2"/>
      <c r="AR266" s="3"/>
      <c r="AS266" s="3"/>
      <c r="AT266" s="3"/>
      <c r="AU266" s="3"/>
    </row>
    <row r="267" spans="1:47" x14ac:dyDescent="0.25">
      <c r="A267" s="66" t="s">
        <v>645</v>
      </c>
      <c r="B267" s="67" t="s">
        <v>9297</v>
      </c>
      <c r="C267" s="67"/>
      <c r="D267" s="68">
        <v>9.0760535070242145</v>
      </c>
      <c r="E267" s="70">
        <v>91.258051153329617</v>
      </c>
      <c r="F267" s="104" t="s">
        <v>7684</v>
      </c>
      <c r="G267" s="67" t="s">
        <v>53</v>
      </c>
      <c r="H267" s="71" t="s">
        <v>645</v>
      </c>
      <c r="I267" s="72" t="s">
        <v>9421</v>
      </c>
      <c r="J267" s="72"/>
      <c r="K267" s="71"/>
      <c r="L267" s="75"/>
      <c r="M267" s="76">
        <v>5136.7578125</v>
      </c>
      <c r="N267" s="76">
        <v>3580.204833984375</v>
      </c>
      <c r="O267" s="77"/>
      <c r="P267" s="78"/>
      <c r="Q267" s="78"/>
      <c r="R267" s="88"/>
      <c r="S267" s="50">
        <v>0</v>
      </c>
      <c r="T267" s="50">
        <v>2</v>
      </c>
      <c r="U267" s="88"/>
      <c r="V267" s="52"/>
      <c r="W267" s="52"/>
      <c r="X267" s="52"/>
      <c r="Y267" s="52"/>
      <c r="Z267" s="51"/>
      <c r="AA267" s="73">
        <v>267</v>
      </c>
      <c r="AB26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67" s="74"/>
      <c r="AD267" s="80">
        <v>300</v>
      </c>
      <c r="AE267" s="80">
        <v>60</v>
      </c>
      <c r="AF267" s="80">
        <v>3474</v>
      </c>
      <c r="AG267" s="80">
        <v>3383</v>
      </c>
      <c r="AH267" s="80"/>
      <c r="AI267" s="80" t="s">
        <v>6015</v>
      </c>
      <c r="AJ267" s="80" t="s">
        <v>6559</v>
      </c>
      <c r="AK267" s="80"/>
      <c r="AL267" s="80"/>
      <c r="AM267" s="82">
        <v>43666.874027777776</v>
      </c>
      <c r="AN267" s="80" t="s">
        <v>7889</v>
      </c>
      <c r="AO267" s="84" t="s">
        <v>8458</v>
      </c>
      <c r="AP267" s="80" t="s">
        <v>66</v>
      </c>
      <c r="AQ267" s="2"/>
      <c r="AR267" s="3"/>
      <c r="AS267" s="3"/>
      <c r="AT267" s="3"/>
      <c r="AU267" s="3"/>
    </row>
    <row r="268" spans="1:47" x14ac:dyDescent="0.25">
      <c r="A268" s="66" t="s">
        <v>509</v>
      </c>
      <c r="B268" s="67" t="s">
        <v>9297</v>
      </c>
      <c r="C268" s="67"/>
      <c r="D268" s="68">
        <v>10.459648660761429</v>
      </c>
      <c r="E268" s="70">
        <v>82.469817404492204</v>
      </c>
      <c r="F268" s="104" t="s">
        <v>7519</v>
      </c>
      <c r="G268" s="67" t="s">
        <v>53</v>
      </c>
      <c r="H268" s="71" t="s">
        <v>509</v>
      </c>
      <c r="I268" s="72" t="s">
        <v>9429</v>
      </c>
      <c r="J268" s="72"/>
      <c r="K268" s="71" t="s">
        <v>8976</v>
      </c>
      <c r="L268" s="75"/>
      <c r="M268" s="76">
        <v>3832.53271484375</v>
      </c>
      <c r="N268" s="76">
        <v>9406.6787109375</v>
      </c>
      <c r="O268" s="77"/>
      <c r="P268" s="78"/>
      <c r="Q268" s="78"/>
      <c r="R268" s="88"/>
      <c r="S268" s="50">
        <v>0</v>
      </c>
      <c r="T268" s="50">
        <v>1</v>
      </c>
      <c r="U268" s="88"/>
      <c r="V268" s="52"/>
      <c r="W268" s="52"/>
      <c r="X268" s="52"/>
      <c r="Y268" s="52"/>
      <c r="Z268" s="51"/>
      <c r="AA268" s="73">
        <v>268</v>
      </c>
      <c r="AB26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68" s="74"/>
      <c r="AD268" s="80">
        <v>391</v>
      </c>
      <c r="AE268" s="80">
        <v>121</v>
      </c>
      <c r="AF268" s="80">
        <v>1528</v>
      </c>
      <c r="AG268" s="80">
        <v>3377</v>
      </c>
      <c r="AH268" s="80"/>
      <c r="AI268" s="80" t="s">
        <v>5862</v>
      </c>
      <c r="AJ268" s="80" t="s">
        <v>6459</v>
      </c>
      <c r="AK268" s="80"/>
      <c r="AL268" s="80"/>
      <c r="AM268" s="82">
        <v>43183.032986111109</v>
      </c>
      <c r="AN268" s="80" t="s">
        <v>7889</v>
      </c>
      <c r="AO268" s="84" t="s">
        <v>8286</v>
      </c>
      <c r="AP268" s="80" t="s">
        <v>66</v>
      </c>
      <c r="AQ268" s="2"/>
      <c r="AR268" s="3"/>
      <c r="AS268" s="3"/>
      <c r="AT268" s="3"/>
      <c r="AU268" s="3"/>
    </row>
    <row r="269" spans="1:47" x14ac:dyDescent="0.25">
      <c r="A269" s="66" t="s">
        <v>630</v>
      </c>
      <c r="B269" s="67" t="s">
        <v>9297</v>
      </c>
      <c r="C269" s="67"/>
      <c r="D269" s="68">
        <v>15.003104102938044</v>
      </c>
      <c r="E269" s="70">
        <v>44.020513923698971</v>
      </c>
      <c r="F269" s="104" t="s">
        <v>7666</v>
      </c>
      <c r="G269" s="67" t="s">
        <v>53</v>
      </c>
      <c r="H269" s="71" t="s">
        <v>630</v>
      </c>
      <c r="I269" s="72" t="s">
        <v>9429</v>
      </c>
      <c r="J269" s="72"/>
      <c r="K269" s="71" t="s">
        <v>9082</v>
      </c>
      <c r="L269" s="75"/>
      <c r="M269" s="76">
        <v>3468.644775390625</v>
      </c>
      <c r="N269" s="76">
        <v>7023.63671875</v>
      </c>
      <c r="O269" s="77"/>
      <c r="P269" s="78"/>
      <c r="Q269" s="78"/>
      <c r="R269" s="88"/>
      <c r="S269" s="50">
        <v>2</v>
      </c>
      <c r="T269" s="50">
        <v>2</v>
      </c>
      <c r="U269" s="88"/>
      <c r="V269" s="52"/>
      <c r="W269" s="52"/>
      <c r="X269" s="52"/>
      <c r="Y269" s="52"/>
      <c r="Z269" s="51"/>
      <c r="AA269" s="73">
        <v>269</v>
      </c>
      <c r="AB26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69" s="74"/>
      <c r="AD269" s="80">
        <v>486</v>
      </c>
      <c r="AE269" s="80">
        <v>1211</v>
      </c>
      <c r="AF269" s="80">
        <v>4865</v>
      </c>
      <c r="AG269" s="80">
        <v>3377</v>
      </c>
      <c r="AH269" s="80"/>
      <c r="AI269" s="80" t="s">
        <v>5998</v>
      </c>
      <c r="AJ269" s="80" t="s">
        <v>6546</v>
      </c>
      <c r="AK269" s="84" t="s">
        <v>6983</v>
      </c>
      <c r="AL269" s="80"/>
      <c r="AM269" s="82">
        <v>41066.185439814813</v>
      </c>
      <c r="AN269" s="80" t="s">
        <v>7889</v>
      </c>
      <c r="AO269" s="84" t="s">
        <v>8440</v>
      </c>
      <c r="AP269" s="80" t="s">
        <v>66</v>
      </c>
      <c r="AQ269" s="2"/>
      <c r="AR269" s="3"/>
      <c r="AS269" s="3"/>
      <c r="AT269" s="3"/>
      <c r="AU269" s="3"/>
    </row>
    <row r="270" spans="1:47" x14ac:dyDescent="0.25">
      <c r="A270" s="66" t="s">
        <v>634</v>
      </c>
      <c r="B270" s="67" t="s">
        <v>9297</v>
      </c>
      <c r="C270" s="67"/>
      <c r="D270" s="68">
        <v>14.515979612799898</v>
      </c>
      <c r="E270" s="70">
        <v>29.177935665968647</v>
      </c>
      <c r="F270" s="104" t="s">
        <v>7667</v>
      </c>
      <c r="G270" s="67" t="s">
        <v>53</v>
      </c>
      <c r="H270" s="71" t="s">
        <v>634</v>
      </c>
      <c r="I270" s="72" t="s">
        <v>9421</v>
      </c>
      <c r="J270" s="72"/>
      <c r="K270" s="71" t="s">
        <v>9083</v>
      </c>
      <c r="L270" s="75"/>
      <c r="M270" s="76">
        <v>2312.8349609375</v>
      </c>
      <c r="N270" s="76">
        <v>3980.514892578125</v>
      </c>
      <c r="O270" s="77"/>
      <c r="P270" s="78"/>
      <c r="Q270" s="78"/>
      <c r="R270" s="88"/>
      <c r="S270" s="50">
        <v>1</v>
      </c>
      <c r="T270" s="50">
        <v>1</v>
      </c>
      <c r="U270" s="88"/>
      <c r="V270" s="52"/>
      <c r="W270" s="52"/>
      <c r="X270" s="52"/>
      <c r="Y270" s="52"/>
      <c r="Z270" s="51"/>
      <c r="AA270" s="73">
        <v>270</v>
      </c>
      <c r="AB27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70" s="74"/>
      <c r="AD270" s="80">
        <v>313</v>
      </c>
      <c r="AE270" s="80">
        <v>946</v>
      </c>
      <c r="AF270" s="80">
        <v>20579</v>
      </c>
      <c r="AG270" s="80">
        <v>3371</v>
      </c>
      <c r="AH270" s="80"/>
      <c r="AI270" s="80" t="s">
        <v>5999</v>
      </c>
      <c r="AJ270" s="80" t="s">
        <v>6547</v>
      </c>
      <c r="AK270" s="84" t="s">
        <v>6984</v>
      </c>
      <c r="AL270" s="80"/>
      <c r="AM270" s="82">
        <v>40249.019131944442</v>
      </c>
      <c r="AN270" s="80" t="s">
        <v>7889</v>
      </c>
      <c r="AO270" s="84" t="s">
        <v>8441</v>
      </c>
      <c r="AP270" s="80" t="s">
        <v>66</v>
      </c>
      <c r="AQ270" s="2"/>
      <c r="AR270" s="3"/>
      <c r="AS270" s="3"/>
      <c r="AT270" s="3"/>
      <c r="AU270" s="3"/>
    </row>
    <row r="271" spans="1:47" x14ac:dyDescent="0.25">
      <c r="A271" s="66" t="s">
        <v>360</v>
      </c>
      <c r="B271" s="67" t="s">
        <v>9297</v>
      </c>
      <c r="C271" s="67"/>
      <c r="D271" s="68">
        <v>8.276277655590814</v>
      </c>
      <c r="E271" s="70">
        <v>93.549452961318366</v>
      </c>
      <c r="F271" s="104" t="s">
        <v>7350</v>
      </c>
      <c r="G271" s="67" t="s">
        <v>53</v>
      </c>
      <c r="H271" s="71" t="s">
        <v>360</v>
      </c>
      <c r="I271" s="72" t="s">
        <v>9443</v>
      </c>
      <c r="J271" s="72"/>
      <c r="K271" s="71"/>
      <c r="L271" s="75"/>
      <c r="M271" s="76">
        <v>6952.1181640625</v>
      </c>
      <c r="N271" s="76">
        <v>1909.9757080078125</v>
      </c>
      <c r="O271" s="77"/>
      <c r="P271" s="78"/>
      <c r="Q271" s="78"/>
      <c r="R271" s="88"/>
      <c r="S271" s="50">
        <v>0</v>
      </c>
      <c r="T271" s="50">
        <v>1</v>
      </c>
      <c r="U271" s="88"/>
      <c r="V271" s="52"/>
      <c r="W271" s="52"/>
      <c r="X271" s="52"/>
      <c r="Y271" s="52"/>
      <c r="Z271" s="51"/>
      <c r="AA271" s="73">
        <v>271</v>
      </c>
      <c r="AB27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71" s="74"/>
      <c r="AD271" s="80">
        <v>129</v>
      </c>
      <c r="AE271" s="80">
        <v>40</v>
      </c>
      <c r="AF271" s="80">
        <v>1373</v>
      </c>
      <c r="AG271" s="80">
        <v>3356</v>
      </c>
      <c r="AH271" s="80"/>
      <c r="AI271" s="80" t="s">
        <v>5719</v>
      </c>
      <c r="AJ271" s="80"/>
      <c r="AK271" s="80"/>
      <c r="AL271" s="80"/>
      <c r="AM271" s="82">
        <v>43793.028414351851</v>
      </c>
      <c r="AN271" s="80" t="s">
        <v>7889</v>
      </c>
      <c r="AO271" s="84" t="s">
        <v>8110</v>
      </c>
      <c r="AP271" s="80" t="s">
        <v>66</v>
      </c>
      <c r="AQ271" s="2"/>
      <c r="AR271" s="3"/>
      <c r="AS271" s="3"/>
      <c r="AT271" s="3"/>
      <c r="AU271" s="3"/>
    </row>
    <row r="272" spans="1:47" x14ac:dyDescent="0.25">
      <c r="A272" s="66" t="s">
        <v>301</v>
      </c>
      <c r="B272" s="67" t="s">
        <v>9297</v>
      </c>
      <c r="C272" s="67"/>
      <c r="D272" s="68">
        <v>12.270280544510291</v>
      </c>
      <c r="E272" s="70">
        <v>75.451245164477484</v>
      </c>
      <c r="F272" s="104" t="s">
        <v>7275</v>
      </c>
      <c r="G272" s="67" t="s">
        <v>53</v>
      </c>
      <c r="H272" s="71" t="s">
        <v>301</v>
      </c>
      <c r="I272" s="72" t="s">
        <v>9434</v>
      </c>
      <c r="J272" s="72"/>
      <c r="K272" s="71" t="s">
        <v>8804</v>
      </c>
      <c r="L272" s="75"/>
      <c r="M272" s="76">
        <v>5691.83837890625</v>
      </c>
      <c r="N272" s="76">
        <v>8362.6796875</v>
      </c>
      <c r="O272" s="77"/>
      <c r="P272" s="78"/>
      <c r="Q272" s="78"/>
      <c r="R272" s="88"/>
      <c r="S272" s="50">
        <v>1</v>
      </c>
      <c r="T272" s="50">
        <v>1</v>
      </c>
      <c r="U272" s="88"/>
      <c r="V272" s="52"/>
      <c r="W272" s="52"/>
      <c r="X272" s="52"/>
      <c r="Y272" s="52"/>
      <c r="Z272" s="51"/>
      <c r="AA272" s="73">
        <v>272</v>
      </c>
      <c r="AB27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72" s="74"/>
      <c r="AD272" s="80">
        <v>287</v>
      </c>
      <c r="AE272" s="80">
        <v>303</v>
      </c>
      <c r="AF272" s="80">
        <v>9158</v>
      </c>
      <c r="AG272" s="80">
        <v>3295</v>
      </c>
      <c r="AH272" s="80"/>
      <c r="AI272" s="80" t="s">
        <v>5657</v>
      </c>
      <c r="AJ272" s="80" t="s">
        <v>6305</v>
      </c>
      <c r="AK272" s="84" t="s">
        <v>6776</v>
      </c>
      <c r="AL272" s="80"/>
      <c r="AM272" s="82">
        <v>42796.621631944443</v>
      </c>
      <c r="AN272" s="80" t="s">
        <v>7889</v>
      </c>
      <c r="AO272" s="84" t="s">
        <v>8033</v>
      </c>
      <c r="AP272" s="80" t="s">
        <v>66</v>
      </c>
      <c r="AQ272" s="2"/>
      <c r="AR272" s="3"/>
      <c r="AS272" s="3"/>
      <c r="AT272" s="3"/>
      <c r="AU272" s="3"/>
    </row>
    <row r="273" spans="1:47" x14ac:dyDescent="0.25">
      <c r="A273" s="66" t="s">
        <v>654</v>
      </c>
      <c r="B273" s="67" t="s">
        <v>9297</v>
      </c>
      <c r="C273" s="67"/>
      <c r="D273" s="68">
        <v>17.272204087645335</v>
      </c>
      <c r="E273" s="70">
        <v>36.365384479007638</v>
      </c>
      <c r="F273" s="104" t="s">
        <v>7693</v>
      </c>
      <c r="G273" s="67" t="s">
        <v>53</v>
      </c>
      <c r="H273" s="71" t="s">
        <v>654</v>
      </c>
      <c r="I273" s="72" t="s">
        <v>9419</v>
      </c>
      <c r="J273" s="72"/>
      <c r="K273" s="71" t="s">
        <v>9104</v>
      </c>
      <c r="L273" s="75"/>
      <c r="M273" s="76">
        <v>7249.11083984375</v>
      </c>
      <c r="N273" s="76">
        <v>6823.86279296875</v>
      </c>
      <c r="O273" s="77"/>
      <c r="P273" s="78"/>
      <c r="Q273" s="78"/>
      <c r="R273" s="88"/>
      <c r="S273" s="50">
        <v>1</v>
      </c>
      <c r="T273" s="50">
        <v>2</v>
      </c>
      <c r="U273" s="88"/>
      <c r="V273" s="52"/>
      <c r="W273" s="52"/>
      <c r="X273" s="52"/>
      <c r="Y273" s="52"/>
      <c r="Z273" s="51"/>
      <c r="AA273" s="73">
        <v>273</v>
      </c>
      <c r="AB27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73" s="74"/>
      <c r="AD273" s="80">
        <v>1568</v>
      </c>
      <c r="AE273" s="80">
        <v>3826</v>
      </c>
      <c r="AF273" s="80">
        <v>10132</v>
      </c>
      <c r="AG273" s="80">
        <v>3263</v>
      </c>
      <c r="AH273" s="80"/>
      <c r="AI273" s="80" t="s">
        <v>6023</v>
      </c>
      <c r="AJ273" s="80" t="s">
        <v>6508</v>
      </c>
      <c r="AK273" s="84" t="s">
        <v>7000</v>
      </c>
      <c r="AL273" s="80"/>
      <c r="AM273" s="82">
        <v>40644.728078703702</v>
      </c>
      <c r="AN273" s="80" t="s">
        <v>7889</v>
      </c>
      <c r="AO273" s="84" t="s">
        <v>8469</v>
      </c>
      <c r="AP273" s="80" t="s">
        <v>66</v>
      </c>
      <c r="AQ273" s="2"/>
      <c r="AR273" s="3"/>
      <c r="AS273" s="3"/>
      <c r="AT273" s="3"/>
      <c r="AU273" s="3"/>
    </row>
    <row r="274" spans="1:47" x14ac:dyDescent="0.25">
      <c r="A274" s="66" t="s">
        <v>479</v>
      </c>
      <c r="B274" s="67" t="s">
        <v>9297</v>
      </c>
      <c r="C274" s="67"/>
      <c r="D274" s="68">
        <v>9.7630849615137674</v>
      </c>
      <c r="E274" s="70">
        <v>92.541542497822689</v>
      </c>
      <c r="F274" s="104" t="s">
        <v>7483</v>
      </c>
      <c r="G274" s="67" t="s">
        <v>53</v>
      </c>
      <c r="H274" s="71" t="s">
        <v>479</v>
      </c>
      <c r="I274" s="72" t="s">
        <v>9432</v>
      </c>
      <c r="J274" s="72"/>
      <c r="K274" s="71"/>
      <c r="L274" s="75"/>
      <c r="M274" s="76">
        <v>9189.7578125</v>
      </c>
      <c r="N274" s="76">
        <v>5084.26025390625</v>
      </c>
      <c r="O274" s="77"/>
      <c r="P274" s="78"/>
      <c r="Q274" s="78"/>
      <c r="R274" s="88"/>
      <c r="S274" s="50">
        <v>0</v>
      </c>
      <c r="T274" s="50">
        <v>1</v>
      </c>
      <c r="U274" s="88"/>
      <c r="V274" s="52"/>
      <c r="W274" s="52"/>
      <c r="X274" s="52"/>
      <c r="Y274" s="52"/>
      <c r="Z274" s="51"/>
      <c r="AA274" s="73">
        <v>274</v>
      </c>
      <c r="AB27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74" s="74"/>
      <c r="AD274" s="80">
        <v>117</v>
      </c>
      <c r="AE274" s="80">
        <v>85</v>
      </c>
      <c r="AF274" s="80">
        <v>2215</v>
      </c>
      <c r="AG274" s="80">
        <v>3190</v>
      </c>
      <c r="AH274" s="80"/>
      <c r="AI274" s="80" t="s">
        <v>5833</v>
      </c>
      <c r="AJ274" s="80"/>
      <c r="AK274" s="80"/>
      <c r="AL274" s="80"/>
      <c r="AM274" s="82">
        <v>43737.537349537037</v>
      </c>
      <c r="AN274" s="80" t="s">
        <v>7889</v>
      </c>
      <c r="AO274" s="84" t="s">
        <v>8250</v>
      </c>
      <c r="AP274" s="80" t="s">
        <v>66</v>
      </c>
      <c r="AQ274" s="2"/>
      <c r="AR274" s="3"/>
      <c r="AS274" s="3"/>
      <c r="AT274" s="3"/>
      <c r="AU274" s="3"/>
    </row>
    <row r="275" spans="1:47" x14ac:dyDescent="0.25">
      <c r="A275" s="66" t="s">
        <v>407</v>
      </c>
      <c r="B275" s="67" t="s">
        <v>9297</v>
      </c>
      <c r="C275" s="67"/>
      <c r="D275" s="68">
        <v>18.640718387472933</v>
      </c>
      <c r="E275" s="70">
        <v>27.973887863108406</v>
      </c>
      <c r="F275" s="104" t="s">
        <v>7404</v>
      </c>
      <c r="G275" s="67" t="s">
        <v>53</v>
      </c>
      <c r="H275" s="71" t="s">
        <v>407</v>
      </c>
      <c r="I275" s="72" t="s">
        <v>9430</v>
      </c>
      <c r="J275" s="72"/>
      <c r="K275" s="71" t="s">
        <v>8895</v>
      </c>
      <c r="L275" s="75"/>
      <c r="M275" s="76">
        <v>2474.111572265625</v>
      </c>
      <c r="N275" s="76">
        <v>4703.5830078125</v>
      </c>
      <c r="O275" s="77"/>
      <c r="P275" s="78"/>
      <c r="Q275" s="78"/>
      <c r="R275" s="88"/>
      <c r="S275" s="50">
        <v>1</v>
      </c>
      <c r="T275" s="50">
        <v>1</v>
      </c>
      <c r="U275" s="88"/>
      <c r="V275" s="52"/>
      <c r="W275" s="52"/>
      <c r="X275" s="52"/>
      <c r="Y275" s="52"/>
      <c r="Z275" s="51"/>
      <c r="AA275" s="73">
        <v>275</v>
      </c>
      <c r="AB27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75" s="74"/>
      <c r="AD275" s="80">
        <v>2482</v>
      </c>
      <c r="AE275" s="80">
        <v>7657</v>
      </c>
      <c r="AF275" s="80">
        <v>4210</v>
      </c>
      <c r="AG275" s="80">
        <v>3097</v>
      </c>
      <c r="AH275" s="80"/>
      <c r="AI275" s="80" t="s">
        <v>5762</v>
      </c>
      <c r="AJ275" s="80" t="s">
        <v>6388</v>
      </c>
      <c r="AK275" s="84" t="s">
        <v>6850</v>
      </c>
      <c r="AL275" s="80"/>
      <c r="AM275" s="82">
        <v>40182.729618055557</v>
      </c>
      <c r="AN275" s="80" t="s">
        <v>7889</v>
      </c>
      <c r="AO275" s="84" t="s">
        <v>8167</v>
      </c>
      <c r="AP275" s="80" t="s">
        <v>66</v>
      </c>
      <c r="AQ275" s="2"/>
      <c r="AR275" s="3"/>
      <c r="AS275" s="3"/>
      <c r="AT275" s="3"/>
      <c r="AU275" s="3"/>
    </row>
    <row r="276" spans="1:47" x14ac:dyDescent="0.25">
      <c r="A276" s="66" t="s">
        <v>759</v>
      </c>
      <c r="B276" s="67" t="s">
        <v>9297</v>
      </c>
      <c r="C276" s="67"/>
      <c r="D276" s="68">
        <v>15.711197251884276</v>
      </c>
      <c r="E276" s="70">
        <v>55.705125577011451</v>
      </c>
      <c r="F276" s="104" t="s">
        <v>7823</v>
      </c>
      <c r="G276" s="67" t="s">
        <v>53</v>
      </c>
      <c r="H276" s="71" t="s">
        <v>759</v>
      </c>
      <c r="I276" s="72" t="s">
        <v>9444</v>
      </c>
      <c r="J276" s="72"/>
      <c r="K276" s="71" t="s">
        <v>9221</v>
      </c>
      <c r="L276" s="75"/>
      <c r="M276" s="76">
        <v>6251.74609375</v>
      </c>
      <c r="N276" s="76">
        <v>1505.3751220703125</v>
      </c>
      <c r="O276" s="77"/>
      <c r="P276" s="78"/>
      <c r="Q276" s="78"/>
      <c r="R276" s="88"/>
      <c r="S276" s="50">
        <v>1</v>
      </c>
      <c r="T276" s="50">
        <v>1</v>
      </c>
      <c r="U276" s="88"/>
      <c r="V276" s="52"/>
      <c r="W276" s="52"/>
      <c r="X276" s="52"/>
      <c r="Y276" s="52"/>
      <c r="Z276" s="51"/>
      <c r="AA276" s="73">
        <v>276</v>
      </c>
      <c r="AB27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76" s="74"/>
      <c r="AD276" s="80">
        <v>633</v>
      </c>
      <c r="AE276" s="80">
        <v>1734</v>
      </c>
      <c r="AF276" s="80">
        <v>14213</v>
      </c>
      <c r="AG276" s="80">
        <v>2987</v>
      </c>
      <c r="AH276" s="80"/>
      <c r="AI276" s="80" t="s">
        <v>6135</v>
      </c>
      <c r="AJ276" s="80"/>
      <c r="AK276" s="84" t="s">
        <v>7082</v>
      </c>
      <c r="AL276" s="80"/>
      <c r="AM276" s="82">
        <v>41709.488159722219</v>
      </c>
      <c r="AN276" s="80" t="s">
        <v>7889</v>
      </c>
      <c r="AO276" s="84" t="s">
        <v>8609</v>
      </c>
      <c r="AP276" s="80" t="s">
        <v>66</v>
      </c>
      <c r="AQ276" s="2"/>
      <c r="AR276" s="3"/>
      <c r="AS276" s="3"/>
      <c r="AT276" s="3"/>
      <c r="AU276" s="3"/>
    </row>
    <row r="277" spans="1:47" x14ac:dyDescent="0.25">
      <c r="A277" s="66" t="s">
        <v>669</v>
      </c>
      <c r="B277" s="67" t="s">
        <v>9297</v>
      </c>
      <c r="C277" s="67"/>
      <c r="D277" s="68">
        <v>11.264850897877166</v>
      </c>
      <c r="E277" s="70">
        <v>35.810647624146242</v>
      </c>
      <c r="F277" s="104" t="s">
        <v>7710</v>
      </c>
      <c r="G277" s="67" t="s">
        <v>53</v>
      </c>
      <c r="H277" s="71" t="s">
        <v>669</v>
      </c>
      <c r="I277" s="72" t="s">
        <v>9448</v>
      </c>
      <c r="J277" s="72"/>
      <c r="K277" s="71" t="s">
        <v>9119</v>
      </c>
      <c r="L277" s="75"/>
      <c r="M277" s="76">
        <v>7108.0087890625</v>
      </c>
      <c r="N277" s="76">
        <v>1180.05029296875</v>
      </c>
      <c r="O277" s="77"/>
      <c r="P277" s="78"/>
      <c r="Q277" s="78"/>
      <c r="R277" s="88"/>
      <c r="S277" s="50">
        <v>1</v>
      </c>
      <c r="T277" s="50">
        <v>1</v>
      </c>
      <c r="U277" s="88"/>
      <c r="V277" s="52"/>
      <c r="W277" s="52"/>
      <c r="X277" s="52"/>
      <c r="Y277" s="52"/>
      <c r="Z277" s="51"/>
      <c r="AA277" s="73">
        <v>277</v>
      </c>
      <c r="AB27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77" s="74"/>
      <c r="AD277" s="80">
        <v>194</v>
      </c>
      <c r="AE277" s="80">
        <v>182</v>
      </c>
      <c r="AF277" s="80">
        <v>4442</v>
      </c>
      <c r="AG277" s="80">
        <v>2975</v>
      </c>
      <c r="AH277" s="80"/>
      <c r="AI277" s="80" t="s">
        <v>6035</v>
      </c>
      <c r="AJ277" s="80" t="s">
        <v>6576</v>
      </c>
      <c r="AK277" s="80"/>
      <c r="AL277" s="80"/>
      <c r="AM277" s="82">
        <v>40614.186736111114</v>
      </c>
      <c r="AN277" s="80" t="s">
        <v>7889</v>
      </c>
      <c r="AO277" s="84" t="s">
        <v>8487</v>
      </c>
      <c r="AP277" s="80" t="s">
        <v>66</v>
      </c>
      <c r="AQ277" s="2"/>
      <c r="AR277" s="3"/>
      <c r="AS277" s="3"/>
      <c r="AT277" s="3"/>
      <c r="AU277" s="3"/>
    </row>
    <row r="278" spans="1:47" x14ac:dyDescent="0.25">
      <c r="A278" s="66" t="s">
        <v>365</v>
      </c>
      <c r="B278" s="67" t="s">
        <v>9297</v>
      </c>
      <c r="C278" s="67"/>
      <c r="D278" s="68">
        <v>9.0760535070242145</v>
      </c>
      <c r="E278" s="70">
        <v>38.785362023386234</v>
      </c>
      <c r="F278" s="104" t="s">
        <v>7356</v>
      </c>
      <c r="G278" s="67" t="s">
        <v>53</v>
      </c>
      <c r="H278" s="71" t="s">
        <v>365</v>
      </c>
      <c r="I278" s="72" t="s">
        <v>9444</v>
      </c>
      <c r="J278" s="72"/>
      <c r="K278" s="71" t="s">
        <v>8856</v>
      </c>
      <c r="L278" s="75"/>
      <c r="M278" s="76">
        <v>2768.501708984375</v>
      </c>
      <c r="N278" s="76">
        <v>6531.2958984375</v>
      </c>
      <c r="O278" s="77"/>
      <c r="P278" s="78"/>
      <c r="Q278" s="78"/>
      <c r="R278" s="88"/>
      <c r="S278" s="50">
        <v>0</v>
      </c>
      <c r="T278" s="50">
        <v>1</v>
      </c>
      <c r="U278" s="88"/>
      <c r="V278" s="52"/>
      <c r="W278" s="52"/>
      <c r="X278" s="52"/>
      <c r="Y278" s="52"/>
      <c r="Z278" s="51"/>
      <c r="AA278" s="73">
        <v>278</v>
      </c>
      <c r="AB27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78" s="74"/>
      <c r="AD278" s="80">
        <v>594</v>
      </c>
      <c r="AE278" s="80">
        <v>60</v>
      </c>
      <c r="AF278" s="80">
        <v>9478</v>
      </c>
      <c r="AG278" s="80">
        <v>2952</v>
      </c>
      <c r="AH278" s="80"/>
      <c r="AI278" s="80"/>
      <c r="AJ278" s="80" t="s">
        <v>6356</v>
      </c>
      <c r="AK278" s="80"/>
      <c r="AL278" s="80"/>
      <c r="AM278" s="82">
        <v>40777.961273148147</v>
      </c>
      <c r="AN278" s="80" t="s">
        <v>7889</v>
      </c>
      <c r="AO278" s="84" t="s">
        <v>8116</v>
      </c>
      <c r="AP278" s="80" t="s">
        <v>66</v>
      </c>
      <c r="AQ278" s="2"/>
      <c r="AR278" s="3"/>
      <c r="AS278" s="3"/>
      <c r="AT278" s="3"/>
      <c r="AU278" s="3"/>
    </row>
    <row r="279" spans="1:47" x14ac:dyDescent="0.25">
      <c r="A279" s="66" t="s">
        <v>702</v>
      </c>
      <c r="B279" s="67" t="s">
        <v>9297</v>
      </c>
      <c r="C279" s="67"/>
      <c r="D279" s="68">
        <v>12.669649119626985</v>
      </c>
      <c r="E279" s="70">
        <v>62.022254758052121</v>
      </c>
      <c r="F279" s="104" t="s">
        <v>7747</v>
      </c>
      <c r="G279" s="67" t="s">
        <v>53</v>
      </c>
      <c r="H279" s="71" t="s">
        <v>702</v>
      </c>
      <c r="I279" s="72" t="s">
        <v>9419</v>
      </c>
      <c r="J279" s="72"/>
      <c r="K279" s="71" t="s">
        <v>9147</v>
      </c>
      <c r="L279" s="75"/>
      <c r="M279" s="76">
        <v>2208.91357421875</v>
      </c>
      <c r="N279" s="76">
        <v>2866.3115234375</v>
      </c>
      <c r="O279" s="77"/>
      <c r="P279" s="78"/>
      <c r="Q279" s="78"/>
      <c r="R279" s="88"/>
      <c r="S279" s="50">
        <v>1</v>
      </c>
      <c r="T279" s="50">
        <v>1</v>
      </c>
      <c r="U279" s="88"/>
      <c r="V279" s="52"/>
      <c r="W279" s="52"/>
      <c r="X279" s="52"/>
      <c r="Y279" s="52"/>
      <c r="Z279" s="51"/>
      <c r="AA279" s="73">
        <v>279</v>
      </c>
      <c r="AB27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79" s="74"/>
      <c r="AD279" s="80">
        <v>1290</v>
      </c>
      <c r="AE279" s="80">
        <v>371</v>
      </c>
      <c r="AF279" s="80">
        <v>3492</v>
      </c>
      <c r="AG279" s="80">
        <v>2892</v>
      </c>
      <c r="AH279" s="80"/>
      <c r="AI279" s="80" t="s">
        <v>6069</v>
      </c>
      <c r="AJ279" s="80" t="s">
        <v>6598</v>
      </c>
      <c r="AK279" s="84" t="s">
        <v>7035</v>
      </c>
      <c r="AL279" s="80"/>
      <c r="AM279" s="82">
        <v>42057.281180555554</v>
      </c>
      <c r="AN279" s="80" t="s">
        <v>7889</v>
      </c>
      <c r="AO279" s="84" t="s">
        <v>8525</v>
      </c>
      <c r="AP279" s="80" t="s">
        <v>66</v>
      </c>
      <c r="AQ279" s="2"/>
      <c r="AR279" s="3"/>
      <c r="AS279" s="3"/>
      <c r="AT279" s="3"/>
      <c r="AU279" s="3"/>
    </row>
    <row r="280" spans="1:47" x14ac:dyDescent="0.25">
      <c r="A280" s="66" t="s">
        <v>469</v>
      </c>
      <c r="B280" s="67" t="s">
        <v>9297</v>
      </c>
      <c r="C280" s="67"/>
      <c r="D280" s="68">
        <v>21.261645138294718</v>
      </c>
      <c r="E280" s="70">
        <v>23.83585157336741</v>
      </c>
      <c r="F280" s="104" t="s">
        <v>7139</v>
      </c>
      <c r="G280" s="67" t="s">
        <v>53</v>
      </c>
      <c r="H280" s="71" t="s">
        <v>469</v>
      </c>
      <c r="I280" s="72" t="s">
        <v>9437</v>
      </c>
      <c r="J280" s="72"/>
      <c r="K280" s="71" t="s">
        <v>8695</v>
      </c>
      <c r="L280" s="75"/>
      <c r="M280" s="76">
        <v>5021.90185546875</v>
      </c>
      <c r="N280" s="76">
        <v>1932.841552734375</v>
      </c>
      <c r="O280" s="77"/>
      <c r="P280" s="78"/>
      <c r="Q280" s="78"/>
      <c r="R280" s="88"/>
      <c r="S280" s="50">
        <v>3</v>
      </c>
      <c r="T280" s="50">
        <v>1</v>
      </c>
      <c r="U280" s="88"/>
      <c r="V280" s="52"/>
      <c r="W280" s="52"/>
      <c r="X280" s="52"/>
      <c r="Y280" s="52"/>
      <c r="Z280" s="51"/>
      <c r="AA280" s="73">
        <v>280</v>
      </c>
      <c r="AB28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80" s="74"/>
      <c r="AD280" s="80">
        <v>35</v>
      </c>
      <c r="AE280" s="80">
        <v>28915</v>
      </c>
      <c r="AF280" s="80">
        <v>5921</v>
      </c>
      <c r="AG280" s="80">
        <v>2865</v>
      </c>
      <c r="AH280" s="80"/>
      <c r="AI280" s="80" t="s">
        <v>5535</v>
      </c>
      <c r="AJ280" s="80"/>
      <c r="AK280" s="84" t="s">
        <v>6697</v>
      </c>
      <c r="AL280" s="80"/>
      <c r="AM280" s="82">
        <v>39954.907754629632</v>
      </c>
      <c r="AN280" s="80" t="s">
        <v>7889</v>
      </c>
      <c r="AO280" s="84" t="s">
        <v>7897</v>
      </c>
      <c r="AP280" s="80" t="s">
        <v>66</v>
      </c>
      <c r="AQ280" s="2"/>
      <c r="AR280" s="3"/>
      <c r="AS280" s="3"/>
      <c r="AT280" s="3"/>
      <c r="AU280" s="3"/>
    </row>
    <row r="281" spans="1:47" x14ac:dyDescent="0.25">
      <c r="A281" s="66" t="s">
        <v>842</v>
      </c>
      <c r="B281" s="67" t="s">
        <v>9335</v>
      </c>
      <c r="C281" s="67"/>
      <c r="D281" s="68">
        <v>1.5000083384344933</v>
      </c>
      <c r="E281" s="70"/>
      <c r="F281" s="104" t="s">
        <v>7405</v>
      </c>
      <c r="G281" s="67"/>
      <c r="H281" s="71"/>
      <c r="I281" s="72"/>
      <c r="J281" s="72"/>
      <c r="K281" s="71" t="s">
        <v>8896</v>
      </c>
      <c r="L281" s="75"/>
      <c r="M281" s="76"/>
      <c r="N281" s="76"/>
      <c r="O281" s="77"/>
      <c r="P281" s="78"/>
      <c r="Q281" s="78"/>
      <c r="R281" s="88"/>
      <c r="S281" s="50">
        <v>2</v>
      </c>
      <c r="T281" s="50">
        <v>0</v>
      </c>
      <c r="U281" s="88"/>
      <c r="V281" s="52"/>
      <c r="W281" s="52"/>
      <c r="X281" s="52"/>
      <c r="Y281" s="52"/>
      <c r="Z281" s="51"/>
      <c r="AA281" s="73">
        <v>281</v>
      </c>
      <c r="AB28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81" s="74"/>
      <c r="AD281" s="80">
        <v>1</v>
      </c>
      <c r="AE281" s="80">
        <v>50</v>
      </c>
      <c r="AF281" s="80">
        <v>1</v>
      </c>
      <c r="AG281" s="80">
        <v>0</v>
      </c>
      <c r="AH281" s="80"/>
      <c r="AI281" s="80" t="s">
        <v>5763</v>
      </c>
      <c r="AJ281" s="80" t="s">
        <v>6389</v>
      </c>
      <c r="AK281" s="80"/>
      <c r="AL281" s="80"/>
      <c r="AM281" s="82">
        <v>43461.742291666669</v>
      </c>
      <c r="AN281" s="80" t="s">
        <v>7889</v>
      </c>
      <c r="AO281" s="84" t="s">
        <v>8168</v>
      </c>
      <c r="AP281" s="80" t="s">
        <v>65</v>
      </c>
      <c r="AQ281" s="2"/>
      <c r="AR281" s="3"/>
      <c r="AS281" s="3"/>
      <c r="AT281" s="3"/>
      <c r="AU281" s="3"/>
    </row>
    <row r="282" spans="1:47" x14ac:dyDescent="0.25">
      <c r="A282" s="66" t="s">
        <v>236</v>
      </c>
      <c r="B282" s="67" t="s">
        <v>9297</v>
      </c>
      <c r="C282" s="67"/>
      <c r="D282" s="68">
        <v>14.377805679719977</v>
      </c>
      <c r="E282" s="70">
        <v>33.611694951121621</v>
      </c>
      <c r="F282" s="104" t="s">
        <v>7199</v>
      </c>
      <c r="G282" s="67" t="s">
        <v>53</v>
      </c>
      <c r="H282" s="71" t="s">
        <v>236</v>
      </c>
      <c r="I282" s="72" t="s">
        <v>9430</v>
      </c>
      <c r="J282" s="72"/>
      <c r="K282" s="71" t="s">
        <v>8745</v>
      </c>
      <c r="L282" s="75"/>
      <c r="M282" s="76">
        <v>5806.34423828125</v>
      </c>
      <c r="N282" s="76">
        <v>7778.23779296875</v>
      </c>
      <c r="O282" s="77"/>
      <c r="P282" s="78"/>
      <c r="Q282" s="78"/>
      <c r="R282" s="88"/>
      <c r="S282" s="50">
        <v>0</v>
      </c>
      <c r="T282" s="50">
        <v>2</v>
      </c>
      <c r="U282" s="88"/>
      <c r="V282" s="52"/>
      <c r="W282" s="52"/>
      <c r="X282" s="52"/>
      <c r="Y282" s="52"/>
      <c r="Z282" s="51"/>
      <c r="AA282" s="73">
        <v>282</v>
      </c>
      <c r="AB28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82" s="74"/>
      <c r="AD282" s="80">
        <v>2198</v>
      </c>
      <c r="AE282" s="80">
        <v>882</v>
      </c>
      <c r="AF282" s="80">
        <v>28963</v>
      </c>
      <c r="AG282" s="80">
        <v>2862</v>
      </c>
      <c r="AH282" s="80"/>
      <c r="AI282" s="80" t="s">
        <v>5587</v>
      </c>
      <c r="AJ282" s="80" t="s">
        <v>6245</v>
      </c>
      <c r="AK282" s="80"/>
      <c r="AL282" s="80"/>
      <c r="AM282" s="82">
        <v>40493.122187499997</v>
      </c>
      <c r="AN282" s="80" t="s">
        <v>7889</v>
      </c>
      <c r="AO282" s="84" t="s">
        <v>7957</v>
      </c>
      <c r="AP282" s="80" t="s">
        <v>66</v>
      </c>
      <c r="AQ282" s="2"/>
      <c r="AR282" s="3"/>
      <c r="AS282" s="3"/>
      <c r="AT282" s="3"/>
      <c r="AU282" s="3"/>
    </row>
    <row r="283" spans="1:47" x14ac:dyDescent="0.25">
      <c r="A283" s="66" t="s">
        <v>537</v>
      </c>
      <c r="B283" s="67" t="s">
        <v>9297</v>
      </c>
      <c r="C283" s="67"/>
      <c r="D283" s="68">
        <v>16.202103643416727</v>
      </c>
      <c r="E283" s="70">
        <v>41.70328760918791</v>
      </c>
      <c r="F283" s="104" t="s">
        <v>7553</v>
      </c>
      <c r="G283" s="67" t="s">
        <v>53</v>
      </c>
      <c r="H283" s="71" t="s">
        <v>537</v>
      </c>
      <c r="I283" s="72" t="s">
        <v>9446</v>
      </c>
      <c r="J283" s="72"/>
      <c r="K283" s="71" t="s">
        <v>8993</v>
      </c>
      <c r="L283" s="75"/>
      <c r="M283" s="76">
        <v>3407.15625</v>
      </c>
      <c r="N283" s="76">
        <v>4731.91845703125</v>
      </c>
      <c r="O283" s="77"/>
      <c r="P283" s="78"/>
      <c r="Q283" s="78"/>
      <c r="R283" s="88"/>
      <c r="S283" s="50">
        <v>0</v>
      </c>
      <c r="T283" s="50">
        <v>2</v>
      </c>
      <c r="U283" s="88"/>
      <c r="V283" s="52"/>
      <c r="W283" s="52"/>
      <c r="X283" s="52"/>
      <c r="Y283" s="52"/>
      <c r="Z283" s="51"/>
      <c r="AA283" s="73">
        <v>283</v>
      </c>
      <c r="AB28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83" s="74"/>
      <c r="AD283" s="80">
        <v>45</v>
      </c>
      <c r="AE283" s="80">
        <v>2224</v>
      </c>
      <c r="AF283" s="80">
        <v>15613</v>
      </c>
      <c r="AG283" s="80">
        <v>2859</v>
      </c>
      <c r="AH283" s="80"/>
      <c r="AI283" s="80" t="s">
        <v>5896</v>
      </c>
      <c r="AJ283" s="80" t="s">
        <v>6479</v>
      </c>
      <c r="AK283" s="84" t="s">
        <v>6920</v>
      </c>
      <c r="AL283" s="80"/>
      <c r="AM283" s="82">
        <v>40938.609270833331</v>
      </c>
      <c r="AN283" s="80" t="s">
        <v>7889</v>
      </c>
      <c r="AO283" s="84" t="s">
        <v>8320</v>
      </c>
      <c r="AP283" s="80" t="s">
        <v>66</v>
      </c>
      <c r="AQ283" s="2"/>
      <c r="AR283" s="3"/>
      <c r="AS283" s="3"/>
      <c r="AT283" s="3"/>
      <c r="AU283" s="3"/>
    </row>
    <row r="284" spans="1:47" x14ac:dyDescent="0.25">
      <c r="A284" s="66" t="s">
        <v>843</v>
      </c>
      <c r="B284" s="67" t="s">
        <v>9336</v>
      </c>
      <c r="C284" s="67"/>
      <c r="D284" s="68">
        <v>1.5856857528527255</v>
      </c>
      <c r="E284" s="70"/>
      <c r="F284" s="104" t="s">
        <v>7408</v>
      </c>
      <c r="G284" s="67"/>
      <c r="H284" s="71"/>
      <c r="I284" s="72"/>
      <c r="J284" s="72"/>
      <c r="K284" s="71" t="s">
        <v>8898</v>
      </c>
      <c r="L284" s="75"/>
      <c r="M284" s="76"/>
      <c r="N284" s="76"/>
      <c r="O284" s="77"/>
      <c r="P284" s="78"/>
      <c r="Q284" s="78"/>
      <c r="R284" s="88"/>
      <c r="S284" s="50">
        <v>1</v>
      </c>
      <c r="T284" s="50">
        <v>0</v>
      </c>
      <c r="U284" s="88"/>
      <c r="V284" s="52"/>
      <c r="W284" s="52"/>
      <c r="X284" s="52"/>
      <c r="Y284" s="52"/>
      <c r="Z284" s="51"/>
      <c r="AA284" s="73">
        <v>284</v>
      </c>
      <c r="AB28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84" s="74"/>
      <c r="AD284" s="80">
        <v>1107</v>
      </c>
      <c r="AE284" s="80">
        <v>13077</v>
      </c>
      <c r="AF284" s="80">
        <v>10276</v>
      </c>
      <c r="AG284" s="80">
        <v>4360</v>
      </c>
      <c r="AH284" s="80"/>
      <c r="AI284" s="80" t="s">
        <v>5766</v>
      </c>
      <c r="AJ284" s="80" t="s">
        <v>6391</v>
      </c>
      <c r="AK284" s="84" t="s">
        <v>6852</v>
      </c>
      <c r="AL284" s="80"/>
      <c r="AM284" s="82">
        <v>39972.712326388886</v>
      </c>
      <c r="AN284" s="80" t="s">
        <v>7889</v>
      </c>
      <c r="AO284" s="84" t="s">
        <v>8171</v>
      </c>
      <c r="AP284" s="80" t="s">
        <v>65</v>
      </c>
      <c r="AQ284" s="2"/>
      <c r="AR284" s="3"/>
      <c r="AS284" s="3"/>
      <c r="AT284" s="3"/>
      <c r="AU284" s="3"/>
    </row>
    <row r="285" spans="1:47" x14ac:dyDescent="0.25">
      <c r="A285" s="66" t="s">
        <v>787</v>
      </c>
      <c r="B285" s="67" t="s">
        <v>9297</v>
      </c>
      <c r="C285" s="67"/>
      <c r="D285" s="68">
        <v>12.210803979710954</v>
      </c>
      <c r="E285" s="70">
        <v>48.224941071255671</v>
      </c>
      <c r="F285" s="104" t="s">
        <v>7866</v>
      </c>
      <c r="G285" s="67" t="s">
        <v>53</v>
      </c>
      <c r="H285" s="71" t="s">
        <v>787</v>
      </c>
      <c r="I285" s="72" t="s">
        <v>9448</v>
      </c>
      <c r="J285" s="72"/>
      <c r="K285" s="71" t="s">
        <v>9264</v>
      </c>
      <c r="L285" s="75"/>
      <c r="M285" s="76">
        <v>3942.90185546875</v>
      </c>
      <c r="N285" s="76">
        <v>7045.39306640625</v>
      </c>
      <c r="O285" s="77"/>
      <c r="P285" s="78"/>
      <c r="Q285" s="78"/>
      <c r="R285" s="88"/>
      <c r="S285" s="50">
        <v>0</v>
      </c>
      <c r="T285" s="50">
        <v>2</v>
      </c>
      <c r="U285" s="88"/>
      <c r="V285" s="52"/>
      <c r="W285" s="52"/>
      <c r="X285" s="52"/>
      <c r="Y285" s="52"/>
      <c r="Z285" s="51"/>
      <c r="AA285" s="73">
        <v>285</v>
      </c>
      <c r="AB28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85" s="74"/>
      <c r="AD285" s="80">
        <v>197</v>
      </c>
      <c r="AE285" s="80">
        <v>294</v>
      </c>
      <c r="AF285" s="80">
        <v>3390</v>
      </c>
      <c r="AG285" s="80">
        <v>2843</v>
      </c>
      <c r="AH285" s="80"/>
      <c r="AI285" s="80" t="s">
        <v>6176</v>
      </c>
      <c r="AJ285" s="80"/>
      <c r="AK285" s="84" t="s">
        <v>7113</v>
      </c>
      <c r="AL285" s="80"/>
      <c r="AM285" s="82">
        <v>41297.662488425929</v>
      </c>
      <c r="AN285" s="80" t="s">
        <v>7889</v>
      </c>
      <c r="AO285" s="84" t="s">
        <v>8659</v>
      </c>
      <c r="AP285" s="80" t="s">
        <v>66</v>
      </c>
      <c r="AQ285" s="2"/>
      <c r="AR285" s="3"/>
      <c r="AS285" s="3"/>
      <c r="AT285" s="3"/>
      <c r="AU285" s="3"/>
    </row>
    <row r="286" spans="1:47" x14ac:dyDescent="0.25">
      <c r="A286" s="66" t="s">
        <v>297</v>
      </c>
      <c r="B286" s="67" t="s">
        <v>9297</v>
      </c>
      <c r="C286" s="67"/>
      <c r="D286" s="68">
        <v>10.37640888557878</v>
      </c>
      <c r="E286" s="70">
        <v>53.010881270505791</v>
      </c>
      <c r="F286" s="104" t="s">
        <v>7271</v>
      </c>
      <c r="G286" s="67" t="s">
        <v>53</v>
      </c>
      <c r="H286" s="71" t="s">
        <v>297</v>
      </c>
      <c r="I286" s="72" t="s">
        <v>9423</v>
      </c>
      <c r="J286" s="72"/>
      <c r="K286" s="71" t="s">
        <v>8800</v>
      </c>
      <c r="L286" s="75"/>
      <c r="M286" s="76">
        <v>8126.19091796875</v>
      </c>
      <c r="N286" s="76">
        <v>8620.0673828125</v>
      </c>
      <c r="O286" s="77"/>
      <c r="P286" s="78"/>
      <c r="Q286" s="78"/>
      <c r="R286" s="88"/>
      <c r="S286" s="50">
        <v>0</v>
      </c>
      <c r="T286" s="50">
        <v>1</v>
      </c>
      <c r="U286" s="88"/>
      <c r="V286" s="52"/>
      <c r="W286" s="52"/>
      <c r="X286" s="52"/>
      <c r="Y286" s="52"/>
      <c r="Z286" s="51"/>
      <c r="AA286" s="73">
        <v>286</v>
      </c>
      <c r="AB28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86" s="74"/>
      <c r="AD286" s="80">
        <v>687</v>
      </c>
      <c r="AE286" s="80">
        <v>116</v>
      </c>
      <c r="AF286" s="80">
        <v>1925</v>
      </c>
      <c r="AG286" s="80">
        <v>2782</v>
      </c>
      <c r="AH286" s="80"/>
      <c r="AI286" s="80"/>
      <c r="AJ286" s="80" t="s">
        <v>6301</v>
      </c>
      <c r="AK286" s="84" t="s">
        <v>6775</v>
      </c>
      <c r="AL286" s="80"/>
      <c r="AM286" s="82">
        <v>41561.155057870368</v>
      </c>
      <c r="AN286" s="80" t="s">
        <v>7889</v>
      </c>
      <c r="AO286" s="84" t="s">
        <v>8029</v>
      </c>
      <c r="AP286" s="80" t="s">
        <v>66</v>
      </c>
      <c r="AQ286" s="2"/>
      <c r="AR286" s="3"/>
      <c r="AS286" s="3"/>
      <c r="AT286" s="3"/>
      <c r="AU286" s="3"/>
    </row>
    <row r="287" spans="1:47" x14ac:dyDescent="0.25">
      <c r="A287" s="66" t="s">
        <v>675</v>
      </c>
      <c r="B287" s="67" t="s">
        <v>9297</v>
      </c>
      <c r="C287" s="67"/>
      <c r="D287" s="68">
        <v>14.567429841946044</v>
      </c>
      <c r="E287" s="70">
        <v>49.006446365165282</v>
      </c>
      <c r="F287" s="104" t="s">
        <v>7716</v>
      </c>
      <c r="G287" s="67" t="s">
        <v>53</v>
      </c>
      <c r="H287" s="71" t="s">
        <v>675</v>
      </c>
      <c r="I287" s="72" t="s">
        <v>9444</v>
      </c>
      <c r="J287" s="72"/>
      <c r="K287" s="71" t="s">
        <v>9125</v>
      </c>
      <c r="L287" s="75"/>
      <c r="M287" s="76">
        <v>3856.134765625</v>
      </c>
      <c r="N287" s="76">
        <v>3775.897705078125</v>
      </c>
      <c r="O287" s="77"/>
      <c r="P287" s="78"/>
      <c r="Q287" s="78"/>
      <c r="R287" s="88"/>
      <c r="S287" s="50">
        <v>2</v>
      </c>
      <c r="T287" s="50">
        <v>3</v>
      </c>
      <c r="U287" s="88"/>
      <c r="V287" s="52"/>
      <c r="W287" s="52"/>
      <c r="X287" s="52"/>
      <c r="Y287" s="52"/>
      <c r="Z287" s="51"/>
      <c r="AA287" s="73">
        <v>287</v>
      </c>
      <c r="AB28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87" s="74"/>
      <c r="AD287" s="80">
        <v>580</v>
      </c>
      <c r="AE287" s="80">
        <v>971</v>
      </c>
      <c r="AF287" s="80">
        <v>4228</v>
      </c>
      <c r="AG287" s="80">
        <v>2737</v>
      </c>
      <c r="AH287" s="80"/>
      <c r="AI287" s="80" t="s">
        <v>6041</v>
      </c>
      <c r="AJ287" s="80" t="s">
        <v>6342</v>
      </c>
      <c r="AK287" s="84" t="s">
        <v>7013</v>
      </c>
      <c r="AL287" s="80"/>
      <c r="AM287" s="82">
        <v>41340.688692129632</v>
      </c>
      <c r="AN287" s="80" t="s">
        <v>7889</v>
      </c>
      <c r="AO287" s="84" t="s">
        <v>8493</v>
      </c>
      <c r="AP287" s="80" t="s">
        <v>66</v>
      </c>
      <c r="AQ287" s="2"/>
      <c r="AR287" s="3"/>
      <c r="AS287" s="3"/>
      <c r="AT287" s="3"/>
      <c r="AU287" s="3"/>
    </row>
    <row r="288" spans="1:47" x14ac:dyDescent="0.25">
      <c r="A288" s="66" t="s">
        <v>772</v>
      </c>
      <c r="B288" s="67" t="s">
        <v>9297</v>
      </c>
      <c r="C288" s="67"/>
      <c r="D288" s="68">
        <v>14.935166192196004</v>
      </c>
      <c r="E288" s="70">
        <v>83.921222699979907</v>
      </c>
      <c r="F288" s="104" t="s">
        <v>7827</v>
      </c>
      <c r="G288" s="67" t="s">
        <v>53</v>
      </c>
      <c r="H288" s="71" t="s">
        <v>772</v>
      </c>
      <c r="I288" s="72" t="s">
        <v>9419</v>
      </c>
      <c r="J288" s="72"/>
      <c r="K288" s="71" t="s">
        <v>9223</v>
      </c>
      <c r="L288" s="75"/>
      <c r="M288" s="76">
        <v>5454.3994140625</v>
      </c>
      <c r="N288" s="76">
        <v>4760.8076171875</v>
      </c>
      <c r="O288" s="77"/>
      <c r="P288" s="78"/>
      <c r="Q288" s="78"/>
      <c r="R288" s="88"/>
      <c r="S288" s="50">
        <v>3</v>
      </c>
      <c r="T288" s="50">
        <v>1</v>
      </c>
      <c r="U288" s="88"/>
      <c r="V288" s="52"/>
      <c r="W288" s="52"/>
      <c r="X288" s="52"/>
      <c r="Y288" s="52"/>
      <c r="Z288" s="51"/>
      <c r="AA288" s="73">
        <v>288</v>
      </c>
      <c r="AB28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88" s="74"/>
      <c r="AD288" s="80">
        <v>1491</v>
      </c>
      <c r="AE288" s="80">
        <v>1170</v>
      </c>
      <c r="AF288" s="80">
        <v>3945</v>
      </c>
      <c r="AG288" s="80">
        <v>2644</v>
      </c>
      <c r="AH288" s="80"/>
      <c r="AI288" s="80" t="s">
        <v>6138</v>
      </c>
      <c r="AJ288" s="80" t="s">
        <v>6652</v>
      </c>
      <c r="AK288" s="84" t="s">
        <v>7085</v>
      </c>
      <c r="AL288" s="80"/>
      <c r="AM288" s="82">
        <v>43262.94090277778</v>
      </c>
      <c r="AN288" s="80" t="s">
        <v>7889</v>
      </c>
      <c r="AO288" s="84" t="s">
        <v>8613</v>
      </c>
      <c r="AP288" s="80" t="s">
        <v>66</v>
      </c>
      <c r="AQ288" s="2"/>
      <c r="AR288" s="3"/>
      <c r="AS288" s="3"/>
      <c r="AT288" s="3"/>
      <c r="AU288" s="3"/>
    </row>
    <row r="289" spans="1:47" x14ac:dyDescent="0.25">
      <c r="A289" s="66" t="s">
        <v>553</v>
      </c>
      <c r="B289" s="67" t="s">
        <v>9297</v>
      </c>
      <c r="C289" s="67"/>
      <c r="D289" s="68">
        <v>15.979840688909388</v>
      </c>
      <c r="E289" s="70">
        <v>52.654314003788301</v>
      </c>
      <c r="F289" s="104" t="s">
        <v>7573</v>
      </c>
      <c r="G289" s="67" t="s">
        <v>53</v>
      </c>
      <c r="H289" s="71" t="s">
        <v>553</v>
      </c>
      <c r="I289" s="72" t="s">
        <v>9442</v>
      </c>
      <c r="J289" s="72"/>
      <c r="K289" s="71" t="s">
        <v>9008</v>
      </c>
      <c r="L289" s="75"/>
      <c r="M289" s="76">
        <v>9468.318359375</v>
      </c>
      <c r="N289" s="76">
        <v>2204.736328125</v>
      </c>
      <c r="O289" s="77"/>
      <c r="P289" s="78"/>
      <c r="Q289" s="78"/>
      <c r="R289" s="88"/>
      <c r="S289" s="50">
        <v>1</v>
      </c>
      <c r="T289" s="50">
        <v>1</v>
      </c>
      <c r="U289" s="88"/>
      <c r="V289" s="52"/>
      <c r="W289" s="52"/>
      <c r="X289" s="52"/>
      <c r="Y289" s="52"/>
      <c r="Z289" s="51"/>
      <c r="AA289" s="73">
        <v>289</v>
      </c>
      <c r="AB28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89" s="74"/>
      <c r="AD289" s="80">
        <v>1051</v>
      </c>
      <c r="AE289" s="80">
        <v>1987</v>
      </c>
      <c r="AF289" s="80">
        <v>8477</v>
      </c>
      <c r="AG289" s="80">
        <v>2622</v>
      </c>
      <c r="AH289" s="80"/>
      <c r="AI289" s="80" t="s">
        <v>5914</v>
      </c>
      <c r="AJ289" s="80" t="s">
        <v>6492</v>
      </c>
      <c r="AK289" s="80"/>
      <c r="AL289" s="80"/>
      <c r="AM289" s="82">
        <v>41541.524050925924</v>
      </c>
      <c r="AN289" s="80" t="s">
        <v>7889</v>
      </c>
      <c r="AO289" s="84" t="s">
        <v>8340</v>
      </c>
      <c r="AP289" s="80" t="s">
        <v>66</v>
      </c>
      <c r="AQ289" s="2"/>
      <c r="AR289" s="3"/>
      <c r="AS289" s="3"/>
      <c r="AT289" s="3"/>
      <c r="AU289" s="3"/>
    </row>
    <row r="290" spans="1:47" x14ac:dyDescent="0.25">
      <c r="A290" s="66" t="s">
        <v>473</v>
      </c>
      <c r="B290" s="67" t="s">
        <v>9297</v>
      </c>
      <c r="C290" s="67"/>
      <c r="D290" s="68">
        <v>9.8976250493015439</v>
      </c>
      <c r="E290" s="70">
        <v>96.030266788437928</v>
      </c>
      <c r="F290" s="104" t="s">
        <v>7472</v>
      </c>
      <c r="G290" s="67" t="s">
        <v>53</v>
      </c>
      <c r="H290" s="71" t="s">
        <v>473</v>
      </c>
      <c r="I290" s="72" t="s">
        <v>9432</v>
      </c>
      <c r="J290" s="72"/>
      <c r="K290" s="71"/>
      <c r="L290" s="75"/>
      <c r="M290" s="76">
        <v>4577.056640625</v>
      </c>
      <c r="N290" s="76">
        <v>4168.20849609375</v>
      </c>
      <c r="O290" s="77"/>
      <c r="P290" s="78"/>
      <c r="Q290" s="78"/>
      <c r="R290" s="88"/>
      <c r="S290" s="50">
        <v>0</v>
      </c>
      <c r="T290" s="50">
        <v>1</v>
      </c>
      <c r="U290" s="88"/>
      <c r="V290" s="52"/>
      <c r="W290" s="52"/>
      <c r="X290" s="52"/>
      <c r="Y290" s="52"/>
      <c r="Z290" s="51"/>
      <c r="AA290" s="73">
        <v>290</v>
      </c>
      <c r="AB29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90" s="74"/>
      <c r="AD290" s="80">
        <v>115</v>
      </c>
      <c r="AE290" s="80">
        <v>91</v>
      </c>
      <c r="AF290" s="80">
        <v>19029</v>
      </c>
      <c r="AG290" s="80">
        <v>2621</v>
      </c>
      <c r="AH290" s="80"/>
      <c r="AI290" s="80" t="s">
        <v>5823</v>
      </c>
      <c r="AJ290" s="80" t="s">
        <v>6430</v>
      </c>
      <c r="AK290" s="80"/>
      <c r="AL290" s="80"/>
      <c r="AM290" s="82">
        <v>43929.610983796294</v>
      </c>
      <c r="AN290" s="80" t="s">
        <v>7889</v>
      </c>
      <c r="AO290" s="84" t="s">
        <v>8239</v>
      </c>
      <c r="AP290" s="80" t="s">
        <v>66</v>
      </c>
      <c r="AQ290" s="2"/>
      <c r="AR290" s="3"/>
      <c r="AS290" s="3"/>
      <c r="AT290" s="3"/>
      <c r="AU290" s="3"/>
    </row>
    <row r="291" spans="1:47" x14ac:dyDescent="0.25">
      <c r="A291" s="66" t="s">
        <v>550</v>
      </c>
      <c r="B291" s="67" t="s">
        <v>9297</v>
      </c>
      <c r="C291" s="67"/>
      <c r="D291" s="68">
        <v>12.450570393377589</v>
      </c>
      <c r="E291" s="70">
        <v>41.853331771934911</v>
      </c>
      <c r="F291" s="104" t="s">
        <v>7569</v>
      </c>
      <c r="G291" s="67" t="s">
        <v>53</v>
      </c>
      <c r="H291" s="71" t="s">
        <v>550</v>
      </c>
      <c r="I291" s="72" t="s">
        <v>9421</v>
      </c>
      <c r="J291" s="72"/>
      <c r="K291" s="71" t="s">
        <v>9004</v>
      </c>
      <c r="L291" s="75"/>
      <c r="M291" s="76">
        <v>6409.484375</v>
      </c>
      <c r="N291" s="76">
        <v>1249.0743408203125</v>
      </c>
      <c r="O291" s="77"/>
      <c r="P291" s="78"/>
      <c r="Q291" s="78"/>
      <c r="R291" s="88"/>
      <c r="S291" s="50">
        <v>1</v>
      </c>
      <c r="T291" s="50">
        <v>1</v>
      </c>
      <c r="U291" s="88"/>
      <c r="V291" s="52"/>
      <c r="W291" s="52"/>
      <c r="X291" s="52"/>
      <c r="Y291" s="52"/>
      <c r="Z291" s="51"/>
      <c r="AA291" s="73">
        <v>291</v>
      </c>
      <c r="AB29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91" s="74"/>
      <c r="AD291" s="80">
        <v>288</v>
      </c>
      <c r="AE291" s="80">
        <v>332</v>
      </c>
      <c r="AF291" s="80">
        <v>15608</v>
      </c>
      <c r="AG291" s="80">
        <v>2598</v>
      </c>
      <c r="AH291" s="80"/>
      <c r="AI291" s="80" t="s">
        <v>5910</v>
      </c>
      <c r="AJ291" s="80"/>
      <c r="AK291" s="80"/>
      <c r="AL291" s="80"/>
      <c r="AM291" s="82">
        <v>40946.870034722226</v>
      </c>
      <c r="AN291" s="80" t="s">
        <v>7889</v>
      </c>
      <c r="AO291" s="84" t="s">
        <v>8336</v>
      </c>
      <c r="AP291" s="80" t="s">
        <v>66</v>
      </c>
      <c r="AQ291" s="2"/>
      <c r="AR291" s="3"/>
      <c r="AS291" s="3"/>
      <c r="AT291" s="3"/>
      <c r="AU291" s="3"/>
    </row>
    <row r="292" spans="1:47" x14ac:dyDescent="0.25">
      <c r="A292" s="66" t="s">
        <v>189</v>
      </c>
      <c r="B292" s="67" t="s">
        <v>9297</v>
      </c>
      <c r="C292" s="67"/>
      <c r="D292" s="68">
        <v>11.118673667476777</v>
      </c>
      <c r="E292" s="70">
        <v>97.303777682863867</v>
      </c>
      <c r="F292" s="104" t="s">
        <v>7135</v>
      </c>
      <c r="G292" s="67" t="s">
        <v>53</v>
      </c>
      <c r="H292" s="71" t="s">
        <v>189</v>
      </c>
      <c r="I292" s="72" t="s">
        <v>9429</v>
      </c>
      <c r="J292" s="72"/>
      <c r="K292" s="71"/>
      <c r="L292" s="75"/>
      <c r="M292" s="76">
        <v>2807.12255859375</v>
      </c>
      <c r="N292" s="76">
        <v>911.84759521484375</v>
      </c>
      <c r="O292" s="77"/>
      <c r="P292" s="78"/>
      <c r="Q292" s="78"/>
      <c r="R292" s="88"/>
      <c r="S292" s="50">
        <v>0</v>
      </c>
      <c r="T292" s="50">
        <v>1</v>
      </c>
      <c r="U292" s="88"/>
      <c r="V292" s="52"/>
      <c r="W292" s="52"/>
      <c r="X292" s="52"/>
      <c r="Y292" s="52"/>
      <c r="Z292" s="51"/>
      <c r="AA292" s="73">
        <v>292</v>
      </c>
      <c r="AB29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92" s="74"/>
      <c r="AD292" s="80">
        <v>502</v>
      </c>
      <c r="AE292" s="80">
        <v>169</v>
      </c>
      <c r="AF292" s="80">
        <v>2026</v>
      </c>
      <c r="AG292" s="80">
        <v>2576</v>
      </c>
      <c r="AH292" s="80"/>
      <c r="AI292" s="80" t="s">
        <v>5532</v>
      </c>
      <c r="AJ292" s="80"/>
      <c r="AK292" s="80"/>
      <c r="AL292" s="80"/>
      <c r="AM292" s="82">
        <v>43999.724826388891</v>
      </c>
      <c r="AN292" s="80" t="s">
        <v>7889</v>
      </c>
      <c r="AO292" s="84" t="s">
        <v>7893</v>
      </c>
      <c r="AP292" s="80" t="s">
        <v>66</v>
      </c>
      <c r="AQ292" s="2"/>
      <c r="AR292" s="3"/>
      <c r="AS292" s="3"/>
      <c r="AT292" s="3"/>
      <c r="AU292" s="3"/>
    </row>
    <row r="293" spans="1:47" x14ac:dyDescent="0.25">
      <c r="A293" s="66" t="s">
        <v>486</v>
      </c>
      <c r="B293" s="67" t="s">
        <v>9297</v>
      </c>
      <c r="C293" s="67"/>
      <c r="D293" s="68">
        <v>12.135587277414251</v>
      </c>
      <c r="E293" s="70">
        <v>96.612603713408092</v>
      </c>
      <c r="F293" s="104" t="s">
        <v>7492</v>
      </c>
      <c r="G293" s="67" t="s">
        <v>53</v>
      </c>
      <c r="H293" s="71" t="s">
        <v>486</v>
      </c>
      <c r="I293" s="72" t="s">
        <v>9421</v>
      </c>
      <c r="J293" s="72"/>
      <c r="K293" s="71"/>
      <c r="L293" s="75"/>
      <c r="M293" s="76">
        <v>8774.1328125</v>
      </c>
      <c r="N293" s="76">
        <v>4321.65234375</v>
      </c>
      <c r="O293" s="77"/>
      <c r="P293" s="78"/>
      <c r="Q293" s="78"/>
      <c r="R293" s="88"/>
      <c r="S293" s="50">
        <v>0</v>
      </c>
      <c r="T293" s="50">
        <v>1</v>
      </c>
      <c r="U293" s="88"/>
      <c r="V293" s="52"/>
      <c r="W293" s="52"/>
      <c r="X293" s="52"/>
      <c r="Y293" s="52"/>
      <c r="Z293" s="51"/>
      <c r="AA293" s="73">
        <v>293</v>
      </c>
      <c r="AB29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93" s="74"/>
      <c r="AD293" s="80">
        <v>374</v>
      </c>
      <c r="AE293" s="80">
        <v>283</v>
      </c>
      <c r="AF293" s="80">
        <v>1466</v>
      </c>
      <c r="AG293" s="80">
        <v>2559</v>
      </c>
      <c r="AH293" s="80"/>
      <c r="AI293" s="80" t="s">
        <v>5841</v>
      </c>
      <c r="AJ293" s="80" t="s">
        <v>6440</v>
      </c>
      <c r="AK293" s="80"/>
      <c r="AL293" s="80"/>
      <c r="AM293" s="82">
        <v>43961.671863425923</v>
      </c>
      <c r="AN293" s="80" t="s">
        <v>7889</v>
      </c>
      <c r="AO293" s="84" t="s">
        <v>8259</v>
      </c>
      <c r="AP293" s="80" t="s">
        <v>66</v>
      </c>
      <c r="AQ293" s="2"/>
      <c r="AR293" s="3"/>
      <c r="AS293" s="3"/>
      <c r="AT293" s="3"/>
      <c r="AU293" s="3"/>
    </row>
    <row r="294" spans="1:47" x14ac:dyDescent="0.25">
      <c r="A294" s="66" t="s">
        <v>363</v>
      </c>
      <c r="B294" s="67" t="s">
        <v>9297</v>
      </c>
      <c r="C294" s="67"/>
      <c r="D294" s="68">
        <v>6.5884848516498167</v>
      </c>
      <c r="E294" s="70">
        <v>98.484071489000883</v>
      </c>
      <c r="F294" s="104" t="s">
        <v>7354</v>
      </c>
      <c r="G294" s="67" t="s">
        <v>53</v>
      </c>
      <c r="H294" s="71" t="s">
        <v>363</v>
      </c>
      <c r="I294" s="72" t="s">
        <v>9432</v>
      </c>
      <c r="J294" s="72"/>
      <c r="K294" s="71"/>
      <c r="L294" s="75"/>
      <c r="M294" s="76">
        <v>9632.173828125</v>
      </c>
      <c r="N294" s="76">
        <v>2876.575439453125</v>
      </c>
      <c r="O294" s="77"/>
      <c r="P294" s="78"/>
      <c r="Q294" s="78"/>
      <c r="R294" s="88"/>
      <c r="S294" s="50">
        <v>0</v>
      </c>
      <c r="T294" s="50">
        <v>1</v>
      </c>
      <c r="U294" s="88"/>
      <c r="V294" s="52"/>
      <c r="W294" s="52"/>
      <c r="X294" s="52"/>
      <c r="Y294" s="52"/>
      <c r="Z294" s="51"/>
      <c r="AA294" s="73">
        <v>294</v>
      </c>
      <c r="AB29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94" s="74"/>
      <c r="AD294" s="80">
        <v>95</v>
      </c>
      <c r="AE294" s="80">
        <v>17</v>
      </c>
      <c r="AF294" s="80">
        <v>481</v>
      </c>
      <c r="AG294" s="80">
        <v>2556</v>
      </c>
      <c r="AH294" s="80"/>
      <c r="AI294" s="80"/>
      <c r="AJ294" s="80"/>
      <c r="AK294" s="80"/>
      <c r="AL294" s="80"/>
      <c r="AM294" s="82">
        <v>44064.706550925926</v>
      </c>
      <c r="AN294" s="80" t="s">
        <v>7889</v>
      </c>
      <c r="AO294" s="84" t="s">
        <v>8114</v>
      </c>
      <c r="AP294" s="80" t="s">
        <v>66</v>
      </c>
      <c r="AQ294" s="2"/>
      <c r="AR294" s="3"/>
      <c r="AS294" s="3"/>
      <c r="AT294" s="3"/>
      <c r="AU294" s="3"/>
    </row>
    <row r="295" spans="1:47" x14ac:dyDescent="0.25">
      <c r="A295" s="66" t="s">
        <v>222</v>
      </c>
      <c r="B295" s="67" t="s">
        <v>9297</v>
      </c>
      <c r="C295" s="67"/>
      <c r="D295" s="68">
        <v>11.221015983878175</v>
      </c>
      <c r="E295" s="70">
        <v>52.530087410125965</v>
      </c>
      <c r="F295" s="104" t="s">
        <v>7180</v>
      </c>
      <c r="G295" s="67" t="s">
        <v>53</v>
      </c>
      <c r="H295" s="71" t="s">
        <v>222</v>
      </c>
      <c r="I295" s="72" t="s">
        <v>9448</v>
      </c>
      <c r="J295" s="72"/>
      <c r="K295" s="71" t="s">
        <v>8732</v>
      </c>
      <c r="L295" s="75"/>
      <c r="M295" s="76">
        <v>8651.1953125</v>
      </c>
      <c r="N295" s="76">
        <v>6122.42578125</v>
      </c>
      <c r="O295" s="77"/>
      <c r="P295" s="78"/>
      <c r="Q295" s="78"/>
      <c r="R295" s="88"/>
      <c r="S295" s="50">
        <v>0</v>
      </c>
      <c r="T295" s="50">
        <v>1</v>
      </c>
      <c r="U295" s="88"/>
      <c r="V295" s="52"/>
      <c r="W295" s="52"/>
      <c r="X295" s="52"/>
      <c r="Y295" s="52"/>
      <c r="Z295" s="51"/>
      <c r="AA295" s="73">
        <v>295</v>
      </c>
      <c r="AB29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95" s="74"/>
      <c r="AD295" s="80">
        <v>165</v>
      </c>
      <c r="AE295" s="80">
        <v>178</v>
      </c>
      <c r="AF295" s="80">
        <v>1660</v>
      </c>
      <c r="AG295" s="80">
        <v>2494</v>
      </c>
      <c r="AH295" s="80"/>
      <c r="AI295" s="80" t="s">
        <v>5572</v>
      </c>
      <c r="AJ295" s="80" t="s">
        <v>6231</v>
      </c>
      <c r="AK295" s="80"/>
      <c r="AL295" s="80"/>
      <c r="AM295" s="82">
        <v>41534.684687499997</v>
      </c>
      <c r="AN295" s="80" t="s">
        <v>7889</v>
      </c>
      <c r="AO295" s="84" t="s">
        <v>7938</v>
      </c>
      <c r="AP295" s="80" t="s">
        <v>66</v>
      </c>
      <c r="AQ295" s="2"/>
      <c r="AR295" s="3"/>
      <c r="AS295" s="3"/>
      <c r="AT295" s="3"/>
      <c r="AU295" s="3"/>
    </row>
    <row r="296" spans="1:47" x14ac:dyDescent="0.25">
      <c r="A296" s="66" t="s">
        <v>472</v>
      </c>
      <c r="B296" s="67" t="s">
        <v>9297</v>
      </c>
      <c r="C296" s="67"/>
      <c r="D296" s="68">
        <v>13.811846041508888</v>
      </c>
      <c r="E296" s="70">
        <v>85.804700651714569</v>
      </c>
      <c r="F296" s="104" t="s">
        <v>7471</v>
      </c>
      <c r="G296" s="67" t="s">
        <v>53</v>
      </c>
      <c r="H296" s="71" t="s">
        <v>472</v>
      </c>
      <c r="I296" s="72" t="s">
        <v>9442</v>
      </c>
      <c r="J296" s="72"/>
      <c r="K296" s="71" t="s">
        <v>8942</v>
      </c>
      <c r="L296" s="75"/>
      <c r="M296" s="76">
        <v>1584.1083984375</v>
      </c>
      <c r="N296" s="76">
        <v>858.37646484375</v>
      </c>
      <c r="O296" s="77"/>
      <c r="P296" s="78"/>
      <c r="Q296" s="78"/>
      <c r="R296" s="88"/>
      <c r="S296" s="50">
        <v>1</v>
      </c>
      <c r="T296" s="50">
        <v>1</v>
      </c>
      <c r="U296" s="88"/>
      <c r="V296" s="52"/>
      <c r="W296" s="52"/>
      <c r="X296" s="52"/>
      <c r="Y296" s="52"/>
      <c r="Z296" s="51"/>
      <c r="AA296" s="73">
        <v>296</v>
      </c>
      <c r="AB29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96" s="74"/>
      <c r="AD296" s="80">
        <v>1057</v>
      </c>
      <c r="AE296" s="80">
        <v>662</v>
      </c>
      <c r="AF296" s="80">
        <v>2333</v>
      </c>
      <c r="AG296" s="80">
        <v>2457</v>
      </c>
      <c r="AH296" s="80"/>
      <c r="AI296" s="80" t="s">
        <v>5822</v>
      </c>
      <c r="AJ296" s="80" t="s">
        <v>6429</v>
      </c>
      <c r="AK296" s="80"/>
      <c r="AL296" s="80"/>
      <c r="AM296" s="82">
        <v>43366.636817129627</v>
      </c>
      <c r="AN296" s="80" t="s">
        <v>7889</v>
      </c>
      <c r="AO296" s="84" t="s">
        <v>8238</v>
      </c>
      <c r="AP296" s="80" t="s">
        <v>66</v>
      </c>
      <c r="AQ296" s="2"/>
      <c r="AR296" s="3"/>
      <c r="AS296" s="3"/>
      <c r="AT296" s="3"/>
      <c r="AU296" s="3"/>
    </row>
    <row r="297" spans="1:47" x14ac:dyDescent="0.25">
      <c r="A297" s="66" t="s">
        <v>230</v>
      </c>
      <c r="B297" s="67" t="s">
        <v>9297</v>
      </c>
      <c r="C297" s="67"/>
      <c r="D297" s="68">
        <v>9.1722916155811998</v>
      </c>
      <c r="E297" s="70">
        <v>98.602934182011026</v>
      </c>
      <c r="F297" s="104" t="s">
        <v>7189</v>
      </c>
      <c r="G297" s="67" t="s">
        <v>53</v>
      </c>
      <c r="H297" s="71" t="s">
        <v>230</v>
      </c>
      <c r="I297" s="72" t="s">
        <v>9444</v>
      </c>
      <c r="J297" s="72"/>
      <c r="K297" s="71"/>
      <c r="L297" s="75"/>
      <c r="M297" s="76">
        <v>9094.037109375</v>
      </c>
      <c r="N297" s="76">
        <v>7211.25</v>
      </c>
      <c r="O297" s="77"/>
      <c r="P297" s="78"/>
      <c r="Q297" s="78"/>
      <c r="R297" s="88"/>
      <c r="S297" s="50">
        <v>0</v>
      </c>
      <c r="T297" s="50">
        <v>1</v>
      </c>
      <c r="U297" s="88"/>
      <c r="V297" s="52"/>
      <c r="W297" s="52"/>
      <c r="X297" s="52"/>
      <c r="Y297" s="52"/>
      <c r="Z297" s="51"/>
      <c r="AA297" s="73">
        <v>297</v>
      </c>
      <c r="AB29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97" s="74"/>
      <c r="AD297" s="80">
        <v>668</v>
      </c>
      <c r="AE297" s="80">
        <v>63</v>
      </c>
      <c r="AF297" s="80">
        <v>1528</v>
      </c>
      <c r="AG297" s="80">
        <v>2438</v>
      </c>
      <c r="AH297" s="80"/>
      <c r="AI297" s="80" t="s">
        <v>5580</v>
      </c>
      <c r="AJ297" s="80" t="s">
        <v>6239</v>
      </c>
      <c r="AK297" s="80"/>
      <c r="AL297" s="80"/>
      <c r="AM297" s="82">
        <v>44071.250601851854</v>
      </c>
      <c r="AN297" s="80" t="s">
        <v>7889</v>
      </c>
      <c r="AO297" s="84" t="s">
        <v>7947</v>
      </c>
      <c r="AP297" s="80" t="s">
        <v>66</v>
      </c>
      <c r="AQ297" s="2"/>
      <c r="AR297" s="3"/>
      <c r="AS297" s="3"/>
      <c r="AT297" s="3"/>
      <c r="AU297" s="3"/>
    </row>
    <row r="298" spans="1:47" x14ac:dyDescent="0.25">
      <c r="A298" s="66" t="s">
        <v>198</v>
      </c>
      <c r="B298" s="67" t="s">
        <v>9297</v>
      </c>
      <c r="C298" s="67"/>
      <c r="D298" s="68">
        <v>23.025721102830218</v>
      </c>
      <c r="E298" s="70">
        <v>22.673022240939236</v>
      </c>
      <c r="F298" s="104" t="s">
        <v>7148</v>
      </c>
      <c r="G298" s="67" t="s">
        <v>53</v>
      </c>
      <c r="H298" s="71" t="s">
        <v>198</v>
      </c>
      <c r="I298" s="72" t="s">
        <v>9443</v>
      </c>
      <c r="J298" s="72"/>
      <c r="K298" s="71" t="s">
        <v>8703</v>
      </c>
      <c r="L298" s="75"/>
      <c r="M298" s="76">
        <v>8174.9873046875</v>
      </c>
      <c r="N298" s="76">
        <v>7944.23193359375</v>
      </c>
      <c r="O298" s="77"/>
      <c r="P298" s="78"/>
      <c r="Q298" s="78"/>
      <c r="R298" s="88"/>
      <c r="S298" s="50">
        <v>2</v>
      </c>
      <c r="T298" s="50">
        <v>1</v>
      </c>
      <c r="U298" s="88"/>
      <c r="V298" s="52"/>
      <c r="W298" s="52"/>
      <c r="X298" s="52"/>
      <c r="Y298" s="52"/>
      <c r="Z298" s="51"/>
      <c r="AA298" s="73">
        <v>298</v>
      </c>
      <c r="AB29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98" s="74"/>
      <c r="AD298" s="80">
        <v>151</v>
      </c>
      <c r="AE298" s="80">
        <v>70718</v>
      </c>
      <c r="AF298" s="80">
        <v>7668</v>
      </c>
      <c r="AG298" s="80">
        <v>2431</v>
      </c>
      <c r="AH298" s="80"/>
      <c r="AI298" s="80" t="s">
        <v>5543</v>
      </c>
      <c r="AJ298" s="80" t="s">
        <v>6207</v>
      </c>
      <c r="AK298" s="84" t="s">
        <v>6703</v>
      </c>
      <c r="AL298" s="80"/>
      <c r="AM298" s="82">
        <v>39890.887546296297</v>
      </c>
      <c r="AN298" s="80" t="s">
        <v>7889</v>
      </c>
      <c r="AO298" s="84" t="s">
        <v>7906</v>
      </c>
      <c r="AP298" s="80" t="s">
        <v>66</v>
      </c>
      <c r="AQ298" s="2"/>
      <c r="AR298" s="3"/>
      <c r="AS298" s="3"/>
      <c r="AT298" s="3"/>
      <c r="AU298" s="3"/>
    </row>
    <row r="299" spans="1:47" x14ac:dyDescent="0.25">
      <c r="A299" s="66" t="s">
        <v>249</v>
      </c>
      <c r="B299" s="67" t="s">
        <v>9297</v>
      </c>
      <c r="C299" s="67"/>
      <c r="D299" s="68">
        <v>18.507517396784461</v>
      </c>
      <c r="E299" s="70">
        <v>97.021179058124687</v>
      </c>
      <c r="F299" s="104" t="s">
        <v>7218</v>
      </c>
      <c r="G299" s="67" t="s">
        <v>53</v>
      </c>
      <c r="H299" s="71" t="s">
        <v>249</v>
      </c>
      <c r="I299" s="72" t="s">
        <v>9428</v>
      </c>
      <c r="J299" s="72"/>
      <c r="K299" s="71"/>
      <c r="L299" s="75"/>
      <c r="M299" s="76">
        <v>6691.08544921875</v>
      </c>
      <c r="N299" s="76">
        <v>1106.611083984375</v>
      </c>
      <c r="O299" s="77"/>
      <c r="P299" s="78"/>
      <c r="Q299" s="78"/>
      <c r="R299" s="88"/>
      <c r="S299" s="50">
        <v>0</v>
      </c>
      <c r="T299" s="50">
        <v>1</v>
      </c>
      <c r="U299" s="88"/>
      <c r="V299" s="52"/>
      <c r="W299" s="52"/>
      <c r="X299" s="52"/>
      <c r="Y299" s="52"/>
      <c r="Z299" s="51"/>
      <c r="AA299" s="73">
        <v>299</v>
      </c>
      <c r="AB29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299" s="74"/>
      <c r="AD299" s="80">
        <v>7719</v>
      </c>
      <c r="AE299" s="80">
        <v>7157</v>
      </c>
      <c r="AF299" s="80">
        <v>32193</v>
      </c>
      <c r="AG299" s="80">
        <v>2425</v>
      </c>
      <c r="AH299" s="80"/>
      <c r="AI299" s="80" t="s">
        <v>5606</v>
      </c>
      <c r="AJ299" s="80"/>
      <c r="AK299" s="80"/>
      <c r="AL299" s="80"/>
      <c r="AM299" s="82">
        <v>43984.166203703702</v>
      </c>
      <c r="AN299" s="80" t="s">
        <v>7889</v>
      </c>
      <c r="AO299" s="84" t="s">
        <v>7976</v>
      </c>
      <c r="AP299" s="80" t="s">
        <v>66</v>
      </c>
      <c r="AQ299" s="2"/>
      <c r="AR299" s="3"/>
      <c r="AS299" s="3"/>
      <c r="AT299" s="3"/>
      <c r="AU299" s="3"/>
    </row>
    <row r="300" spans="1:47" x14ac:dyDescent="0.25">
      <c r="A300" s="66" t="s">
        <v>373</v>
      </c>
      <c r="B300" s="67" t="s">
        <v>9297</v>
      </c>
      <c r="C300" s="67"/>
      <c r="D300" s="68">
        <v>16.431273513112206</v>
      </c>
      <c r="E300" s="70">
        <v>38.523759238342784</v>
      </c>
      <c r="F300" s="104" t="s">
        <v>7364</v>
      </c>
      <c r="G300" s="67" t="s">
        <v>53</v>
      </c>
      <c r="H300" s="71" t="s">
        <v>373</v>
      </c>
      <c r="I300" s="72" t="s">
        <v>9429</v>
      </c>
      <c r="J300" s="72"/>
      <c r="K300" s="71" t="s">
        <v>8862</v>
      </c>
      <c r="L300" s="75"/>
      <c r="M300" s="76">
        <v>5951.29345703125</v>
      </c>
      <c r="N300" s="76">
        <v>3359.255859375</v>
      </c>
      <c r="O300" s="77"/>
      <c r="P300" s="78"/>
      <c r="Q300" s="78"/>
      <c r="R300" s="88"/>
      <c r="S300" s="50">
        <v>0</v>
      </c>
      <c r="T300" s="50">
        <v>1</v>
      </c>
      <c r="U300" s="88"/>
      <c r="V300" s="52"/>
      <c r="W300" s="52"/>
      <c r="X300" s="52"/>
      <c r="Y300" s="52"/>
      <c r="Z300" s="51"/>
      <c r="AA300" s="73">
        <v>300</v>
      </c>
      <c r="AB30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00" s="74"/>
      <c r="AD300" s="80">
        <v>414</v>
      </c>
      <c r="AE300" s="80">
        <v>2498</v>
      </c>
      <c r="AF300" s="80">
        <v>4428</v>
      </c>
      <c r="AG300" s="80">
        <v>2359</v>
      </c>
      <c r="AH300" s="80"/>
      <c r="AI300" s="80" t="s">
        <v>5729</v>
      </c>
      <c r="AJ300" s="80" t="s">
        <v>6359</v>
      </c>
      <c r="AK300" s="84" t="s">
        <v>6826</v>
      </c>
      <c r="AL300" s="80"/>
      <c r="AM300" s="82">
        <v>40763.558587962965</v>
      </c>
      <c r="AN300" s="80" t="s">
        <v>7889</v>
      </c>
      <c r="AO300" s="84" t="s">
        <v>8125</v>
      </c>
      <c r="AP300" s="80" t="s">
        <v>66</v>
      </c>
      <c r="AQ300" s="2"/>
      <c r="AR300" s="3"/>
      <c r="AS300" s="3"/>
      <c r="AT300" s="3"/>
      <c r="AU300" s="3"/>
    </row>
    <row r="301" spans="1:47" x14ac:dyDescent="0.25">
      <c r="A301" s="66" t="s">
        <v>520</v>
      </c>
      <c r="B301" s="67" t="s">
        <v>9297</v>
      </c>
      <c r="C301" s="67"/>
      <c r="D301" s="68">
        <v>24.62971198492977</v>
      </c>
      <c r="E301" s="70">
        <v>32.863295109655851</v>
      </c>
      <c r="F301" s="104" t="s">
        <v>7534</v>
      </c>
      <c r="G301" s="67" t="s">
        <v>51</v>
      </c>
      <c r="H301" s="71" t="s">
        <v>520</v>
      </c>
      <c r="I301" s="72" t="s">
        <v>9429</v>
      </c>
      <c r="J301" s="72"/>
      <c r="K301" s="71"/>
      <c r="L301" s="75"/>
      <c r="M301" s="76">
        <v>4536.140625</v>
      </c>
      <c r="N301" s="76">
        <v>2074.98291015625</v>
      </c>
      <c r="O301" s="77"/>
      <c r="P301" s="78"/>
      <c r="Q301" s="78"/>
      <c r="R301" s="88"/>
      <c r="S301" s="50">
        <v>1</v>
      </c>
      <c r="T301" s="50">
        <v>1</v>
      </c>
      <c r="U301" s="88"/>
      <c r="V301" s="52"/>
      <c r="W301" s="52"/>
      <c r="X301" s="52"/>
      <c r="Y301" s="52"/>
      <c r="Z301" s="51"/>
      <c r="AA301" s="73">
        <v>301</v>
      </c>
      <c r="AB30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01" s="74"/>
      <c r="AD301" s="80">
        <v>436</v>
      </c>
      <c r="AE301" s="80">
        <v>159474</v>
      </c>
      <c r="AF301" s="80">
        <v>283977</v>
      </c>
      <c r="AG301" s="80">
        <v>2358</v>
      </c>
      <c r="AH301" s="80"/>
      <c r="AI301" s="80" t="s">
        <v>5877</v>
      </c>
      <c r="AJ301" s="80" t="s">
        <v>6467</v>
      </c>
      <c r="AK301" s="80"/>
      <c r="AL301" s="80"/>
      <c r="AM301" s="82">
        <v>40451.918622685182</v>
      </c>
      <c r="AN301" s="80" t="s">
        <v>7889</v>
      </c>
      <c r="AO301" s="84" t="s">
        <v>8301</v>
      </c>
      <c r="AP301" s="80" t="s">
        <v>66</v>
      </c>
      <c r="AQ301" s="2"/>
      <c r="AR301" s="3"/>
      <c r="AS301" s="3"/>
      <c r="AT301" s="3"/>
      <c r="AU301" s="3"/>
    </row>
    <row r="302" spans="1:47" x14ac:dyDescent="0.25">
      <c r="A302" s="66" t="s">
        <v>777</v>
      </c>
      <c r="B302" s="67" t="s">
        <v>9297</v>
      </c>
      <c r="C302" s="67"/>
      <c r="D302" s="68">
        <v>11.499583695665931</v>
      </c>
      <c r="E302" s="70">
        <v>89.059237018832519</v>
      </c>
      <c r="F302" s="104" t="s">
        <v>7848</v>
      </c>
      <c r="G302" s="67" t="s">
        <v>53</v>
      </c>
      <c r="H302" s="71" t="s">
        <v>777</v>
      </c>
      <c r="I302" s="72" t="s">
        <v>9444</v>
      </c>
      <c r="J302" s="72"/>
      <c r="K302" s="71"/>
      <c r="L302" s="75"/>
      <c r="M302" s="76">
        <v>3558.27294921875</v>
      </c>
      <c r="N302" s="76">
        <v>3593.834716796875</v>
      </c>
      <c r="O302" s="77"/>
      <c r="P302" s="78"/>
      <c r="Q302" s="78"/>
      <c r="R302" s="88"/>
      <c r="S302" s="50">
        <v>0</v>
      </c>
      <c r="T302" s="50">
        <v>1</v>
      </c>
      <c r="U302" s="88"/>
      <c r="V302" s="52"/>
      <c r="W302" s="52"/>
      <c r="X302" s="52"/>
      <c r="Y302" s="52"/>
      <c r="Z302" s="51"/>
      <c r="AA302" s="73">
        <v>302</v>
      </c>
      <c r="AB30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02" s="74"/>
      <c r="AD302" s="80">
        <v>616</v>
      </c>
      <c r="AE302" s="80">
        <v>205</v>
      </c>
      <c r="AF302" s="80">
        <v>1612</v>
      </c>
      <c r="AG302" s="80">
        <v>2342</v>
      </c>
      <c r="AH302" s="80"/>
      <c r="AI302" s="80"/>
      <c r="AJ302" s="80" t="s">
        <v>6665</v>
      </c>
      <c r="AK302" s="80"/>
      <c r="AL302" s="80"/>
      <c r="AM302" s="82">
        <v>43545.817106481481</v>
      </c>
      <c r="AN302" s="80" t="s">
        <v>7889</v>
      </c>
      <c r="AO302" s="84" t="s">
        <v>8634</v>
      </c>
      <c r="AP302" s="80" t="s">
        <v>66</v>
      </c>
      <c r="AQ302" s="2"/>
      <c r="AR302" s="3"/>
      <c r="AS302" s="3"/>
      <c r="AT302" s="3"/>
      <c r="AU302" s="3"/>
    </row>
    <row r="303" spans="1:47" x14ac:dyDescent="0.25">
      <c r="A303" s="66" t="s">
        <v>229</v>
      </c>
      <c r="B303" s="67" t="s">
        <v>9297</v>
      </c>
      <c r="C303" s="67"/>
      <c r="D303" s="68">
        <v>12.637488244912904</v>
      </c>
      <c r="E303" s="70">
        <v>31.842283820730295</v>
      </c>
      <c r="F303" s="104" t="s">
        <v>7188</v>
      </c>
      <c r="G303" s="67" t="s">
        <v>53</v>
      </c>
      <c r="H303" s="71" t="s">
        <v>229</v>
      </c>
      <c r="I303" s="72" t="s">
        <v>9434</v>
      </c>
      <c r="J303" s="72"/>
      <c r="K303" s="71" t="s">
        <v>8737</v>
      </c>
      <c r="L303" s="75"/>
      <c r="M303" s="76">
        <v>1545.4056396484375</v>
      </c>
      <c r="N303" s="76">
        <v>1419.3519287109375</v>
      </c>
      <c r="O303" s="77"/>
      <c r="P303" s="78"/>
      <c r="Q303" s="78"/>
      <c r="R303" s="88"/>
      <c r="S303" s="50">
        <v>1</v>
      </c>
      <c r="T303" s="50">
        <v>1</v>
      </c>
      <c r="U303" s="88"/>
      <c r="V303" s="52"/>
      <c r="W303" s="52"/>
      <c r="X303" s="52"/>
      <c r="Y303" s="52"/>
      <c r="Z303" s="51"/>
      <c r="AA303" s="73">
        <v>303</v>
      </c>
      <c r="AB30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03" s="74"/>
      <c r="AD303" s="80">
        <v>269</v>
      </c>
      <c r="AE303" s="80">
        <v>365</v>
      </c>
      <c r="AF303" s="80">
        <v>8124</v>
      </c>
      <c r="AG303" s="80">
        <v>2330</v>
      </c>
      <c r="AH303" s="80"/>
      <c r="AI303" s="80" t="s">
        <v>5579</v>
      </c>
      <c r="AJ303" s="80" t="s">
        <v>6238</v>
      </c>
      <c r="AK303" s="80"/>
      <c r="AL303" s="80"/>
      <c r="AM303" s="82">
        <v>40395.706284722219</v>
      </c>
      <c r="AN303" s="80" t="s">
        <v>7889</v>
      </c>
      <c r="AO303" s="84" t="s">
        <v>7946</v>
      </c>
      <c r="AP303" s="80" t="s">
        <v>66</v>
      </c>
      <c r="AQ303" s="2"/>
      <c r="AR303" s="3"/>
      <c r="AS303" s="3"/>
      <c r="AT303" s="3"/>
      <c r="AU303" s="3"/>
    </row>
    <row r="304" spans="1:47" x14ac:dyDescent="0.25">
      <c r="A304" s="66" t="s">
        <v>844</v>
      </c>
      <c r="B304" s="67"/>
      <c r="C304" s="67"/>
      <c r="D304" s="68">
        <v>1.5000083384344933</v>
      </c>
      <c r="E304" s="70"/>
      <c r="F304" s="104" t="s">
        <v>7427</v>
      </c>
      <c r="G304" s="67"/>
      <c r="H304" s="71"/>
      <c r="I304" s="72"/>
      <c r="J304" s="72"/>
      <c r="K304" s="71" t="s">
        <v>8911</v>
      </c>
      <c r="L304" s="75"/>
      <c r="M304" s="76"/>
      <c r="N304" s="76"/>
      <c r="O304" s="77"/>
      <c r="P304" s="78"/>
      <c r="Q304" s="78"/>
      <c r="R304" s="88"/>
      <c r="S304" s="50">
        <v>1</v>
      </c>
      <c r="T304" s="50">
        <v>0</v>
      </c>
      <c r="U304" s="88"/>
      <c r="V304" s="52"/>
      <c r="W304" s="52"/>
      <c r="X304" s="52"/>
      <c r="Y304" s="52"/>
      <c r="Z304" s="51"/>
      <c r="AA304" s="73">
        <v>304</v>
      </c>
      <c r="AB30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04" s="74"/>
      <c r="AD304" s="80">
        <v>118</v>
      </c>
      <c r="AE304" s="80">
        <v>13</v>
      </c>
      <c r="AF304" s="80">
        <v>1</v>
      </c>
      <c r="AG304" s="80">
        <v>2</v>
      </c>
      <c r="AH304" s="80"/>
      <c r="AI304" s="80"/>
      <c r="AJ304" s="80"/>
      <c r="AK304" s="80"/>
      <c r="AL304" s="80"/>
      <c r="AM304" s="82">
        <v>43180.096076388887</v>
      </c>
      <c r="AN304" s="80" t="s">
        <v>7889</v>
      </c>
      <c r="AO304" s="84" t="s">
        <v>8191</v>
      </c>
      <c r="AP304" s="80" t="s">
        <v>65</v>
      </c>
      <c r="AQ304" s="2"/>
      <c r="AR304" s="3"/>
      <c r="AS304" s="3"/>
      <c r="AT304" s="3"/>
      <c r="AU304" s="3"/>
    </row>
    <row r="305" spans="1:47" x14ac:dyDescent="0.25">
      <c r="A305" s="66" t="s">
        <v>845</v>
      </c>
      <c r="B305" s="67"/>
      <c r="C305" s="67"/>
      <c r="D305" s="68">
        <v>1.5</v>
      </c>
      <c r="E305" s="70"/>
      <c r="F305" s="104" t="s">
        <v>7291</v>
      </c>
      <c r="G305" s="67"/>
      <c r="H305" s="71"/>
      <c r="I305" s="72"/>
      <c r="J305" s="72"/>
      <c r="K305" s="71" t="s">
        <v>8912</v>
      </c>
      <c r="L305" s="75"/>
      <c r="M305" s="76"/>
      <c r="N305" s="76"/>
      <c r="O305" s="77"/>
      <c r="P305" s="78"/>
      <c r="Q305" s="78"/>
      <c r="R305" s="88"/>
      <c r="S305" s="50">
        <v>1</v>
      </c>
      <c r="T305" s="50">
        <v>0</v>
      </c>
      <c r="U305" s="88"/>
      <c r="V305" s="52"/>
      <c r="W305" s="52"/>
      <c r="X305" s="52"/>
      <c r="Y305" s="52"/>
      <c r="Z305" s="51"/>
      <c r="AA305" s="73">
        <v>305</v>
      </c>
      <c r="AB30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05" s="74"/>
      <c r="AD305" s="80">
        <v>0</v>
      </c>
      <c r="AE305" s="80">
        <v>5</v>
      </c>
      <c r="AF305" s="80">
        <v>0</v>
      </c>
      <c r="AG305" s="80">
        <v>0</v>
      </c>
      <c r="AH305" s="80"/>
      <c r="AI305" s="80"/>
      <c r="AJ305" s="80"/>
      <c r="AK305" s="80"/>
      <c r="AL305" s="80"/>
      <c r="AM305" s="82">
        <v>40042.576631944445</v>
      </c>
      <c r="AN305" s="80" t="s">
        <v>7889</v>
      </c>
      <c r="AO305" s="84" t="s">
        <v>8192</v>
      </c>
      <c r="AP305" s="80" t="s">
        <v>65</v>
      </c>
      <c r="AQ305" s="2"/>
      <c r="AR305" s="3"/>
      <c r="AS305" s="3"/>
      <c r="AT305" s="3"/>
      <c r="AU305" s="3"/>
    </row>
    <row r="306" spans="1:47" x14ac:dyDescent="0.25">
      <c r="A306" s="66" t="s">
        <v>846</v>
      </c>
      <c r="B306" s="67"/>
      <c r="C306" s="67"/>
      <c r="D306" s="68">
        <v>1.5</v>
      </c>
      <c r="E306" s="70"/>
      <c r="F306" s="104" t="s">
        <v>7291</v>
      </c>
      <c r="G306" s="67"/>
      <c r="H306" s="71"/>
      <c r="I306" s="72"/>
      <c r="J306" s="72"/>
      <c r="K306" s="71" t="s">
        <v>8913</v>
      </c>
      <c r="L306" s="75"/>
      <c r="M306" s="76"/>
      <c r="N306" s="76"/>
      <c r="O306" s="77"/>
      <c r="P306" s="78"/>
      <c r="Q306" s="78"/>
      <c r="R306" s="88"/>
      <c r="S306" s="50">
        <v>1</v>
      </c>
      <c r="T306" s="50">
        <v>0</v>
      </c>
      <c r="U306" s="88"/>
      <c r="V306" s="52"/>
      <c r="W306" s="52"/>
      <c r="X306" s="52"/>
      <c r="Y306" s="52"/>
      <c r="Z306" s="51"/>
      <c r="AA306" s="73">
        <v>306</v>
      </c>
      <c r="AB30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06" s="74"/>
      <c r="AD306" s="80">
        <v>0</v>
      </c>
      <c r="AE306" s="80">
        <v>1</v>
      </c>
      <c r="AF306" s="80">
        <v>0</v>
      </c>
      <c r="AG306" s="80">
        <v>0</v>
      </c>
      <c r="AH306" s="80"/>
      <c r="AI306" s="80"/>
      <c r="AJ306" s="80"/>
      <c r="AK306" s="80"/>
      <c r="AL306" s="80"/>
      <c r="AM306" s="82">
        <v>40228.698310185187</v>
      </c>
      <c r="AN306" s="80" t="s">
        <v>7889</v>
      </c>
      <c r="AO306" s="84" t="s">
        <v>8193</v>
      </c>
      <c r="AP306" s="80" t="s">
        <v>65</v>
      </c>
      <c r="AQ306" s="2"/>
      <c r="AR306" s="3"/>
      <c r="AS306" s="3"/>
      <c r="AT306" s="3"/>
      <c r="AU306" s="3"/>
    </row>
    <row r="307" spans="1:47" x14ac:dyDescent="0.25">
      <c r="A307" s="66" t="s">
        <v>774</v>
      </c>
      <c r="B307" s="67" t="s">
        <v>9297</v>
      </c>
      <c r="C307" s="67"/>
      <c r="D307" s="68">
        <v>15.721408611798523</v>
      </c>
      <c r="E307" s="70">
        <v>23.919292550661677</v>
      </c>
      <c r="F307" s="104" t="s">
        <v>7840</v>
      </c>
      <c r="G307" s="67" t="s">
        <v>53</v>
      </c>
      <c r="H307" s="71" t="s">
        <v>774</v>
      </c>
      <c r="I307" s="72" t="s">
        <v>9421</v>
      </c>
      <c r="J307" s="72"/>
      <c r="K307" s="71" t="s">
        <v>9234</v>
      </c>
      <c r="L307" s="75"/>
      <c r="M307" s="76">
        <v>5975.67919921875</v>
      </c>
      <c r="N307" s="76">
        <v>8549.5546875</v>
      </c>
      <c r="O307" s="77"/>
      <c r="P307" s="78"/>
      <c r="Q307" s="78"/>
      <c r="R307" s="88"/>
      <c r="S307" s="50">
        <v>0</v>
      </c>
      <c r="T307" s="50">
        <v>3</v>
      </c>
      <c r="U307" s="88"/>
      <c r="V307" s="52"/>
      <c r="W307" s="52"/>
      <c r="X307" s="52"/>
      <c r="Y307" s="52"/>
      <c r="Z307" s="51"/>
      <c r="AA307" s="73">
        <v>307</v>
      </c>
      <c r="AB30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07" s="74"/>
      <c r="AD307" s="80">
        <v>350</v>
      </c>
      <c r="AE307" s="80">
        <v>1743</v>
      </c>
      <c r="AF307" s="80">
        <v>4859</v>
      </c>
      <c r="AG307" s="80">
        <v>2262</v>
      </c>
      <c r="AH307" s="80"/>
      <c r="AI307" s="80" t="s">
        <v>6151</v>
      </c>
      <c r="AJ307" s="80" t="s">
        <v>6659</v>
      </c>
      <c r="AK307" s="84" t="s">
        <v>7095</v>
      </c>
      <c r="AL307" s="80"/>
      <c r="AM307" s="82">
        <v>39959.501643518517</v>
      </c>
      <c r="AN307" s="80" t="s">
        <v>7889</v>
      </c>
      <c r="AO307" s="84" t="s">
        <v>8626</v>
      </c>
      <c r="AP307" s="80" t="s">
        <v>66</v>
      </c>
      <c r="AQ307" s="2"/>
      <c r="AR307" s="3"/>
      <c r="AS307" s="3"/>
      <c r="AT307" s="3"/>
      <c r="AU307" s="3"/>
    </row>
    <row r="308" spans="1:47" x14ac:dyDescent="0.25">
      <c r="A308" s="66" t="s">
        <v>708</v>
      </c>
      <c r="B308" s="67" t="s">
        <v>9297</v>
      </c>
      <c r="C308" s="67"/>
      <c r="D308" s="68">
        <v>14.426402515052571</v>
      </c>
      <c r="E308" s="70">
        <v>19.191100633498777</v>
      </c>
      <c r="F308" s="104" t="s">
        <v>7757</v>
      </c>
      <c r="G308" s="67" t="s">
        <v>53</v>
      </c>
      <c r="H308" s="71" t="s">
        <v>708</v>
      </c>
      <c r="I308" s="72" t="s">
        <v>9421</v>
      </c>
      <c r="J308" s="72"/>
      <c r="K308" s="71" t="s">
        <v>9156</v>
      </c>
      <c r="L308" s="75"/>
      <c r="M308" s="76">
        <v>6835.8623046875</v>
      </c>
      <c r="N308" s="76">
        <v>7900.4716796875</v>
      </c>
      <c r="O308" s="77"/>
      <c r="P308" s="78"/>
      <c r="Q308" s="78"/>
      <c r="R308" s="88"/>
      <c r="S308" s="50">
        <v>1</v>
      </c>
      <c r="T308" s="50">
        <v>1</v>
      </c>
      <c r="U308" s="88"/>
      <c r="V308" s="52"/>
      <c r="W308" s="52"/>
      <c r="X308" s="52"/>
      <c r="Y308" s="52"/>
      <c r="Z308" s="51"/>
      <c r="AA308" s="73">
        <v>308</v>
      </c>
      <c r="AB30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08" s="74"/>
      <c r="AD308" s="80">
        <v>308</v>
      </c>
      <c r="AE308" s="80">
        <v>904</v>
      </c>
      <c r="AF308" s="80">
        <v>18692</v>
      </c>
      <c r="AG308" s="80">
        <v>2244</v>
      </c>
      <c r="AH308" s="80"/>
      <c r="AI308" s="80" t="s">
        <v>6078</v>
      </c>
      <c r="AJ308" s="80" t="s">
        <v>6605</v>
      </c>
      <c r="AK308" s="84" t="s">
        <v>7042</v>
      </c>
      <c r="AL308" s="80"/>
      <c r="AM308" s="82">
        <v>39699.188437500001</v>
      </c>
      <c r="AN308" s="80" t="s">
        <v>7889</v>
      </c>
      <c r="AO308" s="84" t="s">
        <v>8535</v>
      </c>
      <c r="AP308" s="80" t="s">
        <v>66</v>
      </c>
      <c r="AQ308" s="2"/>
      <c r="AR308" s="3"/>
      <c r="AS308" s="3"/>
      <c r="AT308" s="3"/>
      <c r="AU308" s="3"/>
    </row>
    <row r="309" spans="1:47" x14ac:dyDescent="0.25">
      <c r="A309" s="66" t="s">
        <v>418</v>
      </c>
      <c r="B309" s="67" t="s">
        <v>9297</v>
      </c>
      <c r="C309" s="67"/>
      <c r="D309" s="68">
        <v>6.9090518070151932</v>
      </c>
      <c r="E309" s="70">
        <v>94.301559917191383</v>
      </c>
      <c r="F309" s="104" t="s">
        <v>7417</v>
      </c>
      <c r="G309" s="67" t="s">
        <v>53</v>
      </c>
      <c r="H309" s="71" t="s">
        <v>418</v>
      </c>
      <c r="I309" s="72" t="s">
        <v>9432</v>
      </c>
      <c r="J309" s="72"/>
      <c r="K309" s="71"/>
      <c r="L309" s="75"/>
      <c r="M309" s="76">
        <v>7160.88525390625</v>
      </c>
      <c r="N309" s="76">
        <v>752.26519775390625</v>
      </c>
      <c r="O309" s="77"/>
      <c r="P309" s="78"/>
      <c r="Q309" s="78"/>
      <c r="R309" s="88"/>
      <c r="S309" s="50">
        <v>0</v>
      </c>
      <c r="T309" s="50">
        <v>1</v>
      </c>
      <c r="U309" s="88"/>
      <c r="V309" s="52"/>
      <c r="W309" s="52"/>
      <c r="X309" s="52"/>
      <c r="Y309" s="52"/>
      <c r="Z309" s="51"/>
      <c r="AA309" s="73">
        <v>309</v>
      </c>
      <c r="AB30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09" s="74"/>
      <c r="AD309" s="80">
        <v>101</v>
      </c>
      <c r="AE309" s="80">
        <v>20</v>
      </c>
      <c r="AF309" s="80">
        <v>1032</v>
      </c>
      <c r="AG309" s="80">
        <v>2232</v>
      </c>
      <c r="AH309" s="80"/>
      <c r="AI309" s="80" t="s">
        <v>5775</v>
      </c>
      <c r="AJ309" s="80"/>
      <c r="AK309" s="80"/>
      <c r="AL309" s="80"/>
      <c r="AM309" s="82">
        <v>43834.436076388891</v>
      </c>
      <c r="AN309" s="80" t="s">
        <v>7889</v>
      </c>
      <c r="AO309" s="84" t="s">
        <v>8180</v>
      </c>
      <c r="AP309" s="80" t="s">
        <v>66</v>
      </c>
      <c r="AQ309" s="2"/>
      <c r="AR309" s="3"/>
      <c r="AS309" s="3"/>
      <c r="AT309" s="3"/>
      <c r="AU309" s="3"/>
    </row>
    <row r="310" spans="1:47" x14ac:dyDescent="0.25">
      <c r="A310" s="66" t="s">
        <v>782</v>
      </c>
      <c r="B310" s="67" t="s">
        <v>9297</v>
      </c>
      <c r="C310" s="67"/>
      <c r="D310" s="68">
        <v>12.289714100243481</v>
      </c>
      <c r="E310" s="70">
        <v>35.583765873616478</v>
      </c>
      <c r="F310" s="104" t="s">
        <v>7854</v>
      </c>
      <c r="G310" s="67" t="s">
        <v>53</v>
      </c>
      <c r="H310" s="71" t="s">
        <v>782</v>
      </c>
      <c r="I310" s="72" t="s">
        <v>9423</v>
      </c>
      <c r="J310" s="72"/>
      <c r="K310" s="71" t="s">
        <v>9246</v>
      </c>
      <c r="L310" s="75"/>
      <c r="M310" s="76">
        <v>5710.32958984375</v>
      </c>
      <c r="N310" s="76">
        <v>6715.408203125</v>
      </c>
      <c r="O310" s="77"/>
      <c r="P310" s="78"/>
      <c r="Q310" s="78"/>
      <c r="R310" s="88"/>
      <c r="S310" s="50">
        <v>1</v>
      </c>
      <c r="T310" s="50">
        <v>8</v>
      </c>
      <c r="U310" s="88"/>
      <c r="V310" s="52"/>
      <c r="W310" s="52"/>
      <c r="X310" s="52"/>
      <c r="Y310" s="52"/>
      <c r="Z310" s="51"/>
      <c r="AA310" s="73">
        <v>414</v>
      </c>
      <c r="AB31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10" s="74"/>
      <c r="AD310" s="80">
        <v>770</v>
      </c>
      <c r="AE310" s="80">
        <v>306</v>
      </c>
      <c r="AF310" s="80">
        <v>6031</v>
      </c>
      <c r="AG310" s="80">
        <v>766</v>
      </c>
      <c r="AH310" s="80"/>
      <c r="AI310" s="80" t="s">
        <v>6164</v>
      </c>
      <c r="AJ310" s="80" t="s">
        <v>6670</v>
      </c>
      <c r="AK310" s="80"/>
      <c r="AL310" s="80"/>
      <c r="AM310" s="82">
        <v>40601.695636574077</v>
      </c>
      <c r="AN310" s="80" t="s">
        <v>7889</v>
      </c>
      <c r="AO310" s="84" t="s">
        <v>8641</v>
      </c>
      <c r="AP310" s="80" t="s">
        <v>66</v>
      </c>
      <c r="AQ310" s="2"/>
      <c r="AR310" s="3"/>
      <c r="AS310" s="3"/>
      <c r="AT310" s="3"/>
      <c r="AU310" s="3"/>
    </row>
    <row r="311" spans="1:47" x14ac:dyDescent="0.25">
      <c r="A311" s="66" t="s">
        <v>639</v>
      </c>
      <c r="B311" s="67" t="s">
        <v>9297</v>
      </c>
      <c r="C311" s="67"/>
      <c r="D311" s="68">
        <v>17.325105390116928</v>
      </c>
      <c r="E311" s="70">
        <v>25.365384189363773</v>
      </c>
      <c r="F311" s="104" t="s">
        <v>7675</v>
      </c>
      <c r="G311" s="67" t="s">
        <v>53</v>
      </c>
      <c r="H311" s="71" t="s">
        <v>639</v>
      </c>
      <c r="I311" s="72" t="s">
        <v>9429</v>
      </c>
      <c r="J311" s="72"/>
      <c r="K311" s="71" t="s">
        <v>9090</v>
      </c>
      <c r="L311" s="75"/>
      <c r="M311" s="76">
        <v>4664.41015625</v>
      </c>
      <c r="N311" s="76">
        <v>2576.14501953125</v>
      </c>
      <c r="O311" s="77"/>
      <c r="P311" s="78"/>
      <c r="Q311" s="78"/>
      <c r="R311" s="88"/>
      <c r="S311" s="50">
        <v>1</v>
      </c>
      <c r="T311" s="50">
        <v>2</v>
      </c>
      <c r="U311" s="88"/>
      <c r="V311" s="52"/>
      <c r="W311" s="52"/>
      <c r="X311" s="52"/>
      <c r="Y311" s="52"/>
      <c r="Z311" s="51"/>
      <c r="AA311" s="73">
        <v>311</v>
      </c>
      <c r="AB31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11" s="74"/>
      <c r="AD311" s="80">
        <v>409</v>
      </c>
      <c r="AE311" s="80">
        <v>3930</v>
      </c>
      <c r="AF311" s="80">
        <v>15518</v>
      </c>
      <c r="AG311" s="80">
        <v>2177</v>
      </c>
      <c r="AH311" s="80"/>
      <c r="AI311" s="80" t="s">
        <v>6007</v>
      </c>
      <c r="AJ311" s="80" t="s">
        <v>6552</v>
      </c>
      <c r="AK311" s="84" t="s">
        <v>6990</v>
      </c>
      <c r="AL311" s="80"/>
      <c r="AM311" s="82">
        <v>40039.117013888892</v>
      </c>
      <c r="AN311" s="80" t="s">
        <v>7889</v>
      </c>
      <c r="AO311" s="84" t="s">
        <v>8449</v>
      </c>
      <c r="AP311" s="80" t="s">
        <v>66</v>
      </c>
      <c r="AQ311" s="2"/>
      <c r="AR311" s="3"/>
      <c r="AS311" s="3"/>
      <c r="AT311" s="3"/>
      <c r="AU311" s="3"/>
    </row>
    <row r="312" spans="1:47" x14ac:dyDescent="0.25">
      <c r="A312" s="66" t="s">
        <v>290</v>
      </c>
      <c r="B312" s="67" t="s">
        <v>9297</v>
      </c>
      <c r="C312" s="67"/>
      <c r="D312" s="68">
        <v>10.122712400234459</v>
      </c>
      <c r="E312" s="70">
        <v>23.805195877313924</v>
      </c>
      <c r="F312" s="104" t="s">
        <v>7264</v>
      </c>
      <c r="G312" s="67" t="s">
        <v>53</v>
      </c>
      <c r="H312" s="71" t="s">
        <v>290</v>
      </c>
      <c r="I312" s="72" t="s">
        <v>9429</v>
      </c>
      <c r="J312" s="72"/>
      <c r="K312" s="71" t="s">
        <v>8795</v>
      </c>
      <c r="L312" s="75"/>
      <c r="M312" s="76">
        <v>256.5966796875</v>
      </c>
      <c r="N312" s="76">
        <v>3531.22216796875</v>
      </c>
      <c r="O312" s="77"/>
      <c r="P312" s="78"/>
      <c r="Q312" s="78"/>
      <c r="R312" s="88"/>
      <c r="S312" s="50">
        <v>1</v>
      </c>
      <c r="T312" s="50">
        <v>1</v>
      </c>
      <c r="U312" s="88"/>
      <c r="V312" s="52"/>
      <c r="W312" s="52"/>
      <c r="X312" s="52"/>
      <c r="Y312" s="52"/>
      <c r="Z312" s="51"/>
      <c r="AA312" s="73">
        <v>312</v>
      </c>
      <c r="AB31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12" s="74"/>
      <c r="AD312" s="80">
        <v>440</v>
      </c>
      <c r="AE312" s="80">
        <v>102</v>
      </c>
      <c r="AF312" s="80">
        <v>6824</v>
      </c>
      <c r="AG312" s="80">
        <v>2165</v>
      </c>
      <c r="AH312" s="80"/>
      <c r="AI312" s="80"/>
      <c r="AJ312" s="80" t="s">
        <v>6296</v>
      </c>
      <c r="AK312" s="80"/>
      <c r="AL312" s="80"/>
      <c r="AM312" s="82">
        <v>39953.219988425924</v>
      </c>
      <c r="AN312" s="80" t="s">
        <v>7889</v>
      </c>
      <c r="AO312" s="84" t="s">
        <v>8022</v>
      </c>
      <c r="AP312" s="80" t="s">
        <v>66</v>
      </c>
      <c r="AQ312" s="2"/>
      <c r="AR312" s="3"/>
      <c r="AS312" s="3"/>
      <c r="AT312" s="3"/>
      <c r="AU312" s="3"/>
    </row>
    <row r="313" spans="1:47" x14ac:dyDescent="0.25">
      <c r="A313" s="66" t="s">
        <v>265</v>
      </c>
      <c r="B313" s="67" t="s">
        <v>9297</v>
      </c>
      <c r="C313" s="67"/>
      <c r="D313" s="68">
        <v>10.775319072565894</v>
      </c>
      <c r="E313" s="70">
        <v>88.845454622154961</v>
      </c>
      <c r="F313" s="104" t="s">
        <v>7237</v>
      </c>
      <c r="G313" s="67" t="s">
        <v>53</v>
      </c>
      <c r="H313" s="71" t="s">
        <v>265</v>
      </c>
      <c r="I313" s="72" t="s">
        <v>9421</v>
      </c>
      <c r="J313" s="72"/>
      <c r="K313" s="71"/>
      <c r="L313" s="75"/>
      <c r="M313" s="76">
        <v>8182.630859375</v>
      </c>
      <c r="N313" s="76">
        <v>8414.0048828125</v>
      </c>
      <c r="O313" s="77"/>
      <c r="P313" s="78"/>
      <c r="Q313" s="78"/>
      <c r="R313" s="88"/>
      <c r="S313" s="50">
        <v>1</v>
      </c>
      <c r="T313" s="50">
        <v>1</v>
      </c>
      <c r="U313" s="88"/>
      <c r="V313" s="52"/>
      <c r="W313" s="52"/>
      <c r="X313" s="52"/>
      <c r="Y313" s="52"/>
      <c r="Z313" s="51"/>
      <c r="AA313" s="73">
        <v>313</v>
      </c>
      <c r="AB31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13" s="74"/>
      <c r="AD313" s="80">
        <v>303</v>
      </c>
      <c r="AE313" s="80">
        <v>142</v>
      </c>
      <c r="AF313" s="80">
        <v>291</v>
      </c>
      <c r="AG313" s="80">
        <v>2160</v>
      </c>
      <c r="AH313" s="80"/>
      <c r="AI313" s="80" t="s">
        <v>5624</v>
      </c>
      <c r="AJ313" s="80"/>
      <c r="AK313" s="84" t="s">
        <v>6758</v>
      </c>
      <c r="AL313" s="80"/>
      <c r="AM313" s="82">
        <v>43534.047199074077</v>
      </c>
      <c r="AN313" s="80" t="s">
        <v>7889</v>
      </c>
      <c r="AO313" s="84" t="s">
        <v>7995</v>
      </c>
      <c r="AP313" s="80" t="s">
        <v>66</v>
      </c>
      <c r="AQ313" s="2"/>
      <c r="AR313" s="3"/>
      <c r="AS313" s="3"/>
      <c r="AT313" s="3"/>
      <c r="AU313" s="3"/>
    </row>
    <row r="314" spans="1:47" x14ac:dyDescent="0.25">
      <c r="A314" s="66" t="s">
        <v>752</v>
      </c>
      <c r="B314" s="67" t="s">
        <v>9297</v>
      </c>
      <c r="C314" s="67"/>
      <c r="D314" s="68">
        <v>9.2640518789653576</v>
      </c>
      <c r="E314" s="70">
        <v>55.266884908021581</v>
      </c>
      <c r="F314" s="104" t="s">
        <v>7810</v>
      </c>
      <c r="G314" s="67" t="s">
        <v>53</v>
      </c>
      <c r="H314" s="71" t="s">
        <v>752</v>
      </c>
      <c r="I314" s="72" t="s">
        <v>9448</v>
      </c>
      <c r="J314" s="72"/>
      <c r="K314" s="71" t="s">
        <v>9201</v>
      </c>
      <c r="L314" s="75"/>
      <c r="M314" s="76">
        <v>4776.642578125</v>
      </c>
      <c r="N314" s="76">
        <v>5354.4794921875</v>
      </c>
      <c r="O314" s="77"/>
      <c r="P314" s="78"/>
      <c r="Q314" s="78"/>
      <c r="R314" s="88"/>
      <c r="S314" s="50">
        <v>1</v>
      </c>
      <c r="T314" s="50">
        <v>8</v>
      </c>
      <c r="U314" s="88"/>
      <c r="V314" s="52"/>
      <c r="W314" s="52"/>
      <c r="X314" s="52"/>
      <c r="Y314" s="52"/>
      <c r="Z314" s="51"/>
      <c r="AA314" s="73">
        <v>727</v>
      </c>
      <c r="AB31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14" s="74"/>
      <c r="AD314" s="80">
        <v>180</v>
      </c>
      <c r="AE314" s="80">
        <v>66</v>
      </c>
      <c r="AF314" s="80">
        <v>8757</v>
      </c>
      <c r="AG314" s="80">
        <v>4</v>
      </c>
      <c r="AH314" s="80"/>
      <c r="AI314" s="80"/>
      <c r="AJ314" s="80"/>
      <c r="AK314" s="80"/>
      <c r="AL314" s="80"/>
      <c r="AM314" s="82">
        <v>41685.360578703701</v>
      </c>
      <c r="AN314" s="80" t="s">
        <v>7889</v>
      </c>
      <c r="AO314" s="84" t="s">
        <v>8589</v>
      </c>
      <c r="AP314" s="80" t="s">
        <v>66</v>
      </c>
      <c r="AQ314" s="2"/>
      <c r="AR314" s="3"/>
      <c r="AS314" s="3"/>
      <c r="AT314" s="3"/>
      <c r="AU314" s="3"/>
    </row>
    <row r="315" spans="1:47" x14ac:dyDescent="0.25">
      <c r="A315" s="66" t="s">
        <v>606</v>
      </c>
      <c r="B315" s="67" t="s">
        <v>9297</v>
      </c>
      <c r="C315" s="67"/>
      <c r="D315" s="68">
        <v>13.6211642121871</v>
      </c>
      <c r="E315" s="70">
        <v>29.564498521036398</v>
      </c>
      <c r="F315" s="104" t="s">
        <v>7637</v>
      </c>
      <c r="G315" s="67" t="s">
        <v>53</v>
      </c>
      <c r="H315" s="71" t="s">
        <v>606</v>
      </c>
      <c r="I315" s="72" t="s">
        <v>9421</v>
      </c>
      <c r="J315" s="72"/>
      <c r="K315" s="71" t="s">
        <v>9060</v>
      </c>
      <c r="L315" s="75"/>
      <c r="M315" s="76">
        <v>6933.9248046875</v>
      </c>
      <c r="N315" s="76">
        <v>7932.23681640625</v>
      </c>
      <c r="O315" s="77"/>
      <c r="P315" s="78"/>
      <c r="Q315" s="78"/>
      <c r="R315" s="88"/>
      <c r="S315" s="50">
        <v>0</v>
      </c>
      <c r="T315" s="50">
        <v>1</v>
      </c>
      <c r="U315" s="88"/>
      <c r="V315" s="52"/>
      <c r="W315" s="52"/>
      <c r="X315" s="52"/>
      <c r="Y315" s="52"/>
      <c r="Z315" s="51"/>
      <c r="AA315" s="73">
        <v>315</v>
      </c>
      <c r="AB31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15" s="74"/>
      <c r="AD315" s="80">
        <v>310</v>
      </c>
      <c r="AE315" s="80">
        <v>601</v>
      </c>
      <c r="AF315" s="80">
        <v>6869</v>
      </c>
      <c r="AG315" s="80">
        <v>2095</v>
      </c>
      <c r="AH315" s="80"/>
      <c r="AI315" s="80" t="s">
        <v>5971</v>
      </c>
      <c r="AJ315" s="80" t="s">
        <v>6529</v>
      </c>
      <c r="AK315" s="84" t="s">
        <v>6968</v>
      </c>
      <c r="AL315" s="80"/>
      <c r="AM315" s="82">
        <v>40270.301562499997</v>
      </c>
      <c r="AN315" s="80" t="s">
        <v>7889</v>
      </c>
      <c r="AO315" s="84" t="s">
        <v>8410</v>
      </c>
      <c r="AP315" s="80" t="s">
        <v>66</v>
      </c>
      <c r="AQ315" s="2"/>
      <c r="AR315" s="3"/>
      <c r="AS315" s="3"/>
      <c r="AT315" s="3"/>
      <c r="AU315" s="3"/>
    </row>
    <row r="316" spans="1:47" x14ac:dyDescent="0.25">
      <c r="A316" s="66" t="s">
        <v>481</v>
      </c>
      <c r="B316" s="67" t="s">
        <v>9297</v>
      </c>
      <c r="C316" s="67"/>
      <c r="D316" s="68">
        <v>7.5010051000270659</v>
      </c>
      <c r="E316" s="70">
        <v>82.311124569480612</v>
      </c>
      <c r="F316" s="104" t="s">
        <v>7486</v>
      </c>
      <c r="G316" s="67" t="s">
        <v>53</v>
      </c>
      <c r="H316" s="71" t="s">
        <v>481</v>
      </c>
      <c r="I316" s="72" t="s">
        <v>9418</v>
      </c>
      <c r="J316" s="72"/>
      <c r="K316" s="71" t="s">
        <v>8953</v>
      </c>
      <c r="L316" s="75"/>
      <c r="M316" s="76">
        <v>9803.0615234375</v>
      </c>
      <c r="N316" s="76">
        <v>5172.203125</v>
      </c>
      <c r="O316" s="77"/>
      <c r="P316" s="78"/>
      <c r="Q316" s="78"/>
      <c r="R316" s="88"/>
      <c r="S316" s="50">
        <v>1</v>
      </c>
      <c r="T316" s="50">
        <v>1</v>
      </c>
      <c r="U316" s="88"/>
      <c r="V316" s="52"/>
      <c r="W316" s="52"/>
      <c r="X316" s="52"/>
      <c r="Y316" s="52"/>
      <c r="Z316" s="51"/>
      <c r="AA316" s="73">
        <v>316</v>
      </c>
      <c r="AB31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16" s="74"/>
      <c r="AD316" s="80">
        <v>71</v>
      </c>
      <c r="AE316" s="80">
        <v>27</v>
      </c>
      <c r="AF316" s="80">
        <v>443</v>
      </c>
      <c r="AG316" s="80">
        <v>2087</v>
      </c>
      <c r="AH316" s="80"/>
      <c r="AI316" s="80" t="s">
        <v>5836</v>
      </c>
      <c r="AJ316" s="80" t="s">
        <v>6263</v>
      </c>
      <c r="AK316" s="84" t="s">
        <v>6884</v>
      </c>
      <c r="AL316" s="80"/>
      <c r="AM316" s="82">
        <v>43174.296064814815</v>
      </c>
      <c r="AN316" s="80" t="s">
        <v>7889</v>
      </c>
      <c r="AO316" s="84" t="s">
        <v>8253</v>
      </c>
      <c r="AP316" s="80" t="s">
        <v>66</v>
      </c>
      <c r="AQ316" s="2"/>
      <c r="AR316" s="3"/>
      <c r="AS316" s="3"/>
      <c r="AT316" s="3"/>
      <c r="AU316" s="3"/>
    </row>
    <row r="317" spans="1:47" x14ac:dyDescent="0.25">
      <c r="A317" s="66" t="s">
        <v>711</v>
      </c>
      <c r="B317" s="67" t="s">
        <v>9297</v>
      </c>
      <c r="C317" s="67"/>
      <c r="D317" s="68">
        <v>15.616835187692194</v>
      </c>
      <c r="E317" s="70">
        <v>30.44336780914383</v>
      </c>
      <c r="F317" s="104" t="s">
        <v>7760</v>
      </c>
      <c r="G317" s="67" t="s">
        <v>53</v>
      </c>
      <c r="H317" s="71" t="s">
        <v>711</v>
      </c>
      <c r="I317" s="72" t="s">
        <v>9422</v>
      </c>
      <c r="J317" s="72"/>
      <c r="K317" s="71" t="s">
        <v>9158</v>
      </c>
      <c r="L317" s="75"/>
      <c r="M317" s="76">
        <v>6621.580078125</v>
      </c>
      <c r="N317" s="76">
        <v>7218.14208984375</v>
      </c>
      <c r="O317" s="77"/>
      <c r="P317" s="78"/>
      <c r="Q317" s="78"/>
      <c r="R317" s="88"/>
      <c r="S317" s="50">
        <v>1</v>
      </c>
      <c r="T317" s="50">
        <v>1</v>
      </c>
      <c r="U317" s="88"/>
      <c r="V317" s="52"/>
      <c r="W317" s="52"/>
      <c r="X317" s="52"/>
      <c r="Y317" s="52"/>
      <c r="Z317" s="51"/>
      <c r="AA317" s="73">
        <v>317</v>
      </c>
      <c r="AB31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17" s="74"/>
      <c r="AD317" s="80">
        <v>3265</v>
      </c>
      <c r="AE317" s="80">
        <v>1653</v>
      </c>
      <c r="AF317" s="80">
        <v>1877</v>
      </c>
      <c r="AG317" s="80">
        <v>2017</v>
      </c>
      <c r="AH317" s="80"/>
      <c r="AI317" s="80" t="s">
        <v>6081</v>
      </c>
      <c r="AJ317" s="80"/>
      <c r="AK317" s="84" t="s">
        <v>7045</v>
      </c>
      <c r="AL317" s="80"/>
      <c r="AM317" s="82">
        <v>40318.688194444447</v>
      </c>
      <c r="AN317" s="80" t="s">
        <v>7889</v>
      </c>
      <c r="AO317" s="84" t="s">
        <v>8538</v>
      </c>
      <c r="AP317" s="80" t="s">
        <v>66</v>
      </c>
      <c r="AQ317" s="2"/>
      <c r="AR317" s="3"/>
      <c r="AS317" s="3"/>
      <c r="AT317" s="3"/>
      <c r="AU317" s="3"/>
    </row>
    <row r="318" spans="1:47" x14ac:dyDescent="0.25">
      <c r="A318" s="66" t="s">
        <v>585</v>
      </c>
      <c r="B318" s="67" t="s">
        <v>9297</v>
      </c>
      <c r="C318" s="67"/>
      <c r="D318" s="68">
        <v>16.741865982644622</v>
      </c>
      <c r="E318" s="70">
        <v>41.24056682500126</v>
      </c>
      <c r="F318" s="104" t="s">
        <v>7615</v>
      </c>
      <c r="G318" s="67" t="s">
        <v>53</v>
      </c>
      <c r="H318" s="71" t="s">
        <v>585</v>
      </c>
      <c r="I318" s="72" t="s">
        <v>9419</v>
      </c>
      <c r="J318" s="72"/>
      <c r="K318" s="71" t="s">
        <v>9043</v>
      </c>
      <c r="L318" s="75"/>
      <c r="M318" s="76">
        <v>1485.792236328125</v>
      </c>
      <c r="N318" s="76">
        <v>8096.51123046875</v>
      </c>
      <c r="O318" s="77"/>
      <c r="P318" s="78"/>
      <c r="Q318" s="78"/>
      <c r="R318" s="88"/>
      <c r="S318" s="50">
        <v>1</v>
      </c>
      <c r="T318" s="50">
        <v>1</v>
      </c>
      <c r="U318" s="88"/>
      <c r="V318" s="52"/>
      <c r="W318" s="52"/>
      <c r="X318" s="52"/>
      <c r="Y318" s="52"/>
      <c r="Z318" s="51"/>
      <c r="AA318" s="73">
        <v>318</v>
      </c>
      <c r="AB31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18" s="74"/>
      <c r="AD318" s="80">
        <v>1305</v>
      </c>
      <c r="AE318" s="80">
        <v>2924</v>
      </c>
      <c r="AF318" s="80">
        <v>4577</v>
      </c>
      <c r="AG318" s="80">
        <v>1970</v>
      </c>
      <c r="AH318" s="80"/>
      <c r="AI318" s="80" t="s">
        <v>5950</v>
      </c>
      <c r="AJ318" s="80" t="s">
        <v>6516</v>
      </c>
      <c r="AK318" s="84" t="s">
        <v>6956</v>
      </c>
      <c r="AL318" s="80"/>
      <c r="AM318" s="82">
        <v>40913.133923611109</v>
      </c>
      <c r="AN318" s="80" t="s">
        <v>7889</v>
      </c>
      <c r="AO318" s="84" t="s">
        <v>8385</v>
      </c>
      <c r="AP318" s="80" t="s">
        <v>66</v>
      </c>
      <c r="AQ318" s="2"/>
      <c r="AR318" s="3"/>
      <c r="AS318" s="3"/>
      <c r="AT318" s="3"/>
      <c r="AU318" s="3"/>
    </row>
    <row r="319" spans="1:47" x14ac:dyDescent="0.25">
      <c r="A319" s="66" t="s">
        <v>596</v>
      </c>
      <c r="B319" s="67" t="s">
        <v>9297</v>
      </c>
      <c r="C319" s="67"/>
      <c r="D319" s="68">
        <v>17.658629058967755</v>
      </c>
      <c r="E319" s="70">
        <v>25.980370798147014</v>
      </c>
      <c r="F319" s="104" t="s">
        <v>7630</v>
      </c>
      <c r="G319" s="67" t="s">
        <v>53</v>
      </c>
      <c r="H319" s="71" t="s">
        <v>596</v>
      </c>
      <c r="I319" s="72" t="s">
        <v>9423</v>
      </c>
      <c r="J319" s="72"/>
      <c r="K319" s="71" t="s">
        <v>9057</v>
      </c>
      <c r="L319" s="75"/>
      <c r="M319" s="76">
        <v>1942.2373046875</v>
      </c>
      <c r="N319" s="76">
        <v>2307.07470703125</v>
      </c>
      <c r="O319" s="77"/>
      <c r="P319" s="78"/>
      <c r="Q319" s="78"/>
      <c r="R319" s="88"/>
      <c r="S319" s="50">
        <v>1</v>
      </c>
      <c r="T319" s="50">
        <v>1</v>
      </c>
      <c r="U319" s="88"/>
      <c r="V319" s="52"/>
      <c r="W319" s="52"/>
      <c r="X319" s="52"/>
      <c r="Y319" s="52"/>
      <c r="Z319" s="51"/>
      <c r="AA319" s="73">
        <v>319</v>
      </c>
      <c r="AB31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19" s="74"/>
      <c r="AD319" s="80">
        <v>776</v>
      </c>
      <c r="AE319" s="80">
        <v>4654</v>
      </c>
      <c r="AF319" s="80">
        <v>14627</v>
      </c>
      <c r="AG319" s="80">
        <v>1961</v>
      </c>
      <c r="AH319" s="80"/>
      <c r="AI319" s="80" t="s">
        <v>5964</v>
      </c>
      <c r="AJ319" s="80" t="s">
        <v>6523</v>
      </c>
      <c r="AK319" s="84" t="s">
        <v>6963</v>
      </c>
      <c r="AL319" s="80"/>
      <c r="AM319" s="82">
        <v>40072.975439814814</v>
      </c>
      <c r="AN319" s="80" t="s">
        <v>7889</v>
      </c>
      <c r="AO319" s="84" t="s">
        <v>8402</v>
      </c>
      <c r="AP319" s="80" t="s">
        <v>66</v>
      </c>
      <c r="AQ319" s="2"/>
      <c r="AR319" s="3"/>
      <c r="AS319" s="3"/>
      <c r="AT319" s="3"/>
      <c r="AU319" s="3"/>
    </row>
    <row r="320" spans="1:47" x14ac:dyDescent="0.25">
      <c r="A320" s="66" t="s">
        <v>610</v>
      </c>
      <c r="B320" s="67" t="s">
        <v>9297</v>
      </c>
      <c r="C320" s="67"/>
      <c r="D320" s="68">
        <v>17.308978657861861</v>
      </c>
      <c r="E320" s="70">
        <v>49.460179593769624</v>
      </c>
      <c r="F320" s="104" t="s">
        <v>7623</v>
      </c>
      <c r="G320" s="67" t="s">
        <v>53</v>
      </c>
      <c r="H320" s="71" t="s">
        <v>610</v>
      </c>
      <c r="I320" s="72" t="s">
        <v>9436</v>
      </c>
      <c r="J320" s="72"/>
      <c r="K320" s="71" t="s">
        <v>9050</v>
      </c>
      <c r="L320" s="75"/>
      <c r="M320" s="76">
        <v>3479.554443359375</v>
      </c>
      <c r="N320" s="76">
        <v>6656.58349609375</v>
      </c>
      <c r="O320" s="77"/>
      <c r="P320" s="78"/>
      <c r="Q320" s="78"/>
      <c r="R320" s="88"/>
      <c r="S320" s="50">
        <v>3</v>
      </c>
      <c r="T320" s="50">
        <v>1</v>
      </c>
      <c r="U320" s="88"/>
      <c r="V320" s="52"/>
      <c r="W320" s="52"/>
      <c r="X320" s="52"/>
      <c r="Y320" s="52"/>
      <c r="Z320" s="51"/>
      <c r="AA320" s="73">
        <v>320</v>
      </c>
      <c r="AB32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20" s="74"/>
      <c r="AD320" s="80">
        <v>1941</v>
      </c>
      <c r="AE320" s="80">
        <v>3898</v>
      </c>
      <c r="AF320" s="80">
        <v>43459</v>
      </c>
      <c r="AG320" s="80">
        <v>1958</v>
      </c>
      <c r="AH320" s="80"/>
      <c r="AI320" s="80" t="s">
        <v>5958</v>
      </c>
      <c r="AJ320" s="80"/>
      <c r="AK320" s="84" t="s">
        <v>6960</v>
      </c>
      <c r="AL320" s="80"/>
      <c r="AM320" s="82">
        <v>41365.669224537036</v>
      </c>
      <c r="AN320" s="80" t="s">
        <v>7889</v>
      </c>
      <c r="AO320" s="84" t="s">
        <v>8393</v>
      </c>
      <c r="AP320" s="80" t="s">
        <v>66</v>
      </c>
      <c r="AQ320" s="2"/>
      <c r="AR320" s="3"/>
      <c r="AS320" s="3"/>
      <c r="AT320" s="3"/>
      <c r="AU320" s="3"/>
    </row>
    <row r="321" spans="1:47" x14ac:dyDescent="0.25">
      <c r="A321" s="66" t="s">
        <v>647</v>
      </c>
      <c r="B321" s="67" t="s">
        <v>9297</v>
      </c>
      <c r="C321" s="67"/>
      <c r="D321" s="68">
        <v>17.503040015984975</v>
      </c>
      <c r="E321" s="70">
        <v>20.472431071277999</v>
      </c>
      <c r="F321" s="104" t="s">
        <v>7687</v>
      </c>
      <c r="G321" s="67" t="s">
        <v>53</v>
      </c>
      <c r="H321" s="71" t="s">
        <v>647</v>
      </c>
      <c r="I321" s="72" t="s">
        <v>9441</v>
      </c>
      <c r="J321" s="72"/>
      <c r="K321" s="71" t="s">
        <v>9100</v>
      </c>
      <c r="L321" s="75"/>
      <c r="M321" s="76">
        <v>3795.9892578125</v>
      </c>
      <c r="N321" s="76">
        <v>5451.71142578125</v>
      </c>
      <c r="O321" s="77"/>
      <c r="P321" s="78"/>
      <c r="Q321" s="78"/>
      <c r="R321" s="88"/>
      <c r="S321" s="50">
        <v>0</v>
      </c>
      <c r="T321" s="50">
        <v>2</v>
      </c>
      <c r="U321" s="88"/>
      <c r="V321" s="52"/>
      <c r="W321" s="52"/>
      <c r="X321" s="52"/>
      <c r="Y321" s="52"/>
      <c r="Z321" s="51"/>
      <c r="AA321" s="73">
        <v>321</v>
      </c>
      <c r="AB32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21" s="74"/>
      <c r="AD321" s="80">
        <v>4382</v>
      </c>
      <c r="AE321" s="80">
        <v>4301</v>
      </c>
      <c r="AF321" s="80">
        <v>39561</v>
      </c>
      <c r="AG321" s="80">
        <v>1953</v>
      </c>
      <c r="AH321" s="80"/>
      <c r="AI321" s="80" t="s">
        <v>6017</v>
      </c>
      <c r="AJ321" s="80" t="s">
        <v>6256</v>
      </c>
      <c r="AK321" s="84" t="s">
        <v>6996</v>
      </c>
      <c r="AL321" s="80"/>
      <c r="AM321" s="82">
        <v>39769.732789351852</v>
      </c>
      <c r="AN321" s="80" t="s">
        <v>7889</v>
      </c>
      <c r="AO321" s="84" t="s">
        <v>8461</v>
      </c>
      <c r="AP321" s="80" t="s">
        <v>66</v>
      </c>
      <c r="AQ321" s="2"/>
      <c r="AR321" s="3"/>
      <c r="AS321" s="3"/>
      <c r="AT321" s="3"/>
      <c r="AU321" s="3"/>
    </row>
    <row r="322" spans="1:47" x14ac:dyDescent="0.25">
      <c r="A322" s="66" t="s">
        <v>717</v>
      </c>
      <c r="B322" s="67" t="s">
        <v>9297</v>
      </c>
      <c r="C322" s="67"/>
      <c r="D322" s="68">
        <v>9.1407311030545308</v>
      </c>
      <c r="E322" s="70">
        <v>73.376041873495353</v>
      </c>
      <c r="F322" s="104" t="s">
        <v>7769</v>
      </c>
      <c r="G322" s="67" t="s">
        <v>53</v>
      </c>
      <c r="H322" s="71" t="s">
        <v>717</v>
      </c>
      <c r="I322" s="72" t="s">
        <v>9432</v>
      </c>
      <c r="J322" s="72"/>
      <c r="K322" s="71" t="s">
        <v>9166</v>
      </c>
      <c r="L322" s="75"/>
      <c r="M322" s="76">
        <v>6835.3076171875</v>
      </c>
      <c r="N322" s="76">
        <v>8903.779296875</v>
      </c>
      <c r="O322" s="77"/>
      <c r="P322" s="78"/>
      <c r="Q322" s="78"/>
      <c r="R322" s="88"/>
      <c r="S322" s="50">
        <v>1</v>
      </c>
      <c r="T322" s="50">
        <v>1</v>
      </c>
      <c r="U322" s="88"/>
      <c r="V322" s="52"/>
      <c r="W322" s="52"/>
      <c r="X322" s="52"/>
      <c r="Y322" s="52"/>
      <c r="Z322" s="51"/>
      <c r="AA322" s="73">
        <v>322</v>
      </c>
      <c r="AB32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22" s="74"/>
      <c r="AD322" s="80">
        <v>99</v>
      </c>
      <c r="AE322" s="80">
        <v>62</v>
      </c>
      <c r="AF322" s="80">
        <v>154</v>
      </c>
      <c r="AG322" s="80">
        <v>1917</v>
      </c>
      <c r="AH322" s="80"/>
      <c r="AI322" s="80" t="s">
        <v>6090</v>
      </c>
      <c r="AJ322" s="80"/>
      <c r="AK322" s="80"/>
      <c r="AL322" s="80"/>
      <c r="AM322" s="82">
        <v>42682.370173611111</v>
      </c>
      <c r="AN322" s="80" t="s">
        <v>7889</v>
      </c>
      <c r="AO322" s="84" t="s">
        <v>8547</v>
      </c>
      <c r="AP322" s="80" t="s">
        <v>66</v>
      </c>
      <c r="AQ322" s="2"/>
      <c r="AR322" s="3"/>
      <c r="AS322" s="3"/>
      <c r="AT322" s="3"/>
      <c r="AU322" s="3"/>
    </row>
    <row r="323" spans="1:47" x14ac:dyDescent="0.25">
      <c r="A323" s="66" t="s">
        <v>847</v>
      </c>
      <c r="B323" s="67"/>
      <c r="C323" s="67"/>
      <c r="D323" s="68">
        <v>1.5110651025725541</v>
      </c>
      <c r="E323" s="70"/>
      <c r="F323" s="104" t="s">
        <v>7443</v>
      </c>
      <c r="G323" s="67"/>
      <c r="H323" s="71"/>
      <c r="I323" s="72"/>
      <c r="J323" s="72"/>
      <c r="K323" s="71" t="s">
        <v>8926</v>
      </c>
      <c r="L323" s="75"/>
      <c r="M323" s="76"/>
      <c r="N323" s="76"/>
      <c r="O323" s="77"/>
      <c r="P323" s="78"/>
      <c r="Q323" s="78"/>
      <c r="R323" s="88"/>
      <c r="S323" s="50">
        <v>1</v>
      </c>
      <c r="T323" s="50">
        <v>0</v>
      </c>
      <c r="U323" s="88"/>
      <c r="V323" s="52"/>
      <c r="W323" s="52"/>
      <c r="X323" s="52"/>
      <c r="Y323" s="52"/>
      <c r="Z323" s="51"/>
      <c r="AA323" s="73">
        <v>323</v>
      </c>
      <c r="AB32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23" s="74"/>
      <c r="AD323" s="80">
        <v>74</v>
      </c>
      <c r="AE323" s="80">
        <v>67</v>
      </c>
      <c r="AF323" s="80">
        <v>1327</v>
      </c>
      <c r="AG323" s="80">
        <v>1</v>
      </c>
      <c r="AH323" s="80"/>
      <c r="AI323" s="80" t="s">
        <v>5796</v>
      </c>
      <c r="AJ323" s="80"/>
      <c r="AK323" s="80"/>
      <c r="AL323" s="80"/>
      <c r="AM323" s="82">
        <v>40557.646539351852</v>
      </c>
      <c r="AN323" s="80" t="s">
        <v>7889</v>
      </c>
      <c r="AO323" s="84" t="s">
        <v>8210</v>
      </c>
      <c r="AP323" s="80" t="s">
        <v>65</v>
      </c>
      <c r="AQ323" s="2"/>
      <c r="AR323" s="3"/>
      <c r="AS323" s="3"/>
      <c r="AT323" s="3"/>
      <c r="AU323" s="3"/>
    </row>
    <row r="324" spans="1:47" x14ac:dyDescent="0.25">
      <c r="A324" s="66" t="s">
        <v>848</v>
      </c>
      <c r="B324" s="67" t="s">
        <v>9337</v>
      </c>
      <c r="C324" s="67"/>
      <c r="D324" s="68">
        <v>1.5900467540926999</v>
      </c>
      <c r="E324" s="70"/>
      <c r="F324" s="104" t="s">
        <v>7444</v>
      </c>
      <c r="G324" s="67"/>
      <c r="H324" s="71"/>
      <c r="I324" s="72"/>
      <c r="J324" s="72"/>
      <c r="K324" s="71" t="s">
        <v>8927</v>
      </c>
      <c r="L324" s="75"/>
      <c r="M324" s="76"/>
      <c r="N324" s="76"/>
      <c r="O324" s="77"/>
      <c r="P324" s="78"/>
      <c r="Q324" s="78"/>
      <c r="R324" s="88"/>
      <c r="S324" s="50">
        <v>1</v>
      </c>
      <c r="T324" s="50">
        <v>0</v>
      </c>
      <c r="U324" s="88"/>
      <c r="V324" s="52"/>
      <c r="W324" s="52"/>
      <c r="X324" s="52"/>
      <c r="Y324" s="52"/>
      <c r="Z324" s="51"/>
      <c r="AA324" s="73">
        <v>324</v>
      </c>
      <c r="AB32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24" s="74"/>
      <c r="AD324" s="80">
        <v>186</v>
      </c>
      <c r="AE324" s="80">
        <v>48419</v>
      </c>
      <c r="AF324" s="80">
        <v>10799</v>
      </c>
      <c r="AG324" s="80">
        <v>296</v>
      </c>
      <c r="AH324" s="80"/>
      <c r="AI324" s="80" t="s">
        <v>5797</v>
      </c>
      <c r="AJ324" s="80" t="s">
        <v>6412</v>
      </c>
      <c r="AK324" s="84" t="s">
        <v>6869</v>
      </c>
      <c r="AL324" s="80"/>
      <c r="AM324" s="82">
        <v>40201.813923611109</v>
      </c>
      <c r="AN324" s="80" t="s">
        <v>7889</v>
      </c>
      <c r="AO324" s="84" t="s">
        <v>8211</v>
      </c>
      <c r="AP324" s="80" t="s">
        <v>65</v>
      </c>
      <c r="AQ324" s="2"/>
      <c r="AR324" s="3"/>
      <c r="AS324" s="3"/>
      <c r="AT324" s="3"/>
      <c r="AU324" s="3"/>
    </row>
    <row r="325" spans="1:47" x14ac:dyDescent="0.25">
      <c r="A325" s="66" t="s">
        <v>354</v>
      </c>
      <c r="B325" s="67" t="s">
        <v>9297</v>
      </c>
      <c r="C325" s="67"/>
      <c r="D325" s="68">
        <v>6.9090518070151932</v>
      </c>
      <c r="E325" s="70">
        <v>94.92955380110898</v>
      </c>
      <c r="F325" s="104" t="s">
        <v>7344</v>
      </c>
      <c r="G325" s="67" t="s">
        <v>53</v>
      </c>
      <c r="H325" s="71" t="s">
        <v>354</v>
      </c>
      <c r="I325" s="72" t="s">
        <v>9421</v>
      </c>
      <c r="J325" s="72"/>
      <c r="K325" s="71"/>
      <c r="L325" s="75"/>
      <c r="M325" s="76">
        <v>4142.31201171875</v>
      </c>
      <c r="N325" s="76">
        <v>7662.89453125</v>
      </c>
      <c r="O325" s="77"/>
      <c r="P325" s="78"/>
      <c r="Q325" s="78"/>
      <c r="R325" s="88"/>
      <c r="S325" s="50">
        <v>0</v>
      </c>
      <c r="T325" s="50">
        <v>1</v>
      </c>
      <c r="U325" s="88"/>
      <c r="V325" s="52"/>
      <c r="W325" s="52"/>
      <c r="X325" s="52"/>
      <c r="Y325" s="52"/>
      <c r="Z325" s="51"/>
      <c r="AA325" s="73">
        <v>325</v>
      </c>
      <c r="AB32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25" s="74"/>
      <c r="AD325" s="80">
        <v>295</v>
      </c>
      <c r="AE325" s="80">
        <v>20</v>
      </c>
      <c r="AF325" s="80">
        <v>1101</v>
      </c>
      <c r="AG325" s="80">
        <v>1909</v>
      </c>
      <c r="AH325" s="80"/>
      <c r="AI325" s="80"/>
      <c r="AJ325" s="80"/>
      <c r="AK325" s="80"/>
      <c r="AL325" s="80"/>
      <c r="AM325" s="82">
        <v>43869.010625000003</v>
      </c>
      <c r="AN325" s="80" t="s">
        <v>7889</v>
      </c>
      <c r="AO325" s="84" t="s">
        <v>8104</v>
      </c>
      <c r="AP325" s="80" t="s">
        <v>66</v>
      </c>
      <c r="AQ325" s="2"/>
      <c r="AR325" s="3"/>
      <c r="AS325" s="3"/>
      <c r="AT325" s="3"/>
      <c r="AU325" s="3"/>
    </row>
    <row r="326" spans="1:47" x14ac:dyDescent="0.25">
      <c r="A326" s="66" t="s">
        <v>587</v>
      </c>
      <c r="B326" s="67" t="s">
        <v>9297</v>
      </c>
      <c r="C326" s="67"/>
      <c r="D326" s="68">
        <v>10.843578131135333</v>
      </c>
      <c r="E326" s="70">
        <v>42.294882019132395</v>
      </c>
      <c r="F326" s="104" t="s">
        <v>7618</v>
      </c>
      <c r="G326" s="67" t="s">
        <v>53</v>
      </c>
      <c r="H326" s="71" t="s">
        <v>587</v>
      </c>
      <c r="I326" s="72" t="s">
        <v>9421</v>
      </c>
      <c r="J326" s="72"/>
      <c r="K326" s="71" t="s">
        <v>9046</v>
      </c>
      <c r="L326" s="75"/>
      <c r="M326" s="76">
        <v>7482.24658203125</v>
      </c>
      <c r="N326" s="76">
        <v>2338.666015625</v>
      </c>
      <c r="O326" s="77"/>
      <c r="P326" s="78"/>
      <c r="Q326" s="78"/>
      <c r="R326" s="88"/>
      <c r="S326" s="50">
        <v>1</v>
      </c>
      <c r="T326" s="50">
        <v>1</v>
      </c>
      <c r="U326" s="88"/>
      <c r="V326" s="52"/>
      <c r="W326" s="52"/>
      <c r="X326" s="52"/>
      <c r="Y326" s="52"/>
      <c r="Z326" s="51"/>
      <c r="AA326" s="73">
        <v>326</v>
      </c>
      <c r="AB32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26" s="74"/>
      <c r="AD326" s="80">
        <v>302</v>
      </c>
      <c r="AE326" s="80">
        <v>147</v>
      </c>
      <c r="AF326" s="80">
        <v>1781</v>
      </c>
      <c r="AG326" s="80">
        <v>1905</v>
      </c>
      <c r="AH326" s="80"/>
      <c r="AI326" s="80" t="s">
        <v>5953</v>
      </c>
      <c r="AJ326" s="80" t="s">
        <v>6517</v>
      </c>
      <c r="AK326" s="80"/>
      <c r="AL326" s="80"/>
      <c r="AM326" s="82">
        <v>40971.179826388892</v>
      </c>
      <c r="AN326" s="80" t="s">
        <v>7889</v>
      </c>
      <c r="AO326" s="84" t="s">
        <v>8388</v>
      </c>
      <c r="AP326" s="80" t="s">
        <v>66</v>
      </c>
      <c r="AQ326" s="2"/>
      <c r="AR326" s="3"/>
      <c r="AS326" s="3"/>
      <c r="AT326" s="3"/>
      <c r="AU326" s="3"/>
    </row>
    <row r="327" spans="1:47" x14ac:dyDescent="0.25">
      <c r="A327" s="66" t="s">
        <v>431</v>
      </c>
      <c r="B327" s="67" t="s">
        <v>9297</v>
      </c>
      <c r="C327" s="67"/>
      <c r="D327" s="68">
        <v>13.682557061494103</v>
      </c>
      <c r="E327" s="70">
        <v>76.755728564609399</v>
      </c>
      <c r="F327" s="104" t="s">
        <v>7430</v>
      </c>
      <c r="G327" s="67" t="s">
        <v>53</v>
      </c>
      <c r="H327" s="71" t="s">
        <v>431</v>
      </c>
      <c r="I327" s="72" t="s">
        <v>9429</v>
      </c>
      <c r="J327" s="72"/>
      <c r="K327" s="71" t="s">
        <v>8916</v>
      </c>
      <c r="L327" s="75"/>
      <c r="M327" s="76">
        <v>2279.966552734375</v>
      </c>
      <c r="N327" s="76">
        <v>2957.720458984375</v>
      </c>
      <c r="O327" s="77"/>
      <c r="P327" s="78"/>
      <c r="Q327" s="78"/>
      <c r="R327" s="88"/>
      <c r="S327" s="50">
        <v>0</v>
      </c>
      <c r="T327" s="50">
        <v>2</v>
      </c>
      <c r="U327" s="88"/>
      <c r="V327" s="52"/>
      <c r="W327" s="52"/>
      <c r="X327" s="52"/>
      <c r="Y327" s="52"/>
      <c r="Z327" s="51"/>
      <c r="AA327" s="73">
        <v>327</v>
      </c>
      <c r="AB32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27" s="74"/>
      <c r="AD327" s="80">
        <v>423</v>
      </c>
      <c r="AE327" s="80">
        <v>620</v>
      </c>
      <c r="AF327" s="80">
        <v>1945</v>
      </c>
      <c r="AG327" s="80">
        <v>1902</v>
      </c>
      <c r="AH327" s="80"/>
      <c r="AI327" s="80" t="s">
        <v>5785</v>
      </c>
      <c r="AJ327" s="80" t="s">
        <v>6405</v>
      </c>
      <c r="AK327" s="84" t="s">
        <v>6860</v>
      </c>
      <c r="AL327" s="80"/>
      <c r="AM327" s="82">
        <v>42868.440682870372</v>
      </c>
      <c r="AN327" s="80" t="s">
        <v>7889</v>
      </c>
      <c r="AO327" s="84" t="s">
        <v>8196</v>
      </c>
      <c r="AP327" s="80" t="s">
        <v>66</v>
      </c>
      <c r="AQ327" s="2"/>
      <c r="AR327" s="3"/>
      <c r="AS327" s="3"/>
      <c r="AT327" s="3"/>
      <c r="AU327" s="3"/>
    </row>
    <row r="328" spans="1:47" x14ac:dyDescent="0.25">
      <c r="A328" s="66" t="s">
        <v>263</v>
      </c>
      <c r="B328" s="67" t="s">
        <v>9297</v>
      </c>
      <c r="C328" s="67"/>
      <c r="D328" s="68">
        <v>13.660160341292023</v>
      </c>
      <c r="E328" s="70">
        <v>51.234844046261578</v>
      </c>
      <c r="F328" s="104" t="s">
        <v>7222</v>
      </c>
      <c r="G328" s="67" t="s">
        <v>53</v>
      </c>
      <c r="H328" s="71" t="s">
        <v>263</v>
      </c>
      <c r="I328" s="72" t="s">
        <v>9423</v>
      </c>
      <c r="J328" s="72"/>
      <c r="K328" s="71" t="s">
        <v>8761</v>
      </c>
      <c r="L328" s="75"/>
      <c r="M328" s="76">
        <v>2101.862060546875</v>
      </c>
      <c r="N328" s="76">
        <v>2701.634521484375</v>
      </c>
      <c r="O328" s="77"/>
      <c r="P328" s="78"/>
      <c r="Q328" s="78"/>
      <c r="R328" s="88"/>
      <c r="S328" s="50">
        <v>3</v>
      </c>
      <c r="T328" s="50">
        <v>1</v>
      </c>
      <c r="U328" s="88"/>
      <c r="V328" s="52"/>
      <c r="W328" s="52"/>
      <c r="X328" s="52"/>
      <c r="Y328" s="52"/>
      <c r="Z328" s="51"/>
      <c r="AA328" s="73">
        <v>328</v>
      </c>
      <c r="AB32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28" s="74"/>
      <c r="AD328" s="80">
        <v>798</v>
      </c>
      <c r="AE328" s="80">
        <v>613</v>
      </c>
      <c r="AF328" s="80">
        <v>2313</v>
      </c>
      <c r="AG328" s="80">
        <v>1823</v>
      </c>
      <c r="AH328" s="80"/>
      <c r="AI328" s="80" t="s">
        <v>5609</v>
      </c>
      <c r="AJ328" s="80" t="s">
        <v>6263</v>
      </c>
      <c r="AK328" s="84" t="s">
        <v>6750</v>
      </c>
      <c r="AL328" s="80"/>
      <c r="AM328" s="82">
        <v>41463.374351851853</v>
      </c>
      <c r="AN328" s="80" t="s">
        <v>7889</v>
      </c>
      <c r="AO328" s="84" t="s">
        <v>7980</v>
      </c>
      <c r="AP328" s="80" t="s">
        <v>66</v>
      </c>
      <c r="AQ328" s="2"/>
      <c r="AR328" s="3"/>
      <c r="AS328" s="3"/>
      <c r="AT328" s="3"/>
      <c r="AU328" s="3"/>
    </row>
    <row r="329" spans="1:47" x14ac:dyDescent="0.25">
      <c r="A329" s="66" t="s">
        <v>567</v>
      </c>
      <c r="B329" s="67" t="s">
        <v>9297</v>
      </c>
      <c r="C329" s="67"/>
      <c r="D329" s="68">
        <v>12.289714100243481</v>
      </c>
      <c r="E329" s="70">
        <v>46.682951339952766</v>
      </c>
      <c r="F329" s="104" t="s">
        <v>7593</v>
      </c>
      <c r="G329" s="67" t="s">
        <v>53</v>
      </c>
      <c r="H329" s="71" t="s">
        <v>567</v>
      </c>
      <c r="I329" s="72" t="s">
        <v>9418</v>
      </c>
      <c r="J329" s="72"/>
      <c r="K329" s="71" t="s">
        <v>9024</v>
      </c>
      <c r="L329" s="75"/>
      <c r="M329" s="76">
        <v>6581.0390625</v>
      </c>
      <c r="N329" s="76">
        <v>899.97430419921875</v>
      </c>
      <c r="O329" s="77"/>
      <c r="P329" s="78"/>
      <c r="Q329" s="78"/>
      <c r="R329" s="88"/>
      <c r="S329" s="50">
        <v>1</v>
      </c>
      <c r="T329" s="50">
        <v>1</v>
      </c>
      <c r="U329" s="88"/>
      <c r="V329" s="52"/>
      <c r="W329" s="52"/>
      <c r="X329" s="52"/>
      <c r="Y329" s="52"/>
      <c r="Z329" s="51"/>
      <c r="AA329" s="73">
        <v>329</v>
      </c>
      <c r="AB32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29" s="74"/>
      <c r="AD329" s="80">
        <v>83</v>
      </c>
      <c r="AE329" s="80">
        <v>306</v>
      </c>
      <c r="AF329" s="80">
        <v>6493</v>
      </c>
      <c r="AG329" s="80">
        <v>1823</v>
      </c>
      <c r="AH329" s="80"/>
      <c r="AI329" s="80" t="s">
        <v>5932</v>
      </c>
      <c r="AJ329" s="80"/>
      <c r="AK329" s="80"/>
      <c r="AL329" s="80"/>
      <c r="AM329" s="82">
        <v>41212.767395833333</v>
      </c>
      <c r="AN329" s="80" t="s">
        <v>7889</v>
      </c>
      <c r="AO329" s="84" t="s">
        <v>8361</v>
      </c>
      <c r="AP329" s="80" t="s">
        <v>66</v>
      </c>
      <c r="AQ329" s="2"/>
      <c r="AR329" s="3"/>
      <c r="AS329" s="3"/>
      <c r="AT329" s="3"/>
      <c r="AU329" s="3"/>
    </row>
    <row r="330" spans="1:47" x14ac:dyDescent="0.25">
      <c r="A330" s="66" t="s">
        <v>660</v>
      </c>
      <c r="B330" s="67" t="s">
        <v>9297</v>
      </c>
      <c r="C330" s="67"/>
      <c r="D330" s="68">
        <v>12.842606909900036</v>
      </c>
      <c r="E330" s="70">
        <v>38.1026872559476</v>
      </c>
      <c r="F330" s="104" t="s">
        <v>7701</v>
      </c>
      <c r="G330" s="67" t="s">
        <v>53</v>
      </c>
      <c r="H330" s="71" t="s">
        <v>660</v>
      </c>
      <c r="I330" s="72" t="s">
        <v>9421</v>
      </c>
      <c r="J330" s="72"/>
      <c r="K330" s="71" t="s">
        <v>9112</v>
      </c>
      <c r="L330" s="75"/>
      <c r="M330" s="76">
        <v>1089.4315185546875</v>
      </c>
      <c r="N330" s="76">
        <v>2574.4423828125</v>
      </c>
      <c r="O330" s="77"/>
      <c r="P330" s="78"/>
      <c r="Q330" s="78"/>
      <c r="R330" s="88"/>
      <c r="S330" s="50">
        <v>1</v>
      </c>
      <c r="T330" s="50">
        <v>1</v>
      </c>
      <c r="U330" s="88"/>
      <c r="V330" s="52"/>
      <c r="W330" s="52"/>
      <c r="X330" s="52"/>
      <c r="Y330" s="52"/>
      <c r="Z330" s="51"/>
      <c r="AA330" s="73">
        <v>330</v>
      </c>
      <c r="AB33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30" s="74"/>
      <c r="AD330" s="80">
        <v>341</v>
      </c>
      <c r="AE330" s="80">
        <v>405</v>
      </c>
      <c r="AF330" s="80">
        <v>6119</v>
      </c>
      <c r="AG330" s="80">
        <v>1770</v>
      </c>
      <c r="AH330" s="80"/>
      <c r="AI330" s="80" t="s">
        <v>6028</v>
      </c>
      <c r="AJ330" s="80" t="s">
        <v>6569</v>
      </c>
      <c r="AK330" s="84" t="s">
        <v>7002</v>
      </c>
      <c r="AL330" s="80"/>
      <c r="AM330" s="82">
        <v>40740.376238425924</v>
      </c>
      <c r="AN330" s="80" t="s">
        <v>7889</v>
      </c>
      <c r="AO330" s="84" t="s">
        <v>8477</v>
      </c>
      <c r="AP330" s="80" t="s">
        <v>66</v>
      </c>
      <c r="AQ330" s="2"/>
      <c r="AR330" s="3"/>
      <c r="AS330" s="3"/>
      <c r="AT330" s="3"/>
      <c r="AU330" s="3"/>
    </row>
    <row r="331" spans="1:47" x14ac:dyDescent="0.25">
      <c r="A331" s="66" t="s">
        <v>545</v>
      </c>
      <c r="B331" s="67" t="s">
        <v>9297</v>
      </c>
      <c r="C331" s="67"/>
      <c r="D331" s="68">
        <v>12.237459654974915</v>
      </c>
      <c r="E331" s="70">
        <v>30.876684158757762</v>
      </c>
      <c r="F331" s="104" t="s">
        <v>7564</v>
      </c>
      <c r="G331" s="67" t="s">
        <v>53</v>
      </c>
      <c r="H331" s="71" t="s">
        <v>545</v>
      </c>
      <c r="I331" s="72" t="s">
        <v>9421</v>
      </c>
      <c r="J331" s="72"/>
      <c r="K331" s="71" t="s">
        <v>8999</v>
      </c>
      <c r="L331" s="75"/>
      <c r="M331" s="76">
        <v>3063.26220703125</v>
      </c>
      <c r="N331" s="76">
        <v>2742.742919921875</v>
      </c>
      <c r="O331" s="77"/>
      <c r="P331" s="78"/>
      <c r="Q331" s="78"/>
      <c r="R331" s="88"/>
      <c r="S331" s="50">
        <v>0</v>
      </c>
      <c r="T331" s="50">
        <v>1</v>
      </c>
      <c r="U331" s="88"/>
      <c r="V331" s="52"/>
      <c r="W331" s="52"/>
      <c r="X331" s="52"/>
      <c r="Y331" s="52"/>
      <c r="Z331" s="51"/>
      <c r="AA331" s="73">
        <v>331</v>
      </c>
      <c r="AB33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31" s="74"/>
      <c r="AD331" s="80">
        <v>289</v>
      </c>
      <c r="AE331" s="80">
        <v>298</v>
      </c>
      <c r="AF331" s="80">
        <v>9506</v>
      </c>
      <c r="AG331" s="80">
        <v>1757</v>
      </c>
      <c r="AH331" s="80"/>
      <c r="AI331" s="80"/>
      <c r="AJ331" s="80" t="s">
        <v>6487</v>
      </c>
      <c r="AK331" s="84" t="s">
        <v>6928</v>
      </c>
      <c r="AL331" s="80"/>
      <c r="AM331" s="82">
        <v>40342.544664351852</v>
      </c>
      <c r="AN331" s="80" t="s">
        <v>7889</v>
      </c>
      <c r="AO331" s="84" t="s">
        <v>8331</v>
      </c>
      <c r="AP331" s="80" t="s">
        <v>66</v>
      </c>
      <c r="AQ331" s="2"/>
      <c r="AR331" s="3"/>
      <c r="AS331" s="3"/>
      <c r="AT331" s="3"/>
      <c r="AU331" s="3"/>
    </row>
    <row r="332" spans="1:47" x14ac:dyDescent="0.25">
      <c r="A332" s="66" t="s">
        <v>778</v>
      </c>
      <c r="B332" s="67" t="s">
        <v>9297</v>
      </c>
      <c r="C332" s="67"/>
      <c r="D332" s="68">
        <v>8.7164260683035213</v>
      </c>
      <c r="E332" s="70">
        <v>89.279794769385049</v>
      </c>
      <c r="F332" s="104" t="s">
        <v>7849</v>
      </c>
      <c r="G332" s="67" t="s">
        <v>53</v>
      </c>
      <c r="H332" s="71" t="s">
        <v>778</v>
      </c>
      <c r="I332" s="72" t="s">
        <v>9418</v>
      </c>
      <c r="J332" s="72"/>
      <c r="K332" s="71"/>
      <c r="L332" s="75"/>
      <c r="M332" s="76">
        <v>3627.594482421875</v>
      </c>
      <c r="N332" s="76">
        <v>8813.060546875</v>
      </c>
      <c r="O332" s="77"/>
      <c r="P332" s="78"/>
      <c r="Q332" s="78"/>
      <c r="R332" s="88"/>
      <c r="S332" s="50">
        <v>0</v>
      </c>
      <c r="T332" s="50">
        <v>1</v>
      </c>
      <c r="U332" s="88"/>
      <c r="V332" s="52"/>
      <c r="W332" s="52"/>
      <c r="X332" s="52"/>
      <c r="Y332" s="52"/>
      <c r="Z332" s="51"/>
      <c r="AA332" s="73">
        <v>332</v>
      </c>
      <c r="AB33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32" s="74"/>
      <c r="AD332" s="80">
        <v>82</v>
      </c>
      <c r="AE332" s="80">
        <v>50</v>
      </c>
      <c r="AF332" s="80">
        <v>447</v>
      </c>
      <c r="AG332" s="80">
        <v>1755</v>
      </c>
      <c r="AH332" s="80"/>
      <c r="AI332" s="80" t="s">
        <v>6159</v>
      </c>
      <c r="AJ332" s="80"/>
      <c r="AK332" s="80"/>
      <c r="AL332" s="80"/>
      <c r="AM332" s="82">
        <v>43557.960034722222</v>
      </c>
      <c r="AN332" s="80" t="s">
        <v>7889</v>
      </c>
      <c r="AO332" s="84" t="s">
        <v>8635</v>
      </c>
      <c r="AP332" s="80" t="s">
        <v>66</v>
      </c>
      <c r="AQ332" s="2"/>
      <c r="AR332" s="3"/>
      <c r="AS332" s="3"/>
      <c r="AT332" s="3"/>
      <c r="AU332" s="3"/>
    </row>
    <row r="333" spans="1:47" x14ac:dyDescent="0.25">
      <c r="A333" s="66" t="s">
        <v>794</v>
      </c>
      <c r="B333" s="67" t="s">
        <v>9297</v>
      </c>
      <c r="C333" s="67"/>
      <c r="D333" s="68">
        <v>16.940018293092368</v>
      </c>
      <c r="E333" s="70">
        <v>21.997404529389037</v>
      </c>
      <c r="F333" s="104" t="s">
        <v>7876</v>
      </c>
      <c r="G333" s="67" t="s">
        <v>53</v>
      </c>
      <c r="H333" s="71" t="s">
        <v>794</v>
      </c>
      <c r="I333" s="72" t="s">
        <v>9443</v>
      </c>
      <c r="J333" s="72"/>
      <c r="K333" s="71" t="s">
        <v>9273</v>
      </c>
      <c r="L333" s="75"/>
      <c r="M333" s="76">
        <v>1174.8883056640625</v>
      </c>
      <c r="N333" s="76">
        <v>6224.5341796875</v>
      </c>
      <c r="O333" s="77"/>
      <c r="P333" s="78"/>
      <c r="Q333" s="78"/>
      <c r="R333" s="88"/>
      <c r="S333" s="50">
        <v>1</v>
      </c>
      <c r="T333" s="50">
        <v>2</v>
      </c>
      <c r="U333" s="88"/>
      <c r="V333" s="52"/>
      <c r="W333" s="52"/>
      <c r="X333" s="52"/>
      <c r="Y333" s="52"/>
      <c r="Z333" s="51"/>
      <c r="AA333" s="73">
        <v>333</v>
      </c>
      <c r="AB33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33" s="74"/>
      <c r="AD333" s="80">
        <v>127</v>
      </c>
      <c r="AE333" s="80">
        <v>3233</v>
      </c>
      <c r="AF333" s="80">
        <v>7973</v>
      </c>
      <c r="AG333" s="80">
        <v>1724</v>
      </c>
      <c r="AH333" s="80"/>
      <c r="AI333" s="80" t="s">
        <v>6186</v>
      </c>
      <c r="AJ333" s="80" t="s">
        <v>6686</v>
      </c>
      <c r="AK333" s="84" t="s">
        <v>7119</v>
      </c>
      <c r="AL333" s="80"/>
      <c r="AM333" s="82">
        <v>39853.691041666665</v>
      </c>
      <c r="AN333" s="80" t="s">
        <v>7889</v>
      </c>
      <c r="AO333" s="84" t="s">
        <v>8670</v>
      </c>
      <c r="AP333" s="80" t="s">
        <v>66</v>
      </c>
      <c r="AQ333" s="2"/>
      <c r="AR333" s="3"/>
      <c r="AS333" s="3"/>
      <c r="AT333" s="3"/>
      <c r="AU333" s="3"/>
    </row>
    <row r="334" spans="1:47" x14ac:dyDescent="0.25">
      <c r="A334" s="66" t="s">
        <v>597</v>
      </c>
      <c r="B334" s="67" t="s">
        <v>9297</v>
      </c>
      <c r="C334" s="67"/>
      <c r="D334" s="68">
        <v>10.830113983624575</v>
      </c>
      <c r="E334" s="70">
        <v>92.739994208430844</v>
      </c>
      <c r="F334" s="104" t="s">
        <v>7473</v>
      </c>
      <c r="G334" s="67" t="s">
        <v>53</v>
      </c>
      <c r="H334" s="71" t="s">
        <v>597</v>
      </c>
      <c r="I334" s="72" t="s">
        <v>9448</v>
      </c>
      <c r="J334" s="72"/>
      <c r="K334" s="71"/>
      <c r="L334" s="75"/>
      <c r="M334" s="76">
        <v>3657.568359375</v>
      </c>
      <c r="N334" s="76">
        <v>2850.2119140625</v>
      </c>
      <c r="O334" s="77"/>
      <c r="P334" s="78"/>
      <c r="Q334" s="78"/>
      <c r="R334" s="88"/>
      <c r="S334" s="50">
        <v>2</v>
      </c>
      <c r="T334" s="50">
        <v>1</v>
      </c>
      <c r="U334" s="88"/>
      <c r="V334" s="52"/>
      <c r="W334" s="52"/>
      <c r="X334" s="52"/>
      <c r="Y334" s="52"/>
      <c r="Z334" s="51"/>
      <c r="AA334" s="73">
        <v>334</v>
      </c>
      <c r="AB33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34" s="74"/>
      <c r="AD334" s="80">
        <v>202</v>
      </c>
      <c r="AE334" s="80">
        <v>146</v>
      </c>
      <c r="AF334" s="80">
        <v>2923</v>
      </c>
      <c r="AG334" s="80">
        <v>1660</v>
      </c>
      <c r="AH334" s="80"/>
      <c r="AI334" s="80" t="s">
        <v>5824</v>
      </c>
      <c r="AJ334" s="80" t="s">
        <v>6431</v>
      </c>
      <c r="AK334" s="80"/>
      <c r="AL334" s="80"/>
      <c r="AM334" s="82">
        <v>43748.463217592594</v>
      </c>
      <c r="AN334" s="80" t="s">
        <v>7889</v>
      </c>
      <c r="AO334" s="84" t="s">
        <v>8240</v>
      </c>
      <c r="AP334" s="80" t="s">
        <v>66</v>
      </c>
      <c r="AQ334" s="2"/>
      <c r="AR334" s="3"/>
      <c r="AS334" s="3"/>
      <c r="AT334" s="3"/>
      <c r="AU334" s="3"/>
    </row>
    <row r="335" spans="1:47" x14ac:dyDescent="0.25">
      <c r="A335" s="66" t="s">
        <v>615</v>
      </c>
      <c r="B335" s="67" t="s">
        <v>9297</v>
      </c>
      <c r="C335" s="67"/>
      <c r="D335" s="68">
        <v>10.10327884450127</v>
      </c>
      <c r="E335" s="70">
        <v>77.854661783844222</v>
      </c>
      <c r="F335" s="104" t="s">
        <v>7647</v>
      </c>
      <c r="G335" s="67" t="s">
        <v>53</v>
      </c>
      <c r="H335" s="71" t="s">
        <v>615</v>
      </c>
      <c r="I335" s="72" t="s">
        <v>9444</v>
      </c>
      <c r="J335" s="72"/>
      <c r="K335" s="71" t="s">
        <v>9066</v>
      </c>
      <c r="L335" s="75"/>
      <c r="M335" s="76">
        <v>2290.87109375</v>
      </c>
      <c r="N335" s="76">
        <v>2632.380859375</v>
      </c>
      <c r="O335" s="77"/>
      <c r="P335" s="78"/>
      <c r="Q335" s="78"/>
      <c r="R335" s="88"/>
      <c r="S335" s="50">
        <v>1</v>
      </c>
      <c r="T335" s="50">
        <v>1</v>
      </c>
      <c r="U335" s="88"/>
      <c r="V335" s="52"/>
      <c r="W335" s="52"/>
      <c r="X335" s="52"/>
      <c r="Y335" s="52"/>
      <c r="Z335" s="51"/>
      <c r="AA335" s="73">
        <v>335</v>
      </c>
      <c r="AB33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35" s="74"/>
      <c r="AD335" s="80">
        <v>584</v>
      </c>
      <c r="AE335" s="80">
        <v>101</v>
      </c>
      <c r="AF335" s="80">
        <v>2162</v>
      </c>
      <c r="AG335" s="80">
        <v>1633</v>
      </c>
      <c r="AH335" s="80"/>
      <c r="AI335" s="80" t="s">
        <v>5981</v>
      </c>
      <c r="AJ335" s="80" t="s">
        <v>6534</v>
      </c>
      <c r="AK335" s="80"/>
      <c r="AL335" s="80"/>
      <c r="AM335" s="82">
        <v>42928.943055555559</v>
      </c>
      <c r="AN335" s="80" t="s">
        <v>7889</v>
      </c>
      <c r="AO335" s="84" t="s">
        <v>8421</v>
      </c>
      <c r="AP335" s="80" t="s">
        <v>66</v>
      </c>
      <c r="AQ335" s="2"/>
      <c r="AR335" s="3"/>
      <c r="AS335" s="3"/>
      <c r="AT335" s="3"/>
      <c r="AU335" s="3"/>
    </row>
    <row r="336" spans="1:47" x14ac:dyDescent="0.25">
      <c r="A336" s="66" t="s">
        <v>505</v>
      </c>
      <c r="B336" s="67" t="s">
        <v>9297</v>
      </c>
      <c r="C336" s="67"/>
      <c r="D336" s="68">
        <v>16.630866801134683</v>
      </c>
      <c r="E336" s="70">
        <v>40.701465903465682</v>
      </c>
      <c r="F336" s="104" t="s">
        <v>7515</v>
      </c>
      <c r="G336" s="67" t="s">
        <v>53</v>
      </c>
      <c r="H336" s="71" t="s">
        <v>505</v>
      </c>
      <c r="I336" s="72" t="s">
        <v>9419</v>
      </c>
      <c r="J336" s="72"/>
      <c r="K336" s="71" t="s">
        <v>8973</v>
      </c>
      <c r="L336" s="75"/>
      <c r="M336" s="76">
        <v>7450.44873046875</v>
      </c>
      <c r="N336" s="76">
        <v>8310.1484375</v>
      </c>
      <c r="O336" s="77"/>
      <c r="P336" s="78"/>
      <c r="Q336" s="78"/>
      <c r="R336" s="88"/>
      <c r="S336" s="50">
        <v>1</v>
      </c>
      <c r="T336" s="50">
        <v>1</v>
      </c>
      <c r="U336" s="88"/>
      <c r="V336" s="52"/>
      <c r="W336" s="52"/>
      <c r="X336" s="52"/>
      <c r="Y336" s="52"/>
      <c r="Z336" s="51"/>
      <c r="AA336" s="73">
        <v>336</v>
      </c>
      <c r="AB33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36" s="74"/>
      <c r="AD336" s="80">
        <v>1447</v>
      </c>
      <c r="AE336" s="80">
        <v>2764</v>
      </c>
      <c r="AF336" s="80">
        <v>10894</v>
      </c>
      <c r="AG336" s="80">
        <v>1614</v>
      </c>
      <c r="AH336" s="80"/>
      <c r="AI336" s="80" t="s">
        <v>5858</v>
      </c>
      <c r="AJ336" s="80" t="s">
        <v>6456</v>
      </c>
      <c r="AK336" s="84" t="s">
        <v>6899</v>
      </c>
      <c r="AL336" s="80"/>
      <c r="AM336" s="82">
        <v>40883.453425925924</v>
      </c>
      <c r="AN336" s="80" t="s">
        <v>7889</v>
      </c>
      <c r="AO336" s="84" t="s">
        <v>8282</v>
      </c>
      <c r="AP336" s="80" t="s">
        <v>66</v>
      </c>
      <c r="AQ336" s="2"/>
      <c r="AR336" s="3"/>
      <c r="AS336" s="3"/>
      <c r="AT336" s="3"/>
      <c r="AU336" s="3"/>
    </row>
    <row r="337" spans="1:47" x14ac:dyDescent="0.25">
      <c r="A337" s="66" t="s">
        <v>253</v>
      </c>
      <c r="B337" s="67" t="s">
        <v>9297</v>
      </c>
      <c r="C337" s="67"/>
      <c r="D337" s="68">
        <v>11.930086661522788</v>
      </c>
      <c r="E337" s="70">
        <v>35.692199285366371</v>
      </c>
      <c r="F337" s="104" t="s">
        <v>7224</v>
      </c>
      <c r="G337" s="67" t="s">
        <v>53</v>
      </c>
      <c r="H337" s="71" t="s">
        <v>253</v>
      </c>
      <c r="I337" s="72" t="s">
        <v>9429</v>
      </c>
      <c r="J337" s="72"/>
      <c r="K337" s="71" t="s">
        <v>8763</v>
      </c>
      <c r="L337" s="75"/>
      <c r="M337" s="76">
        <v>9291.4580078125</v>
      </c>
      <c r="N337" s="76">
        <v>1858.1761474609375</v>
      </c>
      <c r="O337" s="77"/>
      <c r="P337" s="78"/>
      <c r="Q337" s="78"/>
      <c r="R337" s="88"/>
      <c r="S337" s="50">
        <v>1</v>
      </c>
      <c r="T337" s="50">
        <v>1</v>
      </c>
      <c r="U337" s="88"/>
      <c r="V337" s="52"/>
      <c r="W337" s="52"/>
      <c r="X337" s="52"/>
      <c r="Y337" s="52"/>
      <c r="Z337" s="51"/>
      <c r="AA337" s="73">
        <v>337</v>
      </c>
      <c r="AB33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37" s="74"/>
      <c r="AD337" s="80">
        <v>396</v>
      </c>
      <c r="AE337" s="80">
        <v>255</v>
      </c>
      <c r="AF337" s="80">
        <v>1793</v>
      </c>
      <c r="AG337" s="80">
        <v>1589</v>
      </c>
      <c r="AH337" s="80"/>
      <c r="AI337" s="80" t="s">
        <v>5611</v>
      </c>
      <c r="AJ337" s="80" t="s">
        <v>6265</v>
      </c>
      <c r="AK337" s="84" t="s">
        <v>6752</v>
      </c>
      <c r="AL337" s="80"/>
      <c r="AM337" s="82">
        <v>40607.665497685186</v>
      </c>
      <c r="AN337" s="80" t="s">
        <v>7889</v>
      </c>
      <c r="AO337" s="84" t="s">
        <v>7982</v>
      </c>
      <c r="AP337" s="80" t="s">
        <v>66</v>
      </c>
      <c r="AQ337" s="2"/>
      <c r="AR337" s="3"/>
      <c r="AS337" s="3"/>
      <c r="AT337" s="3"/>
      <c r="AU337" s="3"/>
    </row>
    <row r="338" spans="1:47" x14ac:dyDescent="0.25">
      <c r="A338" s="66" t="s">
        <v>530</v>
      </c>
      <c r="B338" s="67" t="s">
        <v>9297</v>
      </c>
      <c r="C338" s="67"/>
      <c r="D338" s="68">
        <v>14.065902100016892</v>
      </c>
      <c r="E338" s="70">
        <v>78.938493462677314</v>
      </c>
      <c r="F338" s="104" t="s">
        <v>7546</v>
      </c>
      <c r="G338" s="67" t="s">
        <v>53</v>
      </c>
      <c r="H338" s="71" t="s">
        <v>530</v>
      </c>
      <c r="I338" s="72" t="s">
        <v>9444</v>
      </c>
      <c r="J338" s="72"/>
      <c r="K338" s="71" t="s">
        <v>8990</v>
      </c>
      <c r="L338" s="75"/>
      <c r="M338" s="76">
        <v>1548.18212890625</v>
      </c>
      <c r="N338" s="76">
        <v>3273.146484375</v>
      </c>
      <c r="O338" s="77"/>
      <c r="P338" s="78"/>
      <c r="Q338" s="78"/>
      <c r="R338" s="88"/>
      <c r="S338" s="50">
        <v>0</v>
      </c>
      <c r="T338" s="50">
        <v>1</v>
      </c>
      <c r="U338" s="88"/>
      <c r="V338" s="52"/>
      <c r="W338" s="52"/>
      <c r="X338" s="52"/>
      <c r="Y338" s="52"/>
      <c r="Z338" s="51"/>
      <c r="AA338" s="73">
        <v>338</v>
      </c>
      <c r="AB33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38" s="74"/>
      <c r="AD338" s="80">
        <v>549</v>
      </c>
      <c r="AE338" s="80">
        <v>753</v>
      </c>
      <c r="AF338" s="80">
        <v>1829</v>
      </c>
      <c r="AG338" s="80">
        <v>1529</v>
      </c>
      <c r="AH338" s="80"/>
      <c r="AI338" s="80" t="s">
        <v>5889</v>
      </c>
      <c r="AJ338" s="80"/>
      <c r="AK338" s="80"/>
      <c r="AL338" s="80"/>
      <c r="AM338" s="82">
        <v>42988.614004629628</v>
      </c>
      <c r="AN338" s="80" t="s">
        <v>7889</v>
      </c>
      <c r="AO338" s="84" t="s">
        <v>8313</v>
      </c>
      <c r="AP338" s="80" t="s">
        <v>66</v>
      </c>
      <c r="AQ338" s="2"/>
      <c r="AR338" s="3"/>
      <c r="AS338" s="3"/>
      <c r="AT338" s="3"/>
      <c r="AU338" s="3"/>
    </row>
    <row r="339" spans="1:47" x14ac:dyDescent="0.25">
      <c r="A339" s="66" t="s">
        <v>215</v>
      </c>
      <c r="B339" s="67" t="s">
        <v>9297</v>
      </c>
      <c r="C339" s="67"/>
      <c r="D339" s="68">
        <v>11.726556792394019</v>
      </c>
      <c r="E339" s="70">
        <v>51.366836365579104</v>
      </c>
      <c r="F339" s="104" t="s">
        <v>7170</v>
      </c>
      <c r="G339" s="67" t="s">
        <v>53</v>
      </c>
      <c r="H339" s="71" t="s">
        <v>215</v>
      </c>
      <c r="I339" s="72" t="s">
        <v>9443</v>
      </c>
      <c r="J339" s="72"/>
      <c r="K339" s="71" t="s">
        <v>8723</v>
      </c>
      <c r="L339" s="75"/>
      <c r="M339" s="76">
        <v>3499.72802734375</v>
      </c>
      <c r="N339" s="76">
        <v>1282.75634765625</v>
      </c>
      <c r="O339" s="77"/>
      <c r="P339" s="78"/>
      <c r="Q339" s="78"/>
      <c r="R339" s="88"/>
      <c r="S339" s="50">
        <v>1</v>
      </c>
      <c r="T339" s="50">
        <v>1</v>
      </c>
      <c r="U339" s="88"/>
      <c r="V339" s="52"/>
      <c r="W339" s="52"/>
      <c r="X339" s="52"/>
      <c r="Y339" s="52"/>
      <c r="Z339" s="51"/>
      <c r="AA339" s="73">
        <v>339</v>
      </c>
      <c r="AB33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39" s="74"/>
      <c r="AD339" s="80">
        <v>131</v>
      </c>
      <c r="AE339" s="80">
        <v>230</v>
      </c>
      <c r="AF339" s="80">
        <v>1017</v>
      </c>
      <c r="AG339" s="80">
        <v>1518</v>
      </c>
      <c r="AH339" s="80"/>
      <c r="AI339" s="80"/>
      <c r="AJ339" s="80"/>
      <c r="AK339" s="80"/>
      <c r="AL339" s="80"/>
      <c r="AM339" s="82">
        <v>41470.641261574077</v>
      </c>
      <c r="AN339" s="80" t="s">
        <v>7889</v>
      </c>
      <c r="AO339" s="84" t="s">
        <v>7928</v>
      </c>
      <c r="AP339" s="80" t="s">
        <v>66</v>
      </c>
      <c r="AQ339" s="2"/>
      <c r="AR339" s="3"/>
      <c r="AS339" s="3"/>
      <c r="AT339" s="3"/>
      <c r="AU339" s="3"/>
    </row>
    <row r="340" spans="1:47" x14ac:dyDescent="0.25">
      <c r="A340" s="66" t="s">
        <v>453</v>
      </c>
      <c r="B340" s="67" t="s">
        <v>9297</v>
      </c>
      <c r="C340" s="67"/>
      <c r="D340" s="68">
        <v>11.380603515552801</v>
      </c>
      <c r="E340" s="70">
        <v>81.52259985002614</v>
      </c>
      <c r="F340" s="104" t="s">
        <v>7453</v>
      </c>
      <c r="G340" s="67" t="s">
        <v>53</v>
      </c>
      <c r="H340" s="71" t="s">
        <v>453</v>
      </c>
      <c r="I340" s="72" t="s">
        <v>9443</v>
      </c>
      <c r="J340" s="72"/>
      <c r="K340" s="71" t="s">
        <v>8932</v>
      </c>
      <c r="L340" s="75"/>
      <c r="M340" s="76">
        <v>9001.4208984375</v>
      </c>
      <c r="N340" s="76">
        <v>6249.2998046875</v>
      </c>
      <c r="O340" s="77"/>
      <c r="P340" s="78"/>
      <c r="Q340" s="78"/>
      <c r="R340" s="88"/>
      <c r="S340" s="50">
        <v>0</v>
      </c>
      <c r="T340" s="50">
        <v>1</v>
      </c>
      <c r="U340" s="88"/>
      <c r="V340" s="52"/>
      <c r="W340" s="52"/>
      <c r="X340" s="52"/>
      <c r="Y340" s="52"/>
      <c r="Z340" s="51"/>
      <c r="AA340" s="73">
        <v>340</v>
      </c>
      <c r="AB34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40" s="74"/>
      <c r="AD340" s="80">
        <v>139</v>
      </c>
      <c r="AE340" s="80">
        <v>193</v>
      </c>
      <c r="AF340" s="80">
        <v>425</v>
      </c>
      <c r="AG340" s="80">
        <v>1514</v>
      </c>
      <c r="AH340" s="80"/>
      <c r="AI340" s="80" t="s">
        <v>5804</v>
      </c>
      <c r="AJ340" s="80" t="s">
        <v>6417</v>
      </c>
      <c r="AK340" s="84" t="s">
        <v>6871</v>
      </c>
      <c r="AL340" s="80"/>
      <c r="AM340" s="82">
        <v>43130.883402777778</v>
      </c>
      <c r="AN340" s="80" t="s">
        <v>7889</v>
      </c>
      <c r="AO340" s="84" t="s">
        <v>8220</v>
      </c>
      <c r="AP340" s="80" t="s">
        <v>66</v>
      </c>
      <c r="AQ340" s="2"/>
      <c r="AR340" s="3"/>
      <c r="AS340" s="3"/>
      <c r="AT340" s="3"/>
      <c r="AU340" s="3"/>
    </row>
    <row r="341" spans="1:47" x14ac:dyDescent="0.25">
      <c r="A341" s="66" t="s">
        <v>326</v>
      </c>
      <c r="B341" s="67" t="s">
        <v>9297</v>
      </c>
      <c r="C341" s="67"/>
      <c r="D341" s="68">
        <v>7.3492002197278996</v>
      </c>
      <c r="E341" s="70">
        <v>76.678134375672514</v>
      </c>
      <c r="F341" s="104" t="s">
        <v>7304</v>
      </c>
      <c r="G341" s="67" t="s">
        <v>53</v>
      </c>
      <c r="H341" s="71" t="s">
        <v>326</v>
      </c>
      <c r="I341" s="72" t="s">
        <v>9429</v>
      </c>
      <c r="J341" s="72"/>
      <c r="K341" s="71" t="s">
        <v>8825</v>
      </c>
      <c r="L341" s="75"/>
      <c r="M341" s="76">
        <v>2630.668212890625</v>
      </c>
      <c r="N341" s="76">
        <v>8735.4033203125</v>
      </c>
      <c r="O341" s="77"/>
      <c r="P341" s="78"/>
      <c r="Q341" s="78"/>
      <c r="R341" s="88"/>
      <c r="S341" s="50">
        <v>0</v>
      </c>
      <c r="T341" s="50">
        <v>1</v>
      </c>
      <c r="U341" s="88"/>
      <c r="V341" s="52"/>
      <c r="W341" s="52"/>
      <c r="X341" s="52"/>
      <c r="Y341" s="52"/>
      <c r="Z341" s="51"/>
      <c r="AA341" s="73">
        <v>341</v>
      </c>
      <c r="AB34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41" s="74"/>
      <c r="AD341" s="80">
        <v>443</v>
      </c>
      <c r="AE341" s="80">
        <v>25</v>
      </c>
      <c r="AF341" s="80">
        <v>586</v>
      </c>
      <c r="AG341" s="80">
        <v>1513</v>
      </c>
      <c r="AH341" s="80"/>
      <c r="AI341" s="80" t="s">
        <v>5683</v>
      </c>
      <c r="AJ341" s="80"/>
      <c r="AK341" s="80"/>
      <c r="AL341" s="80"/>
      <c r="AM341" s="82">
        <v>42864.168692129628</v>
      </c>
      <c r="AN341" s="80" t="s">
        <v>7889</v>
      </c>
      <c r="AO341" s="84" t="s">
        <v>8062</v>
      </c>
      <c r="AP341" s="80" t="s">
        <v>66</v>
      </c>
      <c r="AQ341" s="2"/>
      <c r="AR341" s="3"/>
      <c r="AS341" s="3"/>
      <c r="AT341" s="3"/>
      <c r="AU341" s="3"/>
    </row>
    <row r="342" spans="1:47" x14ac:dyDescent="0.25">
      <c r="A342" s="66" t="s">
        <v>445</v>
      </c>
      <c r="B342" s="67" t="s">
        <v>9297</v>
      </c>
      <c r="C342" s="67"/>
      <c r="D342" s="68">
        <v>7.0052899155721775</v>
      </c>
      <c r="E342" s="70">
        <v>90.495980144969366</v>
      </c>
      <c r="F342" s="104" t="s">
        <v>7445</v>
      </c>
      <c r="G342" s="67" t="s">
        <v>53</v>
      </c>
      <c r="H342" s="71" t="s">
        <v>445</v>
      </c>
      <c r="I342" s="72" t="s">
        <v>9419</v>
      </c>
      <c r="J342" s="72"/>
      <c r="K342" s="71"/>
      <c r="L342" s="75"/>
      <c r="M342" s="76">
        <v>8486.23828125</v>
      </c>
      <c r="N342" s="76">
        <v>3033.102294921875</v>
      </c>
      <c r="O342" s="77"/>
      <c r="P342" s="78"/>
      <c r="Q342" s="78"/>
      <c r="R342" s="88"/>
      <c r="S342" s="50">
        <v>0</v>
      </c>
      <c r="T342" s="50">
        <v>1</v>
      </c>
      <c r="U342" s="88"/>
      <c r="V342" s="52"/>
      <c r="W342" s="52"/>
      <c r="X342" s="52"/>
      <c r="Y342" s="52"/>
      <c r="Z342" s="51"/>
      <c r="AA342" s="73">
        <v>342</v>
      </c>
      <c r="AB34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42" s="74"/>
      <c r="AD342" s="80">
        <v>1198</v>
      </c>
      <c r="AE342" s="80">
        <v>21</v>
      </c>
      <c r="AF342" s="80">
        <v>7866</v>
      </c>
      <c r="AG342" s="80">
        <v>1509</v>
      </c>
      <c r="AH342" s="80"/>
      <c r="AI342" s="80" t="s">
        <v>5798</v>
      </c>
      <c r="AJ342" s="80" t="s">
        <v>6413</v>
      </c>
      <c r="AK342" s="80"/>
      <c r="AL342" s="80"/>
      <c r="AM342" s="82">
        <v>43624.91778935185</v>
      </c>
      <c r="AN342" s="80" t="s">
        <v>7889</v>
      </c>
      <c r="AO342" s="84" t="s">
        <v>8212</v>
      </c>
      <c r="AP342" s="80" t="s">
        <v>66</v>
      </c>
      <c r="AQ342" s="2"/>
      <c r="AR342" s="3"/>
      <c r="AS342" s="3"/>
      <c r="AT342" s="3"/>
      <c r="AU342" s="3"/>
    </row>
    <row r="343" spans="1:47" x14ac:dyDescent="0.25">
      <c r="A343" s="66" t="s">
        <v>617</v>
      </c>
      <c r="B343" s="67" t="s">
        <v>9297</v>
      </c>
      <c r="C343" s="67"/>
      <c r="D343" s="68">
        <v>9.009183037003158</v>
      </c>
      <c r="E343" s="70">
        <v>69.67696606445628</v>
      </c>
      <c r="F343" s="104" t="s">
        <v>7649</v>
      </c>
      <c r="G343" s="67" t="s">
        <v>53</v>
      </c>
      <c r="H343" s="71" t="s">
        <v>617</v>
      </c>
      <c r="I343" s="72" t="s">
        <v>9437</v>
      </c>
      <c r="J343" s="72"/>
      <c r="K343" s="71" t="s">
        <v>9067</v>
      </c>
      <c r="L343" s="75"/>
      <c r="M343" s="76">
        <v>4155.14990234375</v>
      </c>
      <c r="N343" s="76">
        <v>9322.2998046875</v>
      </c>
      <c r="O343" s="77"/>
      <c r="P343" s="78"/>
      <c r="Q343" s="78"/>
      <c r="R343" s="88"/>
      <c r="S343" s="50">
        <v>1</v>
      </c>
      <c r="T343" s="50">
        <v>1</v>
      </c>
      <c r="U343" s="88"/>
      <c r="V343" s="52"/>
      <c r="W343" s="52"/>
      <c r="X343" s="52"/>
      <c r="Y343" s="52"/>
      <c r="Z343" s="51"/>
      <c r="AA343" s="73">
        <v>343</v>
      </c>
      <c r="AB34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43" s="74"/>
      <c r="AD343" s="80">
        <v>30</v>
      </c>
      <c r="AE343" s="80">
        <v>58</v>
      </c>
      <c r="AF343" s="80">
        <v>9458</v>
      </c>
      <c r="AG343" s="80">
        <v>1501</v>
      </c>
      <c r="AH343" s="80"/>
      <c r="AI343" s="80" t="s">
        <v>5983</v>
      </c>
      <c r="AJ343" s="80"/>
      <c r="AK343" s="80"/>
      <c r="AL343" s="80"/>
      <c r="AM343" s="82">
        <v>42478.715520833335</v>
      </c>
      <c r="AN343" s="80" t="s">
        <v>7889</v>
      </c>
      <c r="AO343" s="84" t="s">
        <v>8423</v>
      </c>
      <c r="AP343" s="80" t="s">
        <v>66</v>
      </c>
      <c r="AQ343" s="2"/>
      <c r="AR343" s="3"/>
      <c r="AS343" s="3"/>
      <c r="AT343" s="3"/>
      <c r="AU343" s="3"/>
    </row>
    <row r="344" spans="1:47" x14ac:dyDescent="0.25">
      <c r="A344" s="66" t="s">
        <v>516</v>
      </c>
      <c r="B344" s="67" t="s">
        <v>9297</v>
      </c>
      <c r="C344" s="67"/>
      <c r="D344" s="68">
        <v>8.0684550971692861</v>
      </c>
      <c r="E344" s="70">
        <v>69.255188145224324</v>
      </c>
      <c r="F344" s="104" t="s">
        <v>7526</v>
      </c>
      <c r="G344" s="67" t="s">
        <v>53</v>
      </c>
      <c r="H344" s="71" t="s">
        <v>516</v>
      </c>
      <c r="I344" s="72" t="s">
        <v>9417</v>
      </c>
      <c r="J344" s="72"/>
      <c r="K344" s="71" t="s">
        <v>8980</v>
      </c>
      <c r="L344" s="75"/>
      <c r="M344" s="76">
        <v>7420.72705078125</v>
      </c>
      <c r="N344" s="76">
        <v>4169.80224609375</v>
      </c>
      <c r="O344" s="77"/>
      <c r="P344" s="78"/>
      <c r="Q344" s="78"/>
      <c r="R344" s="88"/>
      <c r="S344" s="50">
        <v>0</v>
      </c>
      <c r="T344" s="50">
        <v>3</v>
      </c>
      <c r="U344" s="88"/>
      <c r="V344" s="52"/>
      <c r="W344" s="52"/>
      <c r="X344" s="52"/>
      <c r="Y344" s="52"/>
      <c r="Z344" s="51"/>
      <c r="AA344" s="73">
        <v>344</v>
      </c>
      <c r="AB34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44" s="74"/>
      <c r="AD344" s="80">
        <v>21</v>
      </c>
      <c r="AE344" s="80">
        <v>36</v>
      </c>
      <c r="AF344" s="80">
        <v>1568</v>
      </c>
      <c r="AG344" s="80">
        <v>1468</v>
      </c>
      <c r="AH344" s="80"/>
      <c r="AI344" s="80" t="s">
        <v>5869</v>
      </c>
      <c r="AJ344" s="80" t="s">
        <v>6465</v>
      </c>
      <c r="AK344" s="80"/>
      <c r="AL344" s="80"/>
      <c r="AM344" s="82">
        <v>42455.494305555556</v>
      </c>
      <c r="AN344" s="80" t="s">
        <v>7889</v>
      </c>
      <c r="AO344" s="84" t="s">
        <v>8293</v>
      </c>
      <c r="AP344" s="80" t="s">
        <v>66</v>
      </c>
      <c r="AQ344" s="2"/>
      <c r="AR344" s="3"/>
      <c r="AS344" s="3"/>
      <c r="AT344" s="3"/>
      <c r="AU344" s="3"/>
    </row>
    <row r="345" spans="1:47" x14ac:dyDescent="0.25">
      <c r="A345" s="66" t="s">
        <v>693</v>
      </c>
      <c r="B345" s="67" t="s">
        <v>9297</v>
      </c>
      <c r="C345" s="67"/>
      <c r="D345" s="68">
        <v>14.441617389014914</v>
      </c>
      <c r="E345" s="70">
        <v>42.739159099775293</v>
      </c>
      <c r="F345" s="104" t="s">
        <v>7736</v>
      </c>
      <c r="G345" s="67" t="s">
        <v>53</v>
      </c>
      <c r="H345" s="71" t="s">
        <v>693</v>
      </c>
      <c r="I345" s="72" t="s">
        <v>9444</v>
      </c>
      <c r="J345" s="72"/>
      <c r="K345" s="71" t="s">
        <v>9136</v>
      </c>
      <c r="L345" s="75"/>
      <c r="M345" s="76">
        <v>4865.9345703125</v>
      </c>
      <c r="N345" s="76">
        <v>1136.445068359375</v>
      </c>
      <c r="O345" s="77"/>
      <c r="P345" s="78"/>
      <c r="Q345" s="78"/>
      <c r="R345" s="88"/>
      <c r="S345" s="50">
        <v>1</v>
      </c>
      <c r="T345" s="50">
        <v>1</v>
      </c>
      <c r="U345" s="88"/>
      <c r="V345" s="52"/>
      <c r="W345" s="52"/>
      <c r="X345" s="52"/>
      <c r="Y345" s="52"/>
      <c r="Z345" s="51"/>
      <c r="AA345" s="73">
        <v>345</v>
      </c>
      <c r="AB34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45" s="74"/>
      <c r="AD345" s="80">
        <v>540</v>
      </c>
      <c r="AE345" s="80">
        <v>911</v>
      </c>
      <c r="AF345" s="80">
        <v>875</v>
      </c>
      <c r="AG345" s="80">
        <v>1433</v>
      </c>
      <c r="AH345" s="80"/>
      <c r="AI345" s="80" t="s">
        <v>6060</v>
      </c>
      <c r="AJ345" s="80" t="s">
        <v>6592</v>
      </c>
      <c r="AK345" s="84" t="s">
        <v>7028</v>
      </c>
      <c r="AL345" s="80"/>
      <c r="AM345" s="82">
        <v>40995.639745370368</v>
      </c>
      <c r="AN345" s="80" t="s">
        <v>7889</v>
      </c>
      <c r="AO345" s="84" t="s">
        <v>8513</v>
      </c>
      <c r="AP345" s="80" t="s">
        <v>66</v>
      </c>
      <c r="AQ345" s="2"/>
      <c r="AR345" s="3"/>
      <c r="AS345" s="3"/>
      <c r="AT345" s="3"/>
      <c r="AU345" s="3"/>
    </row>
    <row r="346" spans="1:47" x14ac:dyDescent="0.25">
      <c r="A346" s="66" t="s">
        <v>452</v>
      </c>
      <c r="B346" s="67" t="s">
        <v>9297</v>
      </c>
      <c r="C346" s="67"/>
      <c r="D346" s="68">
        <v>9.4628881350489529</v>
      </c>
      <c r="E346" s="70">
        <v>44.974044125971574</v>
      </c>
      <c r="F346" s="104" t="s">
        <v>7452</v>
      </c>
      <c r="G346" s="67" t="s">
        <v>53</v>
      </c>
      <c r="H346" s="71" t="s">
        <v>452</v>
      </c>
      <c r="I346" s="72" t="s">
        <v>9423</v>
      </c>
      <c r="J346" s="72"/>
      <c r="K346" s="71" t="s">
        <v>8931</v>
      </c>
      <c r="L346" s="75"/>
      <c r="M346" s="76">
        <v>8796.8349609375</v>
      </c>
      <c r="N346" s="76">
        <v>1516.59326171875</v>
      </c>
      <c r="O346" s="77"/>
      <c r="P346" s="78"/>
      <c r="Q346" s="78"/>
      <c r="R346" s="88"/>
      <c r="S346" s="50">
        <v>1</v>
      </c>
      <c r="T346" s="50">
        <v>1</v>
      </c>
      <c r="U346" s="88"/>
      <c r="V346" s="52"/>
      <c r="W346" s="52"/>
      <c r="X346" s="52"/>
      <c r="Y346" s="52"/>
      <c r="Z346" s="51"/>
      <c r="AA346" s="73">
        <v>346</v>
      </c>
      <c r="AB34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46" s="74"/>
      <c r="AD346" s="80">
        <v>683</v>
      </c>
      <c r="AE346" s="80">
        <v>73</v>
      </c>
      <c r="AF346" s="80">
        <v>2106</v>
      </c>
      <c r="AG346" s="80">
        <v>1390</v>
      </c>
      <c r="AH346" s="80"/>
      <c r="AI346" s="80" t="s">
        <v>5803</v>
      </c>
      <c r="AJ346" s="80"/>
      <c r="AK346" s="80"/>
      <c r="AL346" s="80"/>
      <c r="AM346" s="82">
        <v>41118.682569444441</v>
      </c>
      <c r="AN346" s="80" t="s">
        <v>7889</v>
      </c>
      <c r="AO346" s="84" t="s">
        <v>8219</v>
      </c>
      <c r="AP346" s="80" t="s">
        <v>66</v>
      </c>
      <c r="AQ346" s="2"/>
      <c r="AR346" s="3"/>
      <c r="AS346" s="3"/>
      <c r="AT346" s="3"/>
      <c r="AU346" s="3"/>
    </row>
    <row r="347" spans="1:47" x14ac:dyDescent="0.25">
      <c r="A347" s="66" t="s">
        <v>335</v>
      </c>
      <c r="B347" s="67" t="s">
        <v>9297</v>
      </c>
      <c r="C347" s="67"/>
      <c r="D347" s="68">
        <v>6.5884848516498167</v>
      </c>
      <c r="E347" s="70">
        <v>95.394413628569623</v>
      </c>
      <c r="F347" s="104" t="s">
        <v>7313</v>
      </c>
      <c r="G347" s="67" t="s">
        <v>53</v>
      </c>
      <c r="H347" s="71" t="s">
        <v>335</v>
      </c>
      <c r="I347" s="72" t="s">
        <v>9448</v>
      </c>
      <c r="J347" s="72"/>
      <c r="K347" s="71"/>
      <c r="L347" s="75"/>
      <c r="M347" s="76">
        <v>2050.982666015625</v>
      </c>
      <c r="N347" s="76">
        <v>8066.87255859375</v>
      </c>
      <c r="O347" s="77"/>
      <c r="P347" s="78"/>
      <c r="Q347" s="78"/>
      <c r="R347" s="88"/>
      <c r="S347" s="50">
        <v>1</v>
      </c>
      <c r="T347" s="50">
        <v>1</v>
      </c>
      <c r="U347" s="88"/>
      <c r="V347" s="52"/>
      <c r="W347" s="52"/>
      <c r="X347" s="52"/>
      <c r="Y347" s="52"/>
      <c r="Z347" s="51"/>
      <c r="AA347" s="73">
        <v>347</v>
      </c>
      <c r="AB34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47" s="74"/>
      <c r="AD347" s="80">
        <v>168</v>
      </c>
      <c r="AE347" s="80">
        <v>17</v>
      </c>
      <c r="AF347" s="80">
        <v>73</v>
      </c>
      <c r="AG347" s="80">
        <v>1368</v>
      </c>
      <c r="AH347" s="80"/>
      <c r="AI347" s="80" t="s">
        <v>5691</v>
      </c>
      <c r="AJ347" s="80"/>
      <c r="AK347" s="84" t="s">
        <v>6799</v>
      </c>
      <c r="AL347" s="80"/>
      <c r="AM347" s="82">
        <v>43894.603738425925</v>
      </c>
      <c r="AN347" s="80" t="s">
        <v>7889</v>
      </c>
      <c r="AO347" s="84" t="s">
        <v>8072</v>
      </c>
      <c r="AP347" s="80" t="s">
        <v>66</v>
      </c>
      <c r="AQ347" s="2"/>
      <c r="AR347" s="3"/>
      <c r="AS347" s="3"/>
      <c r="AT347" s="3"/>
      <c r="AU347" s="3"/>
    </row>
    <row r="348" spans="1:47" x14ac:dyDescent="0.25">
      <c r="A348" s="66" t="s">
        <v>849</v>
      </c>
      <c r="B348" s="67" t="s">
        <v>9339</v>
      </c>
      <c r="C348" s="67"/>
      <c r="D348" s="68">
        <v>1.5512063262231013</v>
      </c>
      <c r="E348" s="70"/>
      <c r="F348" s="104" t="s">
        <v>7468</v>
      </c>
      <c r="G348" s="67"/>
      <c r="H348" s="71"/>
      <c r="I348" s="72"/>
      <c r="J348" s="72"/>
      <c r="K348" s="71" t="s">
        <v>8940</v>
      </c>
      <c r="L348" s="75"/>
      <c r="M348" s="76"/>
      <c r="N348" s="76"/>
      <c r="O348" s="77"/>
      <c r="P348" s="78"/>
      <c r="Q348" s="78"/>
      <c r="R348" s="88"/>
      <c r="S348" s="50">
        <v>1</v>
      </c>
      <c r="T348" s="50">
        <v>0</v>
      </c>
      <c r="U348" s="88"/>
      <c r="V348" s="52"/>
      <c r="W348" s="52"/>
      <c r="X348" s="52"/>
      <c r="Y348" s="52"/>
      <c r="Z348" s="51"/>
      <c r="AA348" s="73">
        <v>348</v>
      </c>
      <c r="AB34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48" s="74"/>
      <c r="AD348" s="80">
        <v>286</v>
      </c>
      <c r="AE348" s="80">
        <v>144622</v>
      </c>
      <c r="AF348" s="80">
        <v>6141</v>
      </c>
      <c r="AG348" s="80">
        <v>2090</v>
      </c>
      <c r="AH348" s="80"/>
      <c r="AI348" s="80" t="s">
        <v>5819</v>
      </c>
      <c r="AJ348" s="80" t="s">
        <v>6426</v>
      </c>
      <c r="AK348" s="84" t="s">
        <v>6878</v>
      </c>
      <c r="AL348" s="80"/>
      <c r="AM348" s="82">
        <v>39876.776747685188</v>
      </c>
      <c r="AN348" s="80" t="s">
        <v>7889</v>
      </c>
      <c r="AO348" s="84" t="s">
        <v>8235</v>
      </c>
      <c r="AP348" s="80" t="s">
        <v>65</v>
      </c>
      <c r="AQ348" s="2"/>
      <c r="AR348" s="3"/>
      <c r="AS348" s="3"/>
      <c r="AT348" s="3"/>
      <c r="AU348" s="3"/>
    </row>
    <row r="349" spans="1:47" x14ac:dyDescent="0.25">
      <c r="A349" s="66" t="s">
        <v>563</v>
      </c>
      <c r="B349" s="67" t="s">
        <v>9297</v>
      </c>
      <c r="C349" s="67"/>
      <c r="D349" s="68">
        <v>3.7344516971512429</v>
      </c>
      <c r="E349" s="70">
        <v>96.996766004825147</v>
      </c>
      <c r="F349" s="104" t="s">
        <v>7588</v>
      </c>
      <c r="G349" s="67" t="s">
        <v>53</v>
      </c>
      <c r="H349" s="71" t="s">
        <v>563</v>
      </c>
      <c r="I349" s="72" t="s">
        <v>9448</v>
      </c>
      <c r="J349" s="72"/>
      <c r="K349" s="71"/>
      <c r="L349" s="75"/>
      <c r="M349" s="76">
        <v>6783.62548828125</v>
      </c>
      <c r="N349" s="76">
        <v>9447.36328125</v>
      </c>
      <c r="O349" s="77"/>
      <c r="P349" s="78"/>
      <c r="Q349" s="78"/>
      <c r="R349" s="88"/>
      <c r="S349" s="50">
        <v>1</v>
      </c>
      <c r="T349" s="50">
        <v>1</v>
      </c>
      <c r="U349" s="88"/>
      <c r="V349" s="52"/>
      <c r="W349" s="52"/>
      <c r="X349" s="52"/>
      <c r="Y349" s="52"/>
      <c r="Z349" s="51"/>
      <c r="AA349" s="73">
        <v>349</v>
      </c>
      <c r="AB34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49" s="74"/>
      <c r="AD349" s="80">
        <v>170</v>
      </c>
      <c r="AE349" s="80">
        <v>4</v>
      </c>
      <c r="AF349" s="80">
        <v>17</v>
      </c>
      <c r="AG349" s="80">
        <v>1362</v>
      </c>
      <c r="AH349" s="80"/>
      <c r="AI349" s="80" t="s">
        <v>5929</v>
      </c>
      <c r="AJ349" s="80"/>
      <c r="AK349" s="80"/>
      <c r="AL349" s="80"/>
      <c r="AM349" s="82">
        <v>43982.822129629632</v>
      </c>
      <c r="AN349" s="80" t="s">
        <v>7889</v>
      </c>
      <c r="AO349" s="84" t="s">
        <v>8356</v>
      </c>
      <c r="AP349" s="80" t="s">
        <v>66</v>
      </c>
      <c r="AQ349" s="2"/>
      <c r="AR349" s="3"/>
      <c r="AS349" s="3"/>
      <c r="AT349" s="3"/>
      <c r="AU349" s="3"/>
    </row>
    <row r="350" spans="1:47" x14ac:dyDescent="0.25">
      <c r="A350" s="66" t="s">
        <v>425</v>
      </c>
      <c r="B350" s="67" t="s">
        <v>9297</v>
      </c>
      <c r="C350" s="67"/>
      <c r="D350" s="68">
        <v>3.7344516971512429</v>
      </c>
      <c r="E350" s="70">
        <v>80.785254079659481</v>
      </c>
      <c r="F350" s="104" t="s">
        <v>7423</v>
      </c>
      <c r="G350" s="67" t="s">
        <v>53</v>
      </c>
      <c r="H350" s="71" t="s">
        <v>425</v>
      </c>
      <c r="I350" s="72" t="s">
        <v>9443</v>
      </c>
      <c r="J350" s="72"/>
      <c r="K350" s="71" t="s">
        <v>8908</v>
      </c>
      <c r="L350" s="75"/>
      <c r="M350" s="76">
        <v>5410.9873046875</v>
      </c>
      <c r="N350" s="76">
        <v>8564.3916015625</v>
      </c>
      <c r="O350" s="77"/>
      <c r="P350" s="78"/>
      <c r="Q350" s="78"/>
      <c r="R350" s="88"/>
      <c r="S350" s="50">
        <v>0</v>
      </c>
      <c r="T350" s="50">
        <v>1</v>
      </c>
      <c r="U350" s="88"/>
      <c r="V350" s="52"/>
      <c r="W350" s="52"/>
      <c r="X350" s="52"/>
      <c r="Y350" s="52"/>
      <c r="Z350" s="51"/>
      <c r="AA350" s="73">
        <v>350</v>
      </c>
      <c r="AB35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50" s="74"/>
      <c r="AD350" s="80">
        <v>147</v>
      </c>
      <c r="AE350" s="80">
        <v>4</v>
      </c>
      <c r="AF350" s="80">
        <v>648</v>
      </c>
      <c r="AG350" s="80">
        <v>1342</v>
      </c>
      <c r="AH350" s="80"/>
      <c r="AI350" s="80" t="s">
        <v>5780</v>
      </c>
      <c r="AJ350" s="80" t="s">
        <v>6401</v>
      </c>
      <c r="AK350" s="80"/>
      <c r="AL350" s="80"/>
      <c r="AM350" s="82">
        <v>43090.288425925923</v>
      </c>
      <c r="AN350" s="80" t="s">
        <v>7889</v>
      </c>
      <c r="AO350" s="84" t="s">
        <v>8187</v>
      </c>
      <c r="AP350" s="80" t="s">
        <v>66</v>
      </c>
      <c r="AQ350" s="2"/>
      <c r="AR350" s="3"/>
      <c r="AS350" s="3"/>
      <c r="AT350" s="3"/>
      <c r="AU350" s="3"/>
    </row>
    <row r="351" spans="1:47" x14ac:dyDescent="0.25">
      <c r="A351" s="66" t="s">
        <v>797</v>
      </c>
      <c r="B351" s="67" t="s">
        <v>9297</v>
      </c>
      <c r="C351" s="67"/>
      <c r="D351" s="68">
        <v>20.38107116248359</v>
      </c>
      <c r="E351" s="70">
        <v>28.43463442072148</v>
      </c>
      <c r="F351" s="104" t="s">
        <v>7247</v>
      </c>
      <c r="G351" s="67" t="s">
        <v>53</v>
      </c>
      <c r="H351" s="71" t="s">
        <v>797</v>
      </c>
      <c r="I351" s="72" t="s">
        <v>9421</v>
      </c>
      <c r="J351" s="72"/>
      <c r="K351" s="71" t="s">
        <v>8778</v>
      </c>
      <c r="L351" s="75"/>
      <c r="M351" s="76">
        <v>4462.37158203125</v>
      </c>
      <c r="N351" s="76">
        <v>6605.896484375</v>
      </c>
      <c r="O351" s="77"/>
      <c r="P351" s="78"/>
      <c r="Q351" s="78"/>
      <c r="R351" s="88"/>
      <c r="S351" s="50">
        <v>15</v>
      </c>
      <c r="T351" s="50">
        <v>1</v>
      </c>
      <c r="U351" s="88"/>
      <c r="V351" s="52"/>
      <c r="W351" s="52"/>
      <c r="X351" s="52"/>
      <c r="Y351" s="52"/>
      <c r="Z351" s="51"/>
      <c r="AA351" s="73">
        <v>351</v>
      </c>
      <c r="AB35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51" s="74"/>
      <c r="AD351" s="80">
        <v>306</v>
      </c>
      <c r="AE351" s="80">
        <v>18503</v>
      </c>
      <c r="AF351" s="80">
        <v>20925</v>
      </c>
      <c r="AG351" s="80">
        <v>1340</v>
      </c>
      <c r="AH351" s="80"/>
      <c r="AI351" s="80" t="s">
        <v>5634</v>
      </c>
      <c r="AJ351" s="80" t="s">
        <v>6282</v>
      </c>
      <c r="AK351" s="84" t="s">
        <v>6765</v>
      </c>
      <c r="AL351" s="80"/>
      <c r="AM351" s="82">
        <v>40208.096273148149</v>
      </c>
      <c r="AN351" s="80" t="s">
        <v>7889</v>
      </c>
      <c r="AO351" s="84" t="s">
        <v>8005</v>
      </c>
      <c r="AP351" s="80" t="s">
        <v>66</v>
      </c>
      <c r="AQ351" s="2"/>
      <c r="AR351" s="3"/>
      <c r="AS351" s="3"/>
      <c r="AT351" s="3"/>
      <c r="AU351" s="3"/>
    </row>
    <row r="352" spans="1:47" x14ac:dyDescent="0.25">
      <c r="A352" s="66" t="s">
        <v>207</v>
      </c>
      <c r="B352" s="67" t="s">
        <v>9297</v>
      </c>
      <c r="C352" s="67"/>
      <c r="D352" s="68">
        <v>14.679948514800669</v>
      </c>
      <c r="E352" s="70">
        <v>26.493912727819261</v>
      </c>
      <c r="F352" s="104" t="s">
        <v>7160</v>
      </c>
      <c r="G352" s="67" t="s">
        <v>53</v>
      </c>
      <c r="H352" s="71" t="s">
        <v>207</v>
      </c>
      <c r="I352" s="72" t="s">
        <v>9419</v>
      </c>
      <c r="J352" s="72"/>
      <c r="K352" s="71" t="s">
        <v>8714</v>
      </c>
      <c r="L352" s="75"/>
      <c r="M352" s="76">
        <v>9099.3115234375</v>
      </c>
      <c r="N352" s="76">
        <v>8618.072265625</v>
      </c>
      <c r="O352" s="77"/>
      <c r="P352" s="78"/>
      <c r="Q352" s="78"/>
      <c r="R352" s="88"/>
      <c r="S352" s="50">
        <v>1</v>
      </c>
      <c r="T352" s="50">
        <v>1</v>
      </c>
      <c r="U352" s="88"/>
      <c r="V352" s="52"/>
      <c r="W352" s="52"/>
      <c r="X352" s="52"/>
      <c r="Y352" s="52"/>
      <c r="Z352" s="51"/>
      <c r="AA352" s="73">
        <v>352</v>
      </c>
      <c r="AB35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52" s="74"/>
      <c r="AD352" s="80">
        <v>1540</v>
      </c>
      <c r="AE352" s="80">
        <v>1028</v>
      </c>
      <c r="AF352" s="80">
        <v>1553</v>
      </c>
      <c r="AG352" s="80">
        <v>1331</v>
      </c>
      <c r="AH352" s="80"/>
      <c r="AI352" s="80" t="s">
        <v>5554</v>
      </c>
      <c r="AJ352" s="80" t="s">
        <v>6218</v>
      </c>
      <c r="AK352" s="84" t="s">
        <v>6712</v>
      </c>
      <c r="AL352" s="80"/>
      <c r="AM352" s="82">
        <v>40101.248773148145</v>
      </c>
      <c r="AN352" s="80" t="s">
        <v>7889</v>
      </c>
      <c r="AO352" s="84" t="s">
        <v>7918</v>
      </c>
      <c r="AP352" s="80" t="s">
        <v>66</v>
      </c>
      <c r="AQ352" s="2"/>
      <c r="AR352" s="3"/>
      <c r="AS352" s="3"/>
      <c r="AT352" s="3"/>
      <c r="AU352" s="3"/>
    </row>
    <row r="353" spans="1:47" x14ac:dyDescent="0.25">
      <c r="A353" s="66" t="s">
        <v>694</v>
      </c>
      <c r="B353" s="67" t="s">
        <v>9297</v>
      </c>
      <c r="C353" s="67"/>
      <c r="D353" s="68">
        <v>16.652160530255863</v>
      </c>
      <c r="E353" s="70">
        <v>23.589712757286321</v>
      </c>
      <c r="F353" s="104" t="s">
        <v>7664</v>
      </c>
      <c r="G353" s="67" t="s">
        <v>53</v>
      </c>
      <c r="H353" s="71" t="s">
        <v>694</v>
      </c>
      <c r="I353" s="72" t="s">
        <v>9429</v>
      </c>
      <c r="J353" s="72"/>
      <c r="K353" s="71" t="s">
        <v>9080</v>
      </c>
      <c r="L353" s="75"/>
      <c r="M353" s="76">
        <v>3028.6767578125</v>
      </c>
      <c r="N353" s="76">
        <v>6328.408203125</v>
      </c>
      <c r="O353" s="77"/>
      <c r="P353" s="78"/>
      <c r="Q353" s="78"/>
      <c r="R353" s="88"/>
      <c r="S353" s="50">
        <v>4</v>
      </c>
      <c r="T353" s="50">
        <v>2</v>
      </c>
      <c r="U353" s="88"/>
      <c r="V353" s="52"/>
      <c r="W353" s="52"/>
      <c r="X353" s="52"/>
      <c r="Y353" s="52"/>
      <c r="Z353" s="51"/>
      <c r="AA353" s="73">
        <v>353</v>
      </c>
      <c r="AB35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53" s="74"/>
      <c r="AD353" s="80">
        <v>489</v>
      </c>
      <c r="AE353" s="80">
        <v>2794</v>
      </c>
      <c r="AF353" s="80">
        <v>8645</v>
      </c>
      <c r="AG353" s="80">
        <v>1327</v>
      </c>
      <c r="AH353" s="80"/>
      <c r="AI353" s="80" t="s">
        <v>5996</v>
      </c>
      <c r="AJ353" s="80" t="s">
        <v>6545</v>
      </c>
      <c r="AK353" s="84" t="s">
        <v>6982</v>
      </c>
      <c r="AL353" s="80"/>
      <c r="AM353" s="82">
        <v>39941.356446759259</v>
      </c>
      <c r="AN353" s="80" t="s">
        <v>7889</v>
      </c>
      <c r="AO353" s="84" t="s">
        <v>8438</v>
      </c>
      <c r="AP353" s="80" t="s">
        <v>66</v>
      </c>
      <c r="AQ353" s="2"/>
      <c r="AR353" s="3"/>
      <c r="AS353" s="3"/>
      <c r="AT353" s="3"/>
      <c r="AU353" s="3"/>
    </row>
    <row r="354" spans="1:47" x14ac:dyDescent="0.25">
      <c r="A354" s="66" t="s">
        <v>321</v>
      </c>
      <c r="B354" s="67" t="s">
        <v>9297</v>
      </c>
      <c r="C354" s="67"/>
      <c r="D354" s="68">
        <v>12.050123081379693</v>
      </c>
      <c r="E354" s="70">
        <v>53.3670568873344</v>
      </c>
      <c r="F354" s="104" t="s">
        <v>7298</v>
      </c>
      <c r="G354" s="67" t="s">
        <v>53</v>
      </c>
      <c r="H354" s="71" t="s">
        <v>321</v>
      </c>
      <c r="I354" s="72" t="s">
        <v>9436</v>
      </c>
      <c r="J354" s="72"/>
      <c r="K354" s="71" t="s">
        <v>8820</v>
      </c>
      <c r="L354" s="75"/>
      <c r="M354" s="76">
        <v>3062.383544921875</v>
      </c>
      <c r="N354" s="76">
        <v>2485.61865234375</v>
      </c>
      <c r="O354" s="77"/>
      <c r="P354" s="78"/>
      <c r="Q354" s="78"/>
      <c r="R354" s="88"/>
      <c r="S354" s="50">
        <v>0</v>
      </c>
      <c r="T354" s="50">
        <v>1</v>
      </c>
      <c r="U354" s="88"/>
      <c r="V354" s="52"/>
      <c r="W354" s="52"/>
      <c r="X354" s="52"/>
      <c r="Y354" s="52"/>
      <c r="Z354" s="51"/>
      <c r="AA354" s="73">
        <v>354</v>
      </c>
      <c r="AB35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54" s="74"/>
      <c r="AD354" s="80">
        <v>1958</v>
      </c>
      <c r="AE354" s="80">
        <v>271</v>
      </c>
      <c r="AF354" s="80">
        <v>4413</v>
      </c>
      <c r="AG354" s="80">
        <v>1324</v>
      </c>
      <c r="AH354" s="80"/>
      <c r="AI354" s="80" t="s">
        <v>5677</v>
      </c>
      <c r="AJ354" s="80" t="s">
        <v>6318</v>
      </c>
      <c r="AK354" s="84" t="s">
        <v>6790</v>
      </c>
      <c r="AL354" s="80"/>
      <c r="AM354" s="82">
        <v>41580.764502314814</v>
      </c>
      <c r="AN354" s="80" t="s">
        <v>7889</v>
      </c>
      <c r="AO354" s="84" t="s">
        <v>8056</v>
      </c>
      <c r="AP354" s="80" t="s">
        <v>66</v>
      </c>
      <c r="AQ354" s="2"/>
      <c r="AR354" s="3"/>
      <c r="AS354" s="3"/>
      <c r="AT354" s="3"/>
      <c r="AU354" s="3"/>
    </row>
    <row r="355" spans="1:47" x14ac:dyDescent="0.25">
      <c r="A355" s="66" t="s">
        <v>850</v>
      </c>
      <c r="B355" s="67" t="s">
        <v>9340</v>
      </c>
      <c r="C355" s="67"/>
      <c r="D355" s="68">
        <v>1.5016927022021316</v>
      </c>
      <c r="E355" s="70"/>
      <c r="F355" s="104" t="s">
        <v>7475</v>
      </c>
      <c r="G355" s="67"/>
      <c r="H355" s="71"/>
      <c r="I355" s="72"/>
      <c r="J355" s="72"/>
      <c r="K355" s="71" t="s">
        <v>8944</v>
      </c>
      <c r="L355" s="75"/>
      <c r="M355" s="76"/>
      <c r="N355" s="76"/>
      <c r="O355" s="77"/>
      <c r="P355" s="78"/>
      <c r="Q355" s="78"/>
      <c r="R355" s="88"/>
      <c r="S355" s="50">
        <v>1</v>
      </c>
      <c r="T355" s="50">
        <v>0</v>
      </c>
      <c r="U355" s="88"/>
      <c r="V355" s="52"/>
      <c r="W355" s="52"/>
      <c r="X355" s="52"/>
      <c r="Y355" s="52"/>
      <c r="Z355" s="51"/>
      <c r="AA355" s="73">
        <v>355</v>
      </c>
      <c r="AB35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55" s="74"/>
      <c r="AD355" s="80">
        <v>138</v>
      </c>
      <c r="AE355" s="80">
        <v>39</v>
      </c>
      <c r="AF355" s="80">
        <v>203</v>
      </c>
      <c r="AG355" s="80">
        <v>164</v>
      </c>
      <c r="AH355" s="80"/>
      <c r="AI355" s="80" t="s">
        <v>5826</v>
      </c>
      <c r="AJ355" s="80" t="s">
        <v>6433</v>
      </c>
      <c r="AK355" s="80"/>
      <c r="AL355" s="80"/>
      <c r="AM355" s="82">
        <v>43934.32366898148</v>
      </c>
      <c r="AN355" s="80" t="s">
        <v>7889</v>
      </c>
      <c r="AO355" s="84" t="s">
        <v>8242</v>
      </c>
      <c r="AP355" s="80" t="s">
        <v>65</v>
      </c>
      <c r="AQ355" s="2"/>
      <c r="AR355" s="3"/>
      <c r="AS355" s="3"/>
      <c r="AT355" s="3"/>
      <c r="AU355" s="3"/>
    </row>
    <row r="356" spans="1:47" x14ac:dyDescent="0.25">
      <c r="A356" s="66" t="s">
        <v>851</v>
      </c>
      <c r="B356" s="67" t="s">
        <v>9341</v>
      </c>
      <c r="C356" s="67"/>
      <c r="D356" s="68">
        <v>1.5104397199855597</v>
      </c>
      <c r="E356" s="70"/>
      <c r="F356" s="104" t="s">
        <v>7476</v>
      </c>
      <c r="G356" s="67"/>
      <c r="H356" s="71"/>
      <c r="I356" s="72"/>
      <c r="J356" s="72"/>
      <c r="K356" s="71" t="s">
        <v>8945</v>
      </c>
      <c r="L356" s="75"/>
      <c r="M356" s="76"/>
      <c r="N356" s="76"/>
      <c r="O356" s="77"/>
      <c r="P356" s="78"/>
      <c r="Q356" s="78"/>
      <c r="R356" s="88"/>
      <c r="S356" s="50">
        <v>1</v>
      </c>
      <c r="T356" s="50">
        <v>0</v>
      </c>
      <c r="U356" s="88"/>
      <c r="V356" s="52"/>
      <c r="W356" s="52"/>
      <c r="X356" s="52"/>
      <c r="Y356" s="52"/>
      <c r="Z356" s="51"/>
      <c r="AA356" s="73">
        <v>356</v>
      </c>
      <c r="AB35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56" s="74"/>
      <c r="AD356" s="80">
        <v>401</v>
      </c>
      <c r="AE356" s="80">
        <v>212</v>
      </c>
      <c r="AF356" s="80">
        <v>1252</v>
      </c>
      <c r="AG356" s="80">
        <v>2226</v>
      </c>
      <c r="AH356" s="80"/>
      <c r="AI356" s="80" t="s">
        <v>5827</v>
      </c>
      <c r="AJ356" s="80" t="s">
        <v>6434</v>
      </c>
      <c r="AK356" s="84" t="s">
        <v>6881</v>
      </c>
      <c r="AL356" s="80"/>
      <c r="AM356" s="82">
        <v>43927.746655092589</v>
      </c>
      <c r="AN356" s="80" t="s">
        <v>7889</v>
      </c>
      <c r="AO356" s="84" t="s">
        <v>8243</v>
      </c>
      <c r="AP356" s="80" t="s">
        <v>65</v>
      </c>
      <c r="AQ356" s="2"/>
      <c r="AR356" s="3"/>
      <c r="AS356" s="3"/>
      <c r="AT356" s="3"/>
      <c r="AU356" s="3"/>
    </row>
    <row r="357" spans="1:47" x14ac:dyDescent="0.25">
      <c r="A357" s="66" t="s">
        <v>657</v>
      </c>
      <c r="B357" s="67" t="s">
        <v>9297</v>
      </c>
      <c r="C357" s="67"/>
      <c r="D357" s="68">
        <v>16.963067330929359</v>
      </c>
      <c r="E357" s="70">
        <v>75.513912930756831</v>
      </c>
      <c r="F357" s="104" t="s">
        <v>7537</v>
      </c>
      <c r="G357" s="67" t="s">
        <v>53</v>
      </c>
      <c r="H357" s="71" t="s">
        <v>657</v>
      </c>
      <c r="I357" s="72" t="s">
        <v>9446</v>
      </c>
      <c r="J357" s="72"/>
      <c r="K357" s="71" t="s">
        <v>8986</v>
      </c>
      <c r="L357" s="75"/>
      <c r="M357" s="76">
        <v>4273.01171875</v>
      </c>
      <c r="N357" s="76">
        <v>5935.26806640625</v>
      </c>
      <c r="O357" s="77"/>
      <c r="P357" s="78"/>
      <c r="Q357" s="78"/>
      <c r="R357" s="88"/>
      <c r="S357" s="50">
        <v>11</v>
      </c>
      <c r="T357" s="50">
        <v>1</v>
      </c>
      <c r="U357" s="88"/>
      <c r="V357" s="52"/>
      <c r="W357" s="52"/>
      <c r="X357" s="52"/>
      <c r="Y357" s="52"/>
      <c r="Z357" s="51"/>
      <c r="AA357" s="73">
        <v>357</v>
      </c>
      <c r="AB35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57" s="74"/>
      <c r="AD357" s="80">
        <v>41</v>
      </c>
      <c r="AE357" s="80">
        <v>3271</v>
      </c>
      <c r="AF357" s="80">
        <v>1377</v>
      </c>
      <c r="AG357" s="80">
        <v>1319</v>
      </c>
      <c r="AH357" s="80"/>
      <c r="AI357" s="80" t="s">
        <v>5880</v>
      </c>
      <c r="AJ357" s="80" t="s">
        <v>6469</v>
      </c>
      <c r="AK357" s="84" t="s">
        <v>6915</v>
      </c>
      <c r="AL357" s="80"/>
      <c r="AM357" s="82">
        <v>42800.071840277778</v>
      </c>
      <c r="AN357" s="80" t="s">
        <v>7889</v>
      </c>
      <c r="AO357" s="84" t="s">
        <v>8304</v>
      </c>
      <c r="AP357" s="80" t="s">
        <v>66</v>
      </c>
      <c r="AQ357" s="2"/>
      <c r="AR357" s="3"/>
      <c r="AS357" s="3"/>
      <c r="AT357" s="3"/>
      <c r="AU357" s="3"/>
    </row>
    <row r="358" spans="1:47" x14ac:dyDescent="0.25">
      <c r="A358" s="66" t="s">
        <v>852</v>
      </c>
      <c r="B358" s="67" t="s">
        <v>9342</v>
      </c>
      <c r="C358" s="67"/>
      <c r="D358" s="68">
        <v>1.5019595321059158</v>
      </c>
      <c r="E358" s="70"/>
      <c r="F358" s="104" t="s">
        <v>7478</v>
      </c>
      <c r="G358" s="67"/>
      <c r="H358" s="71"/>
      <c r="I358" s="72"/>
      <c r="J358" s="72"/>
      <c r="K358" s="71" t="s">
        <v>8947</v>
      </c>
      <c r="L358" s="75"/>
      <c r="M358" s="76"/>
      <c r="N358" s="76"/>
      <c r="O358" s="77"/>
      <c r="P358" s="78"/>
      <c r="Q358" s="78"/>
      <c r="R358" s="88"/>
      <c r="S358" s="50">
        <v>1</v>
      </c>
      <c r="T358" s="50">
        <v>0</v>
      </c>
      <c r="U358" s="88"/>
      <c r="V358" s="52"/>
      <c r="W358" s="52"/>
      <c r="X358" s="52"/>
      <c r="Y358" s="52"/>
      <c r="Z358" s="51"/>
      <c r="AA358" s="73">
        <v>358</v>
      </c>
      <c r="AB35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58" s="74"/>
      <c r="AD358" s="80">
        <v>0</v>
      </c>
      <c r="AE358" s="80">
        <v>26871</v>
      </c>
      <c r="AF358" s="80">
        <v>235</v>
      </c>
      <c r="AG358" s="80">
        <v>301</v>
      </c>
      <c r="AH358" s="80"/>
      <c r="AI358" s="80" t="s">
        <v>5829</v>
      </c>
      <c r="AJ358" s="80" t="s">
        <v>6436</v>
      </c>
      <c r="AK358" s="80"/>
      <c r="AL358" s="80"/>
      <c r="AM358" s="82">
        <v>44037.721238425926</v>
      </c>
      <c r="AN358" s="80" t="s">
        <v>7889</v>
      </c>
      <c r="AO358" s="84" t="s">
        <v>8245</v>
      </c>
      <c r="AP358" s="80" t="s">
        <v>65</v>
      </c>
      <c r="AQ358" s="2"/>
      <c r="AR358" s="3"/>
      <c r="AS358" s="3"/>
      <c r="AT358" s="3"/>
      <c r="AU358" s="3"/>
    </row>
    <row r="359" spans="1:47" x14ac:dyDescent="0.25">
      <c r="A359" s="66" t="s">
        <v>644</v>
      </c>
      <c r="B359" s="67" t="s">
        <v>9297</v>
      </c>
      <c r="C359" s="67"/>
      <c r="D359" s="68">
        <v>16.827022657833837</v>
      </c>
      <c r="E359" s="70">
        <v>40.801617065793884</v>
      </c>
      <c r="F359" s="104" t="s">
        <v>7511</v>
      </c>
      <c r="G359" s="67" t="s">
        <v>53</v>
      </c>
      <c r="H359" s="71" t="s">
        <v>644</v>
      </c>
      <c r="I359" s="72" t="s">
        <v>9448</v>
      </c>
      <c r="J359" s="72"/>
      <c r="K359" s="71" t="s">
        <v>8970</v>
      </c>
      <c r="L359" s="75"/>
      <c r="M359" s="76">
        <v>3583.977783203125</v>
      </c>
      <c r="N359" s="76">
        <v>4688.322265625</v>
      </c>
      <c r="O359" s="77"/>
      <c r="P359" s="78"/>
      <c r="Q359" s="78"/>
      <c r="R359" s="88"/>
      <c r="S359" s="50">
        <v>11</v>
      </c>
      <c r="T359" s="50">
        <v>4</v>
      </c>
      <c r="U359" s="88"/>
      <c r="V359" s="52"/>
      <c r="W359" s="52"/>
      <c r="X359" s="52"/>
      <c r="Y359" s="52"/>
      <c r="Z359" s="51"/>
      <c r="AA359" s="73">
        <v>359</v>
      </c>
      <c r="AB35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59" s="74"/>
      <c r="AD359" s="80">
        <v>187</v>
      </c>
      <c r="AE359" s="80">
        <v>3053</v>
      </c>
      <c r="AF359" s="80">
        <v>3450</v>
      </c>
      <c r="AG359" s="80">
        <v>1311</v>
      </c>
      <c r="AH359" s="80"/>
      <c r="AI359" s="80" t="s">
        <v>5854</v>
      </c>
      <c r="AJ359" s="80" t="s">
        <v>6453</v>
      </c>
      <c r="AK359" s="84" t="s">
        <v>6898</v>
      </c>
      <c r="AL359" s="80"/>
      <c r="AM359" s="82">
        <v>40888.967303240737</v>
      </c>
      <c r="AN359" s="80" t="s">
        <v>7889</v>
      </c>
      <c r="AO359" s="84" t="s">
        <v>8278</v>
      </c>
      <c r="AP359" s="80" t="s">
        <v>66</v>
      </c>
      <c r="AQ359" s="2"/>
      <c r="AR359" s="3"/>
      <c r="AS359" s="3"/>
      <c r="AT359" s="3"/>
      <c r="AU359" s="3"/>
    </row>
    <row r="360" spans="1:47" x14ac:dyDescent="0.25">
      <c r="A360" s="66" t="s">
        <v>291</v>
      </c>
      <c r="B360" s="67" t="s">
        <v>9297</v>
      </c>
      <c r="C360" s="67"/>
      <c r="D360" s="68">
        <v>9.1407311030545308</v>
      </c>
      <c r="E360" s="70">
        <v>83.232087496290333</v>
      </c>
      <c r="F360" s="104" t="s">
        <v>7265</v>
      </c>
      <c r="G360" s="67" t="s">
        <v>53</v>
      </c>
      <c r="H360" s="71" t="s">
        <v>291</v>
      </c>
      <c r="I360" s="72" t="s">
        <v>9419</v>
      </c>
      <c r="J360" s="72"/>
      <c r="K360" s="71" t="s">
        <v>8796</v>
      </c>
      <c r="L360" s="75"/>
      <c r="M360" s="76">
        <v>3930.929931640625</v>
      </c>
      <c r="N360" s="76">
        <v>7947.333984375</v>
      </c>
      <c r="O360" s="77"/>
      <c r="P360" s="78"/>
      <c r="Q360" s="78"/>
      <c r="R360" s="88"/>
      <c r="S360" s="50">
        <v>0</v>
      </c>
      <c r="T360" s="50">
        <v>1</v>
      </c>
      <c r="U360" s="88"/>
      <c r="V360" s="52"/>
      <c r="W360" s="52"/>
      <c r="X360" s="52"/>
      <c r="Y360" s="52"/>
      <c r="Z360" s="51"/>
      <c r="AA360" s="73">
        <v>360</v>
      </c>
      <c r="AB36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60" s="74"/>
      <c r="AD360" s="80">
        <v>1199</v>
      </c>
      <c r="AE360" s="80">
        <v>62</v>
      </c>
      <c r="AF360" s="80">
        <v>653</v>
      </c>
      <c r="AG360" s="80">
        <v>1309</v>
      </c>
      <c r="AH360" s="80"/>
      <c r="AI360" s="80" t="s">
        <v>5649</v>
      </c>
      <c r="AJ360" s="80" t="s">
        <v>6297</v>
      </c>
      <c r="AK360" s="80"/>
      <c r="AL360" s="80"/>
      <c r="AM360" s="82">
        <v>43225.000185185185</v>
      </c>
      <c r="AN360" s="80" t="s">
        <v>7889</v>
      </c>
      <c r="AO360" s="84" t="s">
        <v>8023</v>
      </c>
      <c r="AP360" s="80" t="s">
        <v>66</v>
      </c>
      <c r="AQ360" s="2"/>
      <c r="AR360" s="3"/>
      <c r="AS360" s="3"/>
      <c r="AT360" s="3"/>
      <c r="AU360" s="3"/>
    </row>
    <row r="361" spans="1:47" x14ac:dyDescent="0.25">
      <c r="A361" s="66" t="s">
        <v>853</v>
      </c>
      <c r="B361" s="67" t="s">
        <v>9343</v>
      </c>
      <c r="C361" s="67"/>
      <c r="D361" s="68">
        <v>1.5074295451334934</v>
      </c>
      <c r="E361" s="70"/>
      <c r="F361" s="104" t="s">
        <v>7481</v>
      </c>
      <c r="G361" s="67"/>
      <c r="H361" s="71"/>
      <c r="I361" s="72"/>
      <c r="J361" s="72"/>
      <c r="K361" s="71" t="s">
        <v>8950</v>
      </c>
      <c r="L361" s="75"/>
      <c r="M361" s="76"/>
      <c r="N361" s="76"/>
      <c r="O361" s="77"/>
      <c r="P361" s="78"/>
      <c r="Q361" s="78"/>
      <c r="R361" s="88"/>
      <c r="S361" s="50">
        <v>2</v>
      </c>
      <c r="T361" s="50">
        <v>0</v>
      </c>
      <c r="U361" s="88"/>
      <c r="V361" s="52"/>
      <c r="W361" s="52"/>
      <c r="X361" s="52"/>
      <c r="Y361" s="52"/>
      <c r="Z361" s="51"/>
      <c r="AA361" s="73">
        <v>361</v>
      </c>
      <c r="AB36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61" s="74"/>
      <c r="AD361" s="80">
        <v>5021</v>
      </c>
      <c r="AE361" s="80">
        <v>507651</v>
      </c>
      <c r="AF361" s="80">
        <v>891</v>
      </c>
      <c r="AG361" s="80">
        <v>53796</v>
      </c>
      <c r="AH361" s="80"/>
      <c r="AI361" s="80" t="s">
        <v>5832</v>
      </c>
      <c r="AJ361" s="80" t="s">
        <v>6438</v>
      </c>
      <c r="AK361" s="80"/>
      <c r="AL361" s="80"/>
      <c r="AM361" s="82">
        <v>40129.701122685183</v>
      </c>
      <c r="AN361" s="80" t="s">
        <v>7889</v>
      </c>
      <c r="AO361" s="84" t="s">
        <v>8248</v>
      </c>
      <c r="AP361" s="80" t="s">
        <v>65</v>
      </c>
      <c r="AQ361" s="2"/>
      <c r="AR361" s="3"/>
      <c r="AS361" s="3"/>
      <c r="AT361" s="3"/>
      <c r="AU361" s="3"/>
    </row>
    <row r="362" spans="1:47" x14ac:dyDescent="0.25">
      <c r="A362" s="66" t="s">
        <v>455</v>
      </c>
      <c r="B362" s="67" t="s">
        <v>9297</v>
      </c>
      <c r="C362" s="67"/>
      <c r="D362" s="68">
        <v>5.7298243303807146</v>
      </c>
      <c r="E362" s="70">
        <v>91.988784494493302</v>
      </c>
      <c r="F362" s="104" t="s">
        <v>7455</v>
      </c>
      <c r="G362" s="67" t="s">
        <v>53</v>
      </c>
      <c r="H362" s="71" t="s">
        <v>455</v>
      </c>
      <c r="I362" s="72" t="s">
        <v>9443</v>
      </c>
      <c r="J362" s="72"/>
      <c r="K362" s="71"/>
      <c r="L362" s="75"/>
      <c r="M362" s="76">
        <v>6896.9130859375</v>
      </c>
      <c r="N362" s="76">
        <v>6756.052734375</v>
      </c>
      <c r="O362" s="77"/>
      <c r="P362" s="78"/>
      <c r="Q362" s="78"/>
      <c r="R362" s="88"/>
      <c r="S362" s="50">
        <v>0</v>
      </c>
      <c r="T362" s="50">
        <v>1</v>
      </c>
      <c r="U362" s="88"/>
      <c r="V362" s="52"/>
      <c r="W362" s="52"/>
      <c r="X362" s="52"/>
      <c r="Y362" s="52"/>
      <c r="Z362" s="51"/>
      <c r="AA362" s="73">
        <v>362</v>
      </c>
      <c r="AB36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62" s="74"/>
      <c r="AD362" s="80">
        <v>155</v>
      </c>
      <c r="AE362" s="80">
        <v>11</v>
      </c>
      <c r="AF362" s="80">
        <v>126</v>
      </c>
      <c r="AG362" s="80">
        <v>1306</v>
      </c>
      <c r="AH362" s="80"/>
      <c r="AI362" s="80" t="s">
        <v>5806</v>
      </c>
      <c r="AJ362" s="80"/>
      <c r="AK362" s="80"/>
      <c r="AL362" s="80"/>
      <c r="AM362" s="82">
        <v>43707.104953703703</v>
      </c>
      <c r="AN362" s="80" t="s">
        <v>7889</v>
      </c>
      <c r="AO362" s="84" t="s">
        <v>8222</v>
      </c>
      <c r="AP362" s="80" t="s">
        <v>66</v>
      </c>
      <c r="AQ362" s="2"/>
      <c r="AR362" s="3"/>
      <c r="AS362" s="3"/>
      <c r="AT362" s="3"/>
      <c r="AU362" s="3"/>
    </row>
    <row r="363" spans="1:47" x14ac:dyDescent="0.25">
      <c r="A363" s="66" t="s">
        <v>391</v>
      </c>
      <c r="B363" s="67" t="s">
        <v>9297</v>
      </c>
      <c r="C363" s="67"/>
      <c r="D363" s="68">
        <v>14.983460887140067</v>
      </c>
      <c r="E363" s="70">
        <v>55.704725097656464</v>
      </c>
      <c r="F363" s="104" t="s">
        <v>7387</v>
      </c>
      <c r="G363" s="67" t="s">
        <v>53</v>
      </c>
      <c r="H363" s="71" t="s">
        <v>391</v>
      </c>
      <c r="I363" s="72" t="s">
        <v>9429</v>
      </c>
      <c r="J363" s="72"/>
      <c r="K363" s="71" t="s">
        <v>8883</v>
      </c>
      <c r="L363" s="75"/>
      <c r="M363" s="76">
        <v>5365.060546875</v>
      </c>
      <c r="N363" s="76">
        <v>2965.275146484375</v>
      </c>
      <c r="O363" s="77"/>
      <c r="P363" s="78"/>
      <c r="Q363" s="78"/>
      <c r="R363" s="88"/>
      <c r="S363" s="50">
        <v>0</v>
      </c>
      <c r="T363" s="50">
        <v>1</v>
      </c>
      <c r="U363" s="88"/>
      <c r="V363" s="52"/>
      <c r="W363" s="52"/>
      <c r="X363" s="52"/>
      <c r="Y363" s="52"/>
      <c r="Z363" s="51"/>
      <c r="AA363" s="73">
        <v>363</v>
      </c>
      <c r="AB36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63" s="74"/>
      <c r="AD363" s="80">
        <v>454</v>
      </c>
      <c r="AE363" s="80">
        <v>1199</v>
      </c>
      <c r="AF363" s="80">
        <v>1285</v>
      </c>
      <c r="AG363" s="80">
        <v>1297</v>
      </c>
      <c r="AH363" s="80"/>
      <c r="AI363" s="80" t="s">
        <v>5749</v>
      </c>
      <c r="AJ363" s="80" t="s">
        <v>6375</v>
      </c>
      <c r="AK363" s="84" t="s">
        <v>6842</v>
      </c>
      <c r="AL363" s="80"/>
      <c r="AM363" s="82">
        <v>41709.466111111113</v>
      </c>
      <c r="AN363" s="80" t="s">
        <v>7889</v>
      </c>
      <c r="AO363" s="84" t="s">
        <v>8150</v>
      </c>
      <c r="AP363" s="80" t="s">
        <v>66</v>
      </c>
      <c r="AQ363" s="2"/>
      <c r="AR363" s="3"/>
      <c r="AS363" s="3"/>
      <c r="AT363" s="3"/>
      <c r="AU363" s="3"/>
    </row>
    <row r="364" spans="1:47" x14ac:dyDescent="0.25">
      <c r="A364" s="66" t="s">
        <v>854</v>
      </c>
      <c r="B364" s="67" t="s">
        <v>9338</v>
      </c>
      <c r="C364" s="67"/>
      <c r="D364" s="68">
        <v>1.7523043508970193</v>
      </c>
      <c r="E364" s="70"/>
      <c r="F364" s="104" t="s">
        <v>7484</v>
      </c>
      <c r="G364" s="67"/>
      <c r="H364" s="71"/>
      <c r="I364" s="72"/>
      <c r="J364" s="72"/>
      <c r="K364" s="71" t="s">
        <v>8952</v>
      </c>
      <c r="L364" s="75"/>
      <c r="M364" s="76"/>
      <c r="N364" s="76"/>
      <c r="O364" s="77"/>
      <c r="P364" s="78"/>
      <c r="Q364" s="78"/>
      <c r="R364" s="88"/>
      <c r="S364" s="50">
        <v>1</v>
      </c>
      <c r="T364" s="50">
        <v>0</v>
      </c>
      <c r="U364" s="88"/>
      <c r="V364" s="52"/>
      <c r="W364" s="52"/>
      <c r="X364" s="52"/>
      <c r="Y364" s="52"/>
      <c r="Z364" s="51"/>
      <c r="AA364" s="73">
        <v>364</v>
      </c>
      <c r="AB36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64" s="74"/>
      <c r="AD364" s="80">
        <v>3045</v>
      </c>
      <c r="AE364" s="80">
        <v>5279176</v>
      </c>
      <c r="AF364" s="80">
        <v>30258</v>
      </c>
      <c r="AG364" s="80">
        <v>237</v>
      </c>
      <c r="AH364" s="80"/>
      <c r="AI364" s="80" t="s">
        <v>5834</v>
      </c>
      <c r="AJ364" s="80" t="s">
        <v>6421</v>
      </c>
      <c r="AK364" s="84" t="s">
        <v>6883</v>
      </c>
      <c r="AL364" s="80"/>
      <c r="AM364" s="82">
        <v>39453.754317129627</v>
      </c>
      <c r="AN364" s="80" t="s">
        <v>7889</v>
      </c>
      <c r="AO364" s="84" t="s">
        <v>8251</v>
      </c>
      <c r="AP364" s="80" t="s">
        <v>65</v>
      </c>
      <c r="AQ364" s="2"/>
      <c r="AR364" s="3"/>
      <c r="AS364" s="3"/>
      <c r="AT364" s="3"/>
      <c r="AU364" s="3"/>
    </row>
    <row r="365" spans="1:47" x14ac:dyDescent="0.25">
      <c r="A365" s="66" t="s">
        <v>466</v>
      </c>
      <c r="B365" s="67" t="s">
        <v>9297</v>
      </c>
      <c r="C365" s="67"/>
      <c r="D365" s="68">
        <v>4.8382882155631552</v>
      </c>
      <c r="E365" s="70">
        <v>91.174867491904379</v>
      </c>
      <c r="F365" s="104" t="s">
        <v>7465</v>
      </c>
      <c r="G365" s="67" t="s">
        <v>53</v>
      </c>
      <c r="H365" s="71" t="s">
        <v>466</v>
      </c>
      <c r="I365" s="72" t="s">
        <v>9443</v>
      </c>
      <c r="J365" s="72"/>
      <c r="K365" s="71"/>
      <c r="L365" s="75"/>
      <c r="M365" s="76">
        <v>4512.37646484375</v>
      </c>
      <c r="N365" s="76">
        <v>9825.373046875</v>
      </c>
      <c r="O365" s="77"/>
      <c r="P365" s="78"/>
      <c r="Q365" s="78"/>
      <c r="R365" s="88"/>
      <c r="S365" s="50">
        <v>0</v>
      </c>
      <c r="T365" s="50">
        <v>1</v>
      </c>
      <c r="U365" s="88"/>
      <c r="V365" s="52"/>
      <c r="W365" s="52"/>
      <c r="X365" s="52"/>
      <c r="Y365" s="52"/>
      <c r="Z365" s="51"/>
      <c r="AA365" s="73">
        <v>365</v>
      </c>
      <c r="AB36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65" s="74"/>
      <c r="AD365" s="80">
        <v>153</v>
      </c>
      <c r="AE365" s="80">
        <v>7</v>
      </c>
      <c r="AF365" s="80">
        <v>70</v>
      </c>
      <c r="AG365" s="80">
        <v>1292</v>
      </c>
      <c r="AH365" s="80"/>
      <c r="AI365" s="80" t="s">
        <v>5816</v>
      </c>
      <c r="AJ365" s="80" t="s">
        <v>6424</v>
      </c>
      <c r="AK365" s="80"/>
      <c r="AL365" s="80"/>
      <c r="AM365" s="82">
        <v>43662.294305555559</v>
      </c>
      <c r="AN365" s="80" t="s">
        <v>7889</v>
      </c>
      <c r="AO365" s="84" t="s">
        <v>8232</v>
      </c>
      <c r="AP365" s="80" t="s">
        <v>66</v>
      </c>
      <c r="AQ365" s="2"/>
      <c r="AR365" s="3"/>
      <c r="AS365" s="3"/>
      <c r="AT365" s="3"/>
      <c r="AU365" s="3"/>
    </row>
    <row r="366" spans="1:47" x14ac:dyDescent="0.25">
      <c r="A366" s="66" t="s">
        <v>542</v>
      </c>
      <c r="B366" s="67" t="s">
        <v>9297</v>
      </c>
      <c r="C366" s="67"/>
      <c r="D366" s="68">
        <v>12.359375880736307</v>
      </c>
      <c r="E366" s="70">
        <v>24.721449965765498</v>
      </c>
      <c r="F366" s="104" t="s">
        <v>7561</v>
      </c>
      <c r="G366" s="67" t="s">
        <v>53</v>
      </c>
      <c r="H366" s="71" t="s">
        <v>542</v>
      </c>
      <c r="I366" s="72" t="s">
        <v>9448</v>
      </c>
      <c r="J366" s="72"/>
      <c r="K366" s="71" t="s">
        <v>8997</v>
      </c>
      <c r="L366" s="75"/>
      <c r="M366" s="76">
        <v>6554.23095703125</v>
      </c>
      <c r="N366" s="76">
        <v>979.07757568359375</v>
      </c>
      <c r="O366" s="77"/>
      <c r="P366" s="78"/>
      <c r="Q366" s="78"/>
      <c r="R366" s="88"/>
      <c r="S366" s="50">
        <v>1</v>
      </c>
      <c r="T366" s="50">
        <v>1</v>
      </c>
      <c r="U366" s="88"/>
      <c r="V366" s="52"/>
      <c r="W366" s="52"/>
      <c r="X366" s="52"/>
      <c r="Y366" s="52"/>
      <c r="Z366" s="51"/>
      <c r="AA366" s="73">
        <v>366</v>
      </c>
      <c r="AB36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66" s="74"/>
      <c r="AD366" s="80">
        <v>198</v>
      </c>
      <c r="AE366" s="80">
        <v>317</v>
      </c>
      <c r="AF366" s="80">
        <v>5116</v>
      </c>
      <c r="AG366" s="80">
        <v>1282</v>
      </c>
      <c r="AH366" s="80"/>
      <c r="AI366" s="80" t="s">
        <v>5903</v>
      </c>
      <c r="AJ366" s="80" t="s">
        <v>6485</v>
      </c>
      <c r="AK366" s="84" t="s">
        <v>6926</v>
      </c>
      <c r="AL366" s="80"/>
      <c r="AM366" s="82">
        <v>40003.664861111109</v>
      </c>
      <c r="AN366" s="80" t="s">
        <v>7889</v>
      </c>
      <c r="AO366" s="84" t="s">
        <v>8328</v>
      </c>
      <c r="AP366" s="80" t="s">
        <v>66</v>
      </c>
      <c r="AQ366" s="2"/>
      <c r="AR366" s="3"/>
      <c r="AS366" s="3"/>
      <c r="AT366" s="3"/>
      <c r="AU366" s="3"/>
    </row>
    <row r="367" spans="1:47" x14ac:dyDescent="0.25">
      <c r="A367" s="66" t="s">
        <v>662</v>
      </c>
      <c r="B367" s="67" t="s">
        <v>9297</v>
      </c>
      <c r="C367" s="67"/>
      <c r="D367" s="68">
        <v>13.533931053682348</v>
      </c>
      <c r="E367" s="70">
        <v>28.240214832962991</v>
      </c>
      <c r="F367" s="104" t="s">
        <v>7703</v>
      </c>
      <c r="G367" s="67" t="s">
        <v>53</v>
      </c>
      <c r="H367" s="71" t="s">
        <v>662</v>
      </c>
      <c r="I367" s="72" t="s">
        <v>9437</v>
      </c>
      <c r="J367" s="72"/>
      <c r="K367" s="71" t="s">
        <v>9114</v>
      </c>
      <c r="L367" s="75"/>
      <c r="M367" s="76">
        <v>3075.251953125</v>
      </c>
      <c r="N367" s="76">
        <v>7958.45166015625</v>
      </c>
      <c r="O367" s="77"/>
      <c r="P367" s="78"/>
      <c r="Q367" s="78"/>
      <c r="R367" s="88"/>
      <c r="S367" s="50">
        <v>1</v>
      </c>
      <c r="T367" s="50">
        <v>1</v>
      </c>
      <c r="U367" s="88"/>
      <c r="V367" s="52"/>
      <c r="W367" s="52"/>
      <c r="X367" s="52"/>
      <c r="Y367" s="52"/>
      <c r="Z367" s="51"/>
      <c r="AA367" s="73">
        <v>367</v>
      </c>
      <c r="AB36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67" s="74"/>
      <c r="AD367" s="80">
        <v>33</v>
      </c>
      <c r="AE367" s="80">
        <v>575</v>
      </c>
      <c r="AF367" s="80">
        <v>4734</v>
      </c>
      <c r="AG367" s="80">
        <v>1274</v>
      </c>
      <c r="AH367" s="80"/>
      <c r="AI367" s="80" t="s">
        <v>6030</v>
      </c>
      <c r="AJ367" s="80" t="s">
        <v>6571</v>
      </c>
      <c r="AK367" s="84" t="s">
        <v>7004</v>
      </c>
      <c r="AL367" s="80"/>
      <c r="AM367" s="82">
        <v>40197.392395833333</v>
      </c>
      <c r="AN367" s="80" t="s">
        <v>7889</v>
      </c>
      <c r="AO367" s="84" t="s">
        <v>8479</v>
      </c>
      <c r="AP367" s="80" t="s">
        <v>66</v>
      </c>
      <c r="AQ367" s="2"/>
      <c r="AR367" s="3"/>
      <c r="AS367" s="3"/>
      <c r="AT367" s="3"/>
      <c r="AU367" s="3"/>
    </row>
    <row r="368" spans="1:47" x14ac:dyDescent="0.25">
      <c r="A368" s="66" t="s">
        <v>855</v>
      </c>
      <c r="B368" s="67" t="s">
        <v>9344</v>
      </c>
      <c r="C368" s="67"/>
      <c r="D368" s="68">
        <v>1.5050864450408878</v>
      </c>
      <c r="E368" s="70"/>
      <c r="F368" s="104" t="s">
        <v>7488</v>
      </c>
      <c r="G368" s="67"/>
      <c r="H368" s="71"/>
      <c r="I368" s="72"/>
      <c r="J368" s="72"/>
      <c r="K368" s="71" t="s">
        <v>8954</v>
      </c>
      <c r="L368" s="75"/>
      <c r="M368" s="76"/>
      <c r="N368" s="76"/>
      <c r="O368" s="77"/>
      <c r="P368" s="78"/>
      <c r="Q368" s="78"/>
      <c r="R368" s="88"/>
      <c r="S368" s="50">
        <v>4</v>
      </c>
      <c r="T368" s="50">
        <v>0</v>
      </c>
      <c r="U368" s="88"/>
      <c r="V368" s="52"/>
      <c r="W368" s="52"/>
      <c r="X368" s="52"/>
      <c r="Y368" s="52"/>
      <c r="Z368" s="51"/>
      <c r="AA368" s="73">
        <v>368</v>
      </c>
      <c r="AB36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68" s="74"/>
      <c r="AD368" s="80">
        <v>727</v>
      </c>
      <c r="AE368" s="80">
        <v>189</v>
      </c>
      <c r="AF368" s="80">
        <v>610</v>
      </c>
      <c r="AG368" s="80">
        <v>182</v>
      </c>
      <c r="AH368" s="80"/>
      <c r="AI368" s="80" t="s">
        <v>5837</v>
      </c>
      <c r="AJ368" s="80" t="s">
        <v>6439</v>
      </c>
      <c r="AK368" s="84" t="s">
        <v>6885</v>
      </c>
      <c r="AL368" s="80"/>
      <c r="AM368" s="82">
        <v>41668.917534722219</v>
      </c>
      <c r="AN368" s="80" t="s">
        <v>7889</v>
      </c>
      <c r="AO368" s="84" t="s">
        <v>8255</v>
      </c>
      <c r="AP368" s="80" t="s">
        <v>65</v>
      </c>
      <c r="AQ368" s="2"/>
      <c r="AR368" s="3"/>
      <c r="AS368" s="3"/>
      <c r="AT368" s="3"/>
      <c r="AU368" s="3"/>
    </row>
    <row r="369" spans="1:47" x14ac:dyDescent="0.25">
      <c r="A369" s="66" t="s">
        <v>375</v>
      </c>
      <c r="B369" s="67" t="s">
        <v>9297</v>
      </c>
      <c r="C369" s="67"/>
      <c r="D369" s="68">
        <v>6.3416018098729721</v>
      </c>
      <c r="E369" s="70">
        <v>61.197308070508548</v>
      </c>
      <c r="F369" s="104" t="s">
        <v>7291</v>
      </c>
      <c r="G369" s="67" t="s">
        <v>53</v>
      </c>
      <c r="H369" s="71" t="s">
        <v>375</v>
      </c>
      <c r="I369" s="72" t="s">
        <v>9444</v>
      </c>
      <c r="J369" s="72"/>
      <c r="K369" s="71" t="s">
        <v>8864</v>
      </c>
      <c r="L369" s="75"/>
      <c r="M369" s="76">
        <v>4120.68310546875</v>
      </c>
      <c r="N369" s="76">
        <v>1141.63134765625</v>
      </c>
      <c r="O369" s="77"/>
      <c r="P369" s="78"/>
      <c r="Q369" s="78"/>
      <c r="R369" s="88"/>
      <c r="S369" s="50">
        <v>0</v>
      </c>
      <c r="T369" s="50">
        <v>1</v>
      </c>
      <c r="U369" s="88"/>
      <c r="V369" s="52"/>
      <c r="W369" s="52"/>
      <c r="X369" s="52"/>
      <c r="Y369" s="52"/>
      <c r="Z369" s="51"/>
      <c r="AA369" s="73">
        <v>369</v>
      </c>
      <c r="AB36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69" s="74"/>
      <c r="AD369" s="80">
        <v>533</v>
      </c>
      <c r="AE369" s="80">
        <v>15</v>
      </c>
      <c r="AF369" s="80">
        <v>1422</v>
      </c>
      <c r="AG369" s="80">
        <v>1255</v>
      </c>
      <c r="AH369" s="80"/>
      <c r="AI369" s="80"/>
      <c r="AJ369" s="80" t="s">
        <v>6317</v>
      </c>
      <c r="AK369" s="80"/>
      <c r="AL369" s="80"/>
      <c r="AM369" s="82">
        <v>42011.863287037035</v>
      </c>
      <c r="AN369" s="80" t="s">
        <v>7889</v>
      </c>
      <c r="AO369" s="84" t="s">
        <v>8127</v>
      </c>
      <c r="AP369" s="80" t="s">
        <v>66</v>
      </c>
      <c r="AQ369" s="2"/>
      <c r="AR369" s="3"/>
      <c r="AS369" s="3"/>
      <c r="AT369" s="3"/>
      <c r="AU369" s="3"/>
    </row>
    <row r="370" spans="1:47" x14ac:dyDescent="0.25">
      <c r="A370" s="66" t="s">
        <v>227</v>
      </c>
      <c r="B370" s="67" t="s">
        <v>9297</v>
      </c>
      <c r="C370" s="67"/>
      <c r="D370" s="68">
        <v>17.46927397477193</v>
      </c>
      <c r="E370" s="70">
        <v>27.937904214943252</v>
      </c>
      <c r="F370" s="104" t="s">
        <v>7186</v>
      </c>
      <c r="G370" s="67" t="s">
        <v>53</v>
      </c>
      <c r="H370" s="71" t="s">
        <v>227</v>
      </c>
      <c r="I370" s="72" t="s">
        <v>9442</v>
      </c>
      <c r="J370" s="72"/>
      <c r="K370" s="71" t="s">
        <v>8736</v>
      </c>
      <c r="L370" s="75"/>
      <c r="M370" s="76">
        <v>1288.072265625</v>
      </c>
      <c r="N370" s="76">
        <v>5300.85302734375</v>
      </c>
      <c r="O370" s="77"/>
      <c r="P370" s="78"/>
      <c r="Q370" s="78"/>
      <c r="R370" s="88"/>
      <c r="S370" s="50">
        <v>1</v>
      </c>
      <c r="T370" s="50">
        <v>1</v>
      </c>
      <c r="U370" s="88"/>
      <c r="V370" s="52"/>
      <c r="W370" s="52"/>
      <c r="X370" s="52"/>
      <c r="Y370" s="52"/>
      <c r="Z370" s="51"/>
      <c r="AA370" s="73">
        <v>370</v>
      </c>
      <c r="AB37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70" s="74"/>
      <c r="AD370" s="80">
        <v>1018</v>
      </c>
      <c r="AE370" s="80">
        <v>4228</v>
      </c>
      <c r="AF370" s="80">
        <v>21795</v>
      </c>
      <c r="AG370" s="80">
        <v>1239</v>
      </c>
      <c r="AH370" s="80"/>
      <c r="AI370" s="80" t="s">
        <v>5577</v>
      </c>
      <c r="AJ370" s="80" t="s">
        <v>6236</v>
      </c>
      <c r="AK370" s="84" t="s">
        <v>6728</v>
      </c>
      <c r="AL370" s="80"/>
      <c r="AM370" s="82">
        <v>40180.748518518521</v>
      </c>
      <c r="AN370" s="80" t="s">
        <v>7889</v>
      </c>
      <c r="AO370" s="84" t="s">
        <v>7944</v>
      </c>
      <c r="AP370" s="80" t="s">
        <v>66</v>
      </c>
      <c r="AQ370" s="2"/>
      <c r="AR370" s="3"/>
      <c r="AS370" s="3"/>
      <c r="AT370" s="3"/>
      <c r="AU370" s="3"/>
    </row>
    <row r="371" spans="1:47" x14ac:dyDescent="0.25">
      <c r="A371" s="66" t="s">
        <v>244</v>
      </c>
      <c r="B371" s="67" t="s">
        <v>9297</v>
      </c>
      <c r="C371" s="67"/>
      <c r="D371" s="68">
        <v>10.646164514818791</v>
      </c>
      <c r="E371" s="70">
        <v>69.998359891635445</v>
      </c>
      <c r="F371" s="104" t="s">
        <v>7211</v>
      </c>
      <c r="G371" s="67" t="s">
        <v>53</v>
      </c>
      <c r="H371" s="71" t="s">
        <v>244</v>
      </c>
      <c r="I371" s="72" t="s">
        <v>9448</v>
      </c>
      <c r="J371" s="72"/>
      <c r="K371" s="71" t="s">
        <v>8753</v>
      </c>
      <c r="L371" s="75"/>
      <c r="M371" s="76">
        <v>1902.0379638671875</v>
      </c>
      <c r="N371" s="76">
        <v>5009.1572265625</v>
      </c>
      <c r="O371" s="77"/>
      <c r="P371" s="78"/>
      <c r="Q371" s="78"/>
      <c r="R371" s="88"/>
      <c r="S371" s="50">
        <v>0</v>
      </c>
      <c r="T371" s="50">
        <v>1</v>
      </c>
      <c r="U371" s="88"/>
      <c r="V371" s="52"/>
      <c r="W371" s="52"/>
      <c r="X371" s="52"/>
      <c r="Y371" s="52"/>
      <c r="Z371" s="51"/>
      <c r="AA371" s="73">
        <v>371</v>
      </c>
      <c r="AB37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71" s="74"/>
      <c r="AD371" s="80">
        <v>169</v>
      </c>
      <c r="AE371" s="80">
        <v>133</v>
      </c>
      <c r="AF371" s="80">
        <v>744</v>
      </c>
      <c r="AG371" s="80">
        <v>1207</v>
      </c>
      <c r="AH371" s="80"/>
      <c r="AI371" s="80" t="s">
        <v>5599</v>
      </c>
      <c r="AJ371" s="80"/>
      <c r="AK371" s="84" t="s">
        <v>6743</v>
      </c>
      <c r="AL371" s="80"/>
      <c r="AM371" s="82">
        <v>42496.410034722219</v>
      </c>
      <c r="AN371" s="80" t="s">
        <v>7889</v>
      </c>
      <c r="AO371" s="84" t="s">
        <v>7969</v>
      </c>
      <c r="AP371" s="80" t="s">
        <v>66</v>
      </c>
      <c r="AQ371" s="2"/>
      <c r="AR371" s="3"/>
      <c r="AS371" s="3"/>
      <c r="AT371" s="3"/>
      <c r="AU371" s="3"/>
    </row>
    <row r="372" spans="1:47" x14ac:dyDescent="0.25">
      <c r="A372" s="66" t="s">
        <v>266</v>
      </c>
      <c r="B372" s="67" t="s">
        <v>9297</v>
      </c>
      <c r="C372" s="67"/>
      <c r="D372" s="68">
        <v>3.7344516971512429</v>
      </c>
      <c r="E372" s="70">
        <v>92.737935681478604</v>
      </c>
      <c r="F372" s="104" t="s">
        <v>7238</v>
      </c>
      <c r="G372" s="67" t="s">
        <v>53</v>
      </c>
      <c r="H372" s="71" t="s">
        <v>266</v>
      </c>
      <c r="I372" s="72" t="s">
        <v>9437</v>
      </c>
      <c r="J372" s="72"/>
      <c r="K372" s="71"/>
      <c r="L372" s="75"/>
      <c r="M372" s="76">
        <v>2704.35986328125</v>
      </c>
      <c r="N372" s="76">
        <v>9701.2099609375</v>
      </c>
      <c r="O372" s="77"/>
      <c r="P372" s="78"/>
      <c r="Q372" s="78"/>
      <c r="R372" s="88"/>
      <c r="S372" s="50">
        <v>1</v>
      </c>
      <c r="T372" s="50">
        <v>1</v>
      </c>
      <c r="U372" s="88"/>
      <c r="V372" s="52"/>
      <c r="W372" s="52"/>
      <c r="X372" s="52"/>
      <c r="Y372" s="52"/>
      <c r="Z372" s="51"/>
      <c r="AA372" s="73">
        <v>372</v>
      </c>
      <c r="AB37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72" s="74"/>
      <c r="AD372" s="80">
        <v>33</v>
      </c>
      <c r="AE372" s="80">
        <v>4</v>
      </c>
      <c r="AF372" s="80">
        <v>382</v>
      </c>
      <c r="AG372" s="80">
        <v>1207</v>
      </c>
      <c r="AH372" s="80"/>
      <c r="AI372" s="80" t="s">
        <v>5625</v>
      </c>
      <c r="AJ372" s="80" t="s">
        <v>6274</v>
      </c>
      <c r="AK372" s="80"/>
      <c r="AL372" s="80"/>
      <c r="AM372" s="82">
        <v>43748.34988425926</v>
      </c>
      <c r="AN372" s="80" t="s">
        <v>7889</v>
      </c>
      <c r="AO372" s="84" t="s">
        <v>7996</v>
      </c>
      <c r="AP372" s="80" t="s">
        <v>66</v>
      </c>
      <c r="AQ372" s="2"/>
      <c r="AR372" s="3"/>
      <c r="AS372" s="3"/>
      <c r="AT372" s="3"/>
      <c r="AU372" s="3"/>
    </row>
    <row r="373" spans="1:47" x14ac:dyDescent="0.25">
      <c r="A373" s="66" t="s">
        <v>252</v>
      </c>
      <c r="B373" s="67" t="s">
        <v>9297</v>
      </c>
      <c r="C373" s="67"/>
      <c r="D373" s="68">
        <v>18.044987550105027</v>
      </c>
      <c r="E373" s="70">
        <v>38.672626349169285</v>
      </c>
      <c r="F373" s="104" t="s">
        <v>7223</v>
      </c>
      <c r="G373" s="67" t="s">
        <v>53</v>
      </c>
      <c r="H373" s="71" t="s">
        <v>252</v>
      </c>
      <c r="I373" s="72" t="s">
        <v>9425</v>
      </c>
      <c r="J373" s="72"/>
      <c r="K373" s="71" t="s">
        <v>8762</v>
      </c>
      <c r="L373" s="75"/>
      <c r="M373" s="76">
        <v>577.3955078125</v>
      </c>
      <c r="N373" s="76">
        <v>2674.7841796875</v>
      </c>
      <c r="O373" s="77"/>
      <c r="P373" s="78"/>
      <c r="Q373" s="78"/>
      <c r="R373" s="88"/>
      <c r="S373" s="50">
        <v>1</v>
      </c>
      <c r="T373" s="50">
        <v>1</v>
      </c>
      <c r="U373" s="88"/>
      <c r="V373" s="52"/>
      <c r="W373" s="52"/>
      <c r="X373" s="52"/>
      <c r="Y373" s="52"/>
      <c r="Z373" s="51"/>
      <c r="AA373" s="73">
        <v>373</v>
      </c>
      <c r="AB37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73" s="74"/>
      <c r="AD373" s="80">
        <v>5508</v>
      </c>
      <c r="AE373" s="80">
        <v>5661</v>
      </c>
      <c r="AF373" s="80">
        <v>8533</v>
      </c>
      <c r="AG373" s="80">
        <v>1204</v>
      </c>
      <c r="AH373" s="80"/>
      <c r="AI373" s="80" t="s">
        <v>5610</v>
      </c>
      <c r="AJ373" s="80" t="s">
        <v>6264</v>
      </c>
      <c r="AK373" s="84" t="s">
        <v>6751</v>
      </c>
      <c r="AL373" s="80"/>
      <c r="AM373" s="82">
        <v>40771.754548611112</v>
      </c>
      <c r="AN373" s="80" t="s">
        <v>7889</v>
      </c>
      <c r="AO373" s="84" t="s">
        <v>7981</v>
      </c>
      <c r="AP373" s="80" t="s">
        <v>66</v>
      </c>
      <c r="AQ373" s="2"/>
      <c r="AR373" s="3"/>
      <c r="AS373" s="3"/>
      <c r="AT373" s="3"/>
      <c r="AU373" s="3"/>
    </row>
    <row r="374" spans="1:47" x14ac:dyDescent="0.25">
      <c r="A374" s="66" t="s">
        <v>761</v>
      </c>
      <c r="B374" s="67" t="s">
        <v>9297</v>
      </c>
      <c r="C374" s="67"/>
      <c r="D374" s="68">
        <v>17.324603420410309</v>
      </c>
      <c r="E374" s="70">
        <v>71.762226327545036</v>
      </c>
      <c r="F374" s="104" t="s">
        <v>7824</v>
      </c>
      <c r="G374" s="67" t="s">
        <v>51</v>
      </c>
      <c r="H374" s="71" t="s">
        <v>761</v>
      </c>
      <c r="I374" s="72" t="s">
        <v>9429</v>
      </c>
      <c r="J374" s="72"/>
      <c r="K374" s="71"/>
      <c r="L374" s="75"/>
      <c r="M374" s="76">
        <v>4138.8896484375</v>
      </c>
      <c r="N374" s="76">
        <v>4736.80078125</v>
      </c>
      <c r="O374" s="77"/>
      <c r="P374" s="78"/>
      <c r="Q374" s="78"/>
      <c r="R374" s="88"/>
      <c r="S374" s="50">
        <v>0</v>
      </c>
      <c r="T374" s="50">
        <v>5</v>
      </c>
      <c r="U374" s="88"/>
      <c r="V374" s="52"/>
      <c r="W374" s="52"/>
      <c r="X374" s="52"/>
      <c r="Y374" s="52"/>
      <c r="Z374" s="51"/>
      <c r="AA374" s="73">
        <v>374</v>
      </c>
      <c r="AB37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74" s="74"/>
      <c r="AD374" s="80">
        <v>387</v>
      </c>
      <c r="AE374" s="80">
        <v>3929</v>
      </c>
      <c r="AF374" s="80">
        <v>140925</v>
      </c>
      <c r="AG374" s="80">
        <v>1194</v>
      </c>
      <c r="AH374" s="80"/>
      <c r="AI374" s="80" t="s">
        <v>6136</v>
      </c>
      <c r="AJ374" s="80" t="s">
        <v>6338</v>
      </c>
      <c r="AK374" s="84" t="s">
        <v>7083</v>
      </c>
      <c r="AL374" s="80"/>
      <c r="AM374" s="82">
        <v>42593.520671296297</v>
      </c>
      <c r="AN374" s="80" t="s">
        <v>7889</v>
      </c>
      <c r="AO374" s="84" t="s">
        <v>8610</v>
      </c>
      <c r="AP374" s="80" t="s">
        <v>66</v>
      </c>
      <c r="AQ374" s="2"/>
      <c r="AR374" s="3"/>
      <c r="AS374" s="3"/>
      <c r="AT374" s="3"/>
      <c r="AU374" s="3"/>
    </row>
    <row r="375" spans="1:47" x14ac:dyDescent="0.25">
      <c r="A375" s="66" t="s">
        <v>856</v>
      </c>
      <c r="B375" s="67" t="s">
        <v>9345</v>
      </c>
      <c r="C375" s="67"/>
      <c r="D375" s="68">
        <v>1.7252628078353816</v>
      </c>
      <c r="E375" s="70"/>
      <c r="F375" s="104" t="s">
        <v>7495</v>
      </c>
      <c r="G375" s="67"/>
      <c r="H375" s="71"/>
      <c r="I375" s="72"/>
      <c r="J375" s="72"/>
      <c r="K375" s="71" t="s">
        <v>8957</v>
      </c>
      <c r="L375" s="75"/>
      <c r="M375" s="76"/>
      <c r="N375" s="76"/>
      <c r="O375" s="77"/>
      <c r="P375" s="78"/>
      <c r="Q375" s="78"/>
      <c r="R375" s="88"/>
      <c r="S375" s="50">
        <v>1</v>
      </c>
      <c r="T375" s="50">
        <v>0</v>
      </c>
      <c r="U375" s="88"/>
      <c r="V375" s="52"/>
      <c r="W375" s="52"/>
      <c r="X375" s="52"/>
      <c r="Y375" s="52"/>
      <c r="Z375" s="51"/>
      <c r="AA375" s="73">
        <v>375</v>
      </c>
      <c r="AB37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75" s="74"/>
      <c r="AD375" s="80">
        <v>317</v>
      </c>
      <c r="AE375" s="80">
        <v>81428</v>
      </c>
      <c r="AF375" s="80">
        <v>27015</v>
      </c>
      <c r="AG375" s="80">
        <v>12452</v>
      </c>
      <c r="AH375" s="80"/>
      <c r="AI375" s="80" t="s">
        <v>5843</v>
      </c>
      <c r="AJ375" s="80" t="s">
        <v>6442</v>
      </c>
      <c r="AK375" s="84" t="s">
        <v>6889</v>
      </c>
      <c r="AL375" s="80"/>
      <c r="AM375" s="82">
        <v>40117.728668981479</v>
      </c>
      <c r="AN375" s="80" t="s">
        <v>7889</v>
      </c>
      <c r="AO375" s="84" t="s">
        <v>8262</v>
      </c>
      <c r="AP375" s="80" t="s">
        <v>65</v>
      </c>
      <c r="AQ375" s="2"/>
      <c r="AR375" s="3"/>
      <c r="AS375" s="3"/>
      <c r="AT375" s="3"/>
      <c r="AU375" s="3"/>
    </row>
    <row r="376" spans="1:47" x14ac:dyDescent="0.25">
      <c r="A376" s="66" t="s">
        <v>324</v>
      </c>
      <c r="B376" s="67" t="s">
        <v>9297</v>
      </c>
      <c r="C376" s="67"/>
      <c r="D376" s="68">
        <v>14.380040796051505</v>
      </c>
      <c r="E376" s="70">
        <v>45.29406665297617</v>
      </c>
      <c r="F376" s="104" t="s">
        <v>7302</v>
      </c>
      <c r="G376" s="67" t="s">
        <v>53</v>
      </c>
      <c r="H376" s="71" t="s">
        <v>324</v>
      </c>
      <c r="I376" s="72" t="s">
        <v>9434</v>
      </c>
      <c r="J376" s="72"/>
      <c r="K376" s="71" t="s">
        <v>8824</v>
      </c>
      <c r="L376" s="75"/>
      <c r="M376" s="76">
        <v>5571.24560546875</v>
      </c>
      <c r="N376" s="76">
        <v>9855.9130859375</v>
      </c>
      <c r="O376" s="77"/>
      <c r="P376" s="78"/>
      <c r="Q376" s="78"/>
      <c r="R376" s="88"/>
      <c r="S376" s="50">
        <v>1</v>
      </c>
      <c r="T376" s="50">
        <v>1</v>
      </c>
      <c r="U376" s="88"/>
      <c r="V376" s="52"/>
      <c r="W376" s="52"/>
      <c r="X376" s="52"/>
      <c r="Y376" s="52"/>
      <c r="Z376" s="51"/>
      <c r="AA376" s="73">
        <v>376</v>
      </c>
      <c r="AB37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76" s="74"/>
      <c r="AD376" s="80">
        <v>223</v>
      </c>
      <c r="AE376" s="80">
        <v>883</v>
      </c>
      <c r="AF376" s="80">
        <v>3323</v>
      </c>
      <c r="AG376" s="80">
        <v>1180</v>
      </c>
      <c r="AH376" s="80"/>
      <c r="AI376" s="80" t="s">
        <v>5681</v>
      </c>
      <c r="AJ376" s="80" t="s">
        <v>6322</v>
      </c>
      <c r="AK376" s="84" t="s">
        <v>6793</v>
      </c>
      <c r="AL376" s="80"/>
      <c r="AM376" s="82">
        <v>41136.301585648151</v>
      </c>
      <c r="AN376" s="80" t="s">
        <v>7889</v>
      </c>
      <c r="AO376" s="84" t="s">
        <v>8060</v>
      </c>
      <c r="AP376" s="80" t="s">
        <v>66</v>
      </c>
      <c r="AQ376" s="2"/>
      <c r="AR376" s="3"/>
      <c r="AS376" s="3"/>
      <c r="AT376" s="3"/>
      <c r="AU376" s="3"/>
    </row>
    <row r="377" spans="1:47" x14ac:dyDescent="0.25">
      <c r="A377" s="66" t="s">
        <v>857</v>
      </c>
      <c r="B377" s="67"/>
      <c r="C377" s="67"/>
      <c r="D377" s="68">
        <v>1.5001751071243585</v>
      </c>
      <c r="E377" s="70"/>
      <c r="F377" s="104" t="s">
        <v>7497</v>
      </c>
      <c r="G377" s="67"/>
      <c r="H377" s="71"/>
      <c r="I377" s="72"/>
      <c r="J377" s="72"/>
      <c r="K377" s="71" t="s">
        <v>8958</v>
      </c>
      <c r="L377" s="75"/>
      <c r="M377" s="76"/>
      <c r="N377" s="76"/>
      <c r="O377" s="77"/>
      <c r="P377" s="78"/>
      <c r="Q377" s="78"/>
      <c r="R377" s="88"/>
      <c r="S377" s="50">
        <v>2</v>
      </c>
      <c r="T377" s="50">
        <v>0</v>
      </c>
      <c r="U377" s="88"/>
      <c r="V377" s="52"/>
      <c r="W377" s="52"/>
      <c r="X377" s="52"/>
      <c r="Y377" s="52"/>
      <c r="Z377" s="51"/>
      <c r="AA377" s="73">
        <v>377</v>
      </c>
      <c r="AB37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77" s="74"/>
      <c r="AD377" s="80">
        <v>89</v>
      </c>
      <c r="AE377" s="80">
        <v>10</v>
      </c>
      <c r="AF377" s="80">
        <v>21</v>
      </c>
      <c r="AG377" s="80">
        <v>1</v>
      </c>
      <c r="AH377" s="80"/>
      <c r="AI377" s="80"/>
      <c r="AJ377" s="80"/>
      <c r="AK377" s="80"/>
      <c r="AL377" s="80"/>
      <c r="AM377" s="82">
        <v>42524.580925925926</v>
      </c>
      <c r="AN377" s="80" t="s">
        <v>7889</v>
      </c>
      <c r="AO377" s="84" t="s">
        <v>8264</v>
      </c>
      <c r="AP377" s="80" t="s">
        <v>65</v>
      </c>
      <c r="AQ377" s="2"/>
      <c r="AR377" s="3"/>
      <c r="AS377" s="3"/>
      <c r="AT377" s="3"/>
      <c r="AU377" s="3"/>
    </row>
    <row r="378" spans="1:47" x14ac:dyDescent="0.25">
      <c r="A378" s="66" t="s">
        <v>196</v>
      </c>
      <c r="B378" s="67" t="s">
        <v>9297</v>
      </c>
      <c r="C378" s="67"/>
      <c r="D378" s="68">
        <v>13.811846041508888</v>
      </c>
      <c r="E378" s="70">
        <v>29.151665902084734</v>
      </c>
      <c r="F378" s="104" t="s">
        <v>7146</v>
      </c>
      <c r="G378" s="67" t="s">
        <v>53</v>
      </c>
      <c r="H378" s="71" t="s">
        <v>196</v>
      </c>
      <c r="I378" s="72" t="s">
        <v>9446</v>
      </c>
      <c r="J378" s="72"/>
      <c r="K378" s="71" t="s">
        <v>8701</v>
      </c>
      <c r="L378" s="75"/>
      <c r="M378" s="76">
        <v>7923.09423828125</v>
      </c>
      <c r="N378" s="76">
        <v>1003.2865600585938</v>
      </c>
      <c r="O378" s="77"/>
      <c r="P378" s="78"/>
      <c r="Q378" s="78"/>
      <c r="R378" s="88"/>
      <c r="S378" s="50">
        <v>1</v>
      </c>
      <c r="T378" s="50">
        <v>1</v>
      </c>
      <c r="U378" s="88"/>
      <c r="V378" s="52"/>
      <c r="W378" s="52"/>
      <c r="X378" s="52"/>
      <c r="Y378" s="52"/>
      <c r="Z378" s="51"/>
      <c r="AA378" s="73">
        <v>378</v>
      </c>
      <c r="AB37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78" s="74"/>
      <c r="AD378" s="80">
        <v>51</v>
      </c>
      <c r="AE378" s="80">
        <v>662</v>
      </c>
      <c r="AF378" s="80">
        <v>6618</v>
      </c>
      <c r="AG378" s="80">
        <v>1179</v>
      </c>
      <c r="AH378" s="80"/>
      <c r="AI378" s="80" t="s">
        <v>5541</v>
      </c>
      <c r="AJ378" s="80" t="s">
        <v>6205</v>
      </c>
      <c r="AK378" s="84" t="s">
        <v>6701</v>
      </c>
      <c r="AL378" s="80"/>
      <c r="AM378" s="82">
        <v>40247.572835648149</v>
      </c>
      <c r="AN378" s="80" t="s">
        <v>7889</v>
      </c>
      <c r="AO378" s="84" t="s">
        <v>7904</v>
      </c>
      <c r="AP378" s="80" t="s">
        <v>66</v>
      </c>
      <c r="AQ378" s="2"/>
      <c r="AR378" s="3"/>
      <c r="AS378" s="3"/>
      <c r="AT378" s="3"/>
      <c r="AU378" s="3"/>
    </row>
    <row r="379" spans="1:47" x14ac:dyDescent="0.25">
      <c r="A379" s="66" t="s">
        <v>858</v>
      </c>
      <c r="B379" s="67" t="s">
        <v>9346</v>
      </c>
      <c r="C379" s="67"/>
      <c r="D379" s="68">
        <v>1.5282923082356266</v>
      </c>
      <c r="E379" s="70"/>
      <c r="F379" s="104" t="s">
        <v>7499</v>
      </c>
      <c r="G379" s="67"/>
      <c r="H379" s="71"/>
      <c r="I379" s="72"/>
      <c r="J379" s="72"/>
      <c r="K379" s="71" t="s">
        <v>8959</v>
      </c>
      <c r="L379" s="75"/>
      <c r="M379" s="76"/>
      <c r="N379" s="76"/>
      <c r="O379" s="77"/>
      <c r="P379" s="78"/>
      <c r="Q379" s="78"/>
      <c r="R379" s="88"/>
      <c r="S379" s="50">
        <v>2</v>
      </c>
      <c r="T379" s="50">
        <v>0</v>
      </c>
      <c r="U379" s="88"/>
      <c r="V379" s="52"/>
      <c r="W379" s="52"/>
      <c r="X379" s="52"/>
      <c r="Y379" s="52"/>
      <c r="Z379" s="51"/>
      <c r="AA379" s="73">
        <v>379</v>
      </c>
      <c r="AB37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79" s="74"/>
      <c r="AD379" s="80">
        <v>632</v>
      </c>
      <c r="AE379" s="80">
        <v>25954</v>
      </c>
      <c r="AF379" s="80">
        <v>3393</v>
      </c>
      <c r="AG379" s="80">
        <v>2677</v>
      </c>
      <c r="AH379" s="80"/>
      <c r="AI379" s="80" t="s">
        <v>5846</v>
      </c>
      <c r="AJ379" s="80" t="s">
        <v>6445</v>
      </c>
      <c r="AK379" s="84" t="s">
        <v>6890</v>
      </c>
      <c r="AL379" s="80"/>
      <c r="AM379" s="82">
        <v>39798.001793981479</v>
      </c>
      <c r="AN379" s="80" t="s">
        <v>7889</v>
      </c>
      <c r="AO379" s="84" t="s">
        <v>8266</v>
      </c>
      <c r="AP379" s="80" t="s">
        <v>65</v>
      </c>
      <c r="AQ379" s="2"/>
      <c r="AR379" s="3"/>
      <c r="AS379" s="3"/>
      <c r="AT379" s="3"/>
      <c r="AU379" s="3"/>
    </row>
    <row r="380" spans="1:47" x14ac:dyDescent="0.25">
      <c r="A380" s="66" t="s">
        <v>859</v>
      </c>
      <c r="B380" s="67"/>
      <c r="C380" s="67"/>
      <c r="D380" s="68">
        <v>1.5794902960242345</v>
      </c>
      <c r="E380" s="70"/>
      <c r="F380" s="104" t="s">
        <v>7500</v>
      </c>
      <c r="G380" s="67"/>
      <c r="H380" s="71"/>
      <c r="I380" s="72"/>
      <c r="J380" s="72"/>
      <c r="K380" s="71" t="s">
        <v>8960</v>
      </c>
      <c r="L380" s="75"/>
      <c r="M380" s="76"/>
      <c r="N380" s="76"/>
      <c r="O380" s="77"/>
      <c r="P380" s="78"/>
      <c r="Q380" s="78"/>
      <c r="R380" s="88"/>
      <c r="S380" s="50">
        <v>2</v>
      </c>
      <c r="T380" s="50">
        <v>0</v>
      </c>
      <c r="U380" s="88"/>
      <c r="V380" s="52"/>
      <c r="W380" s="52"/>
      <c r="X380" s="52"/>
      <c r="Y380" s="52"/>
      <c r="Z380" s="51"/>
      <c r="AA380" s="73">
        <v>380</v>
      </c>
      <c r="AB38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80" s="74"/>
      <c r="AD380" s="80">
        <v>119</v>
      </c>
      <c r="AE380" s="80">
        <v>13492</v>
      </c>
      <c r="AF380" s="80">
        <v>9533</v>
      </c>
      <c r="AG380" s="80">
        <v>9748</v>
      </c>
      <c r="AH380" s="80"/>
      <c r="AI380" s="80" t="s">
        <v>5847</v>
      </c>
      <c r="AJ380" s="80"/>
      <c r="AK380" s="84" t="s">
        <v>6891</v>
      </c>
      <c r="AL380" s="80"/>
      <c r="AM380" s="82">
        <v>40156.833564814813</v>
      </c>
      <c r="AN380" s="80" t="s">
        <v>7889</v>
      </c>
      <c r="AO380" s="84" t="s">
        <v>8267</v>
      </c>
      <c r="AP380" s="80" t="s">
        <v>65</v>
      </c>
      <c r="AQ380" s="2"/>
      <c r="AR380" s="3"/>
      <c r="AS380" s="3"/>
      <c r="AT380" s="3"/>
      <c r="AU380" s="3"/>
    </row>
    <row r="381" spans="1:47" x14ac:dyDescent="0.25">
      <c r="A381" s="66" t="s">
        <v>860</v>
      </c>
      <c r="B381" s="67" t="s">
        <v>9347</v>
      </c>
      <c r="C381" s="67"/>
      <c r="D381" s="68">
        <v>1.5079048358996092</v>
      </c>
      <c r="E381" s="70"/>
      <c r="F381" s="104" t="s">
        <v>7501</v>
      </c>
      <c r="G381" s="67"/>
      <c r="H381" s="71"/>
      <c r="I381" s="72"/>
      <c r="J381" s="72"/>
      <c r="K381" s="71" t="s">
        <v>8961</v>
      </c>
      <c r="L381" s="75"/>
      <c r="M381" s="76"/>
      <c r="N381" s="76"/>
      <c r="O381" s="77"/>
      <c r="P381" s="78"/>
      <c r="Q381" s="78"/>
      <c r="R381" s="88"/>
      <c r="S381" s="50">
        <v>4</v>
      </c>
      <c r="T381" s="50">
        <v>0</v>
      </c>
      <c r="U381" s="88"/>
      <c r="V381" s="52"/>
      <c r="W381" s="52"/>
      <c r="X381" s="52"/>
      <c r="Y381" s="52"/>
      <c r="Z381" s="51"/>
      <c r="AA381" s="73">
        <v>381</v>
      </c>
      <c r="AB38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81" s="74"/>
      <c r="AD381" s="80">
        <v>49</v>
      </c>
      <c r="AE381" s="80">
        <v>606</v>
      </c>
      <c r="AF381" s="80">
        <v>948</v>
      </c>
      <c r="AG381" s="80">
        <v>9</v>
      </c>
      <c r="AH381" s="80"/>
      <c r="AI381" s="80" t="s">
        <v>5848</v>
      </c>
      <c r="AJ381" s="80" t="s">
        <v>6446</v>
      </c>
      <c r="AK381" s="84" t="s">
        <v>6892</v>
      </c>
      <c r="AL381" s="80"/>
      <c r="AM381" s="82">
        <v>42332.051423611112</v>
      </c>
      <c r="AN381" s="80" t="s">
        <v>7889</v>
      </c>
      <c r="AO381" s="84" t="s">
        <v>8268</v>
      </c>
      <c r="AP381" s="80" t="s">
        <v>65</v>
      </c>
      <c r="AQ381" s="2"/>
      <c r="AR381" s="3"/>
      <c r="AS381" s="3"/>
      <c r="AT381" s="3"/>
      <c r="AU381" s="3"/>
    </row>
    <row r="382" spans="1:47" x14ac:dyDescent="0.25">
      <c r="A382" s="66" t="s">
        <v>745</v>
      </c>
      <c r="B382" s="67" t="s">
        <v>9297</v>
      </c>
      <c r="C382" s="67"/>
      <c r="D382" s="68">
        <v>15.750614577456076</v>
      </c>
      <c r="E382" s="70">
        <v>23.794061500118442</v>
      </c>
      <c r="F382" s="104" t="s">
        <v>7800</v>
      </c>
      <c r="G382" s="67" t="s">
        <v>53</v>
      </c>
      <c r="H382" s="71" t="s">
        <v>745</v>
      </c>
      <c r="I382" s="72" t="s">
        <v>9421</v>
      </c>
      <c r="J382" s="72"/>
      <c r="K382" s="71" t="s">
        <v>9190</v>
      </c>
      <c r="L382" s="75"/>
      <c r="M382" s="76">
        <v>5415.9775390625</v>
      </c>
      <c r="N382" s="76">
        <v>3239.587890625</v>
      </c>
      <c r="O382" s="77"/>
      <c r="P382" s="78"/>
      <c r="Q382" s="78"/>
      <c r="R382" s="88"/>
      <c r="S382" s="50">
        <v>1</v>
      </c>
      <c r="T382" s="50">
        <v>3</v>
      </c>
      <c r="U382" s="88"/>
      <c r="V382" s="52"/>
      <c r="W382" s="52"/>
      <c r="X382" s="52"/>
      <c r="Y382" s="52"/>
      <c r="Z382" s="51"/>
      <c r="AA382" s="73">
        <v>382</v>
      </c>
      <c r="AB38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82" s="74"/>
      <c r="AD382" s="80">
        <v>362</v>
      </c>
      <c r="AE382" s="80">
        <v>1769</v>
      </c>
      <c r="AF382" s="80">
        <v>12564</v>
      </c>
      <c r="AG382" s="80">
        <v>1155</v>
      </c>
      <c r="AH382" s="80"/>
      <c r="AI382" s="80" t="s">
        <v>6118</v>
      </c>
      <c r="AJ382" s="80" t="s">
        <v>6636</v>
      </c>
      <c r="AK382" s="84" t="s">
        <v>7069</v>
      </c>
      <c r="AL382" s="80"/>
      <c r="AM382" s="82">
        <v>39952.606979166667</v>
      </c>
      <c r="AN382" s="80" t="s">
        <v>7889</v>
      </c>
      <c r="AO382" s="84" t="s">
        <v>8578</v>
      </c>
      <c r="AP382" s="80" t="s">
        <v>66</v>
      </c>
      <c r="AQ382" s="2"/>
      <c r="AR382" s="3"/>
      <c r="AS382" s="3"/>
      <c r="AT382" s="3"/>
      <c r="AU382" s="3"/>
    </row>
    <row r="383" spans="1:47" x14ac:dyDescent="0.25">
      <c r="A383" s="66" t="s">
        <v>741</v>
      </c>
      <c r="B383" s="67" t="s">
        <v>9297</v>
      </c>
      <c r="C383" s="67"/>
      <c r="D383" s="68">
        <v>11.930086661522788</v>
      </c>
      <c r="E383" s="70">
        <v>69.073697208306882</v>
      </c>
      <c r="F383" s="104" t="s">
        <v>7793</v>
      </c>
      <c r="G383" s="67" t="s">
        <v>53</v>
      </c>
      <c r="H383" s="71" t="s">
        <v>741</v>
      </c>
      <c r="I383" s="72" t="s">
        <v>9421</v>
      </c>
      <c r="J383" s="72"/>
      <c r="K383" s="71" t="s">
        <v>9183</v>
      </c>
      <c r="L383" s="75"/>
      <c r="M383" s="76">
        <v>608.89862060546875</v>
      </c>
      <c r="N383" s="76">
        <v>1848.322509765625</v>
      </c>
      <c r="O383" s="77"/>
      <c r="P383" s="78"/>
      <c r="Q383" s="78"/>
      <c r="R383" s="88"/>
      <c r="S383" s="50">
        <v>1</v>
      </c>
      <c r="T383" s="50">
        <v>1</v>
      </c>
      <c r="U383" s="88"/>
      <c r="V383" s="52"/>
      <c r="W383" s="52"/>
      <c r="X383" s="52"/>
      <c r="Y383" s="52"/>
      <c r="Z383" s="51"/>
      <c r="AA383" s="73">
        <v>383</v>
      </c>
      <c r="AB38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83" s="74"/>
      <c r="AD383" s="80">
        <v>295</v>
      </c>
      <c r="AE383" s="80">
        <v>255</v>
      </c>
      <c r="AF383" s="80">
        <v>2867</v>
      </c>
      <c r="AG383" s="80">
        <v>1149</v>
      </c>
      <c r="AH383" s="80"/>
      <c r="AI383" s="80" t="s">
        <v>6111</v>
      </c>
      <c r="AJ383" s="80" t="s">
        <v>6629</v>
      </c>
      <c r="AK383" s="84" t="s">
        <v>7063</v>
      </c>
      <c r="AL383" s="80"/>
      <c r="AM383" s="82">
        <v>42445.502222222225</v>
      </c>
      <c r="AN383" s="80" t="s">
        <v>7889</v>
      </c>
      <c r="AO383" s="84" t="s">
        <v>8571</v>
      </c>
      <c r="AP383" s="80" t="s">
        <v>66</v>
      </c>
      <c r="AQ383" s="2"/>
      <c r="AR383" s="3"/>
      <c r="AS383" s="3"/>
      <c r="AT383" s="3"/>
      <c r="AU383" s="3"/>
    </row>
    <row r="384" spans="1:47" x14ac:dyDescent="0.25">
      <c r="A384" s="66" t="s">
        <v>352</v>
      </c>
      <c r="B384" s="67" t="s">
        <v>9297</v>
      </c>
      <c r="C384" s="67"/>
      <c r="D384" s="68">
        <v>7.2686792457358864</v>
      </c>
      <c r="E384" s="70">
        <v>91.621470085736178</v>
      </c>
      <c r="F384" s="104" t="s">
        <v>7342</v>
      </c>
      <c r="G384" s="67" t="s">
        <v>53</v>
      </c>
      <c r="H384" s="71" t="s">
        <v>352</v>
      </c>
      <c r="I384" s="72" t="s">
        <v>9419</v>
      </c>
      <c r="J384" s="72"/>
      <c r="K384" s="71"/>
      <c r="L384" s="75"/>
      <c r="M384" s="76">
        <v>7144.93896484375</v>
      </c>
      <c r="N384" s="76">
        <v>2071.697021484375</v>
      </c>
      <c r="O384" s="77"/>
      <c r="P384" s="78"/>
      <c r="Q384" s="78"/>
      <c r="R384" s="88"/>
      <c r="S384" s="50">
        <v>0</v>
      </c>
      <c r="T384" s="50">
        <v>1</v>
      </c>
      <c r="U384" s="88"/>
      <c r="V384" s="52"/>
      <c r="W384" s="52"/>
      <c r="X384" s="52"/>
      <c r="Y384" s="52"/>
      <c r="Z384" s="51"/>
      <c r="AA384" s="73">
        <v>384</v>
      </c>
      <c r="AB38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84" s="74"/>
      <c r="AD384" s="80">
        <v>1296</v>
      </c>
      <c r="AE384" s="80">
        <v>24</v>
      </c>
      <c r="AF384" s="80">
        <v>7285</v>
      </c>
      <c r="AG384" s="80">
        <v>1123</v>
      </c>
      <c r="AH384" s="80"/>
      <c r="AI384" s="80" t="s">
        <v>5714</v>
      </c>
      <c r="AJ384" s="80" t="s">
        <v>6348</v>
      </c>
      <c r="AK384" s="80"/>
      <c r="AL384" s="80"/>
      <c r="AM384" s="82">
        <v>43686.882256944446</v>
      </c>
      <c r="AN384" s="80" t="s">
        <v>7889</v>
      </c>
      <c r="AO384" s="84" t="s">
        <v>8102</v>
      </c>
      <c r="AP384" s="80" t="s">
        <v>66</v>
      </c>
      <c r="AQ384" s="2"/>
      <c r="AR384" s="3"/>
      <c r="AS384" s="3"/>
      <c r="AT384" s="3"/>
      <c r="AU384" s="3"/>
    </row>
    <row r="385" spans="1:47" x14ac:dyDescent="0.25">
      <c r="A385" s="66" t="s">
        <v>288</v>
      </c>
      <c r="B385" s="67" t="s">
        <v>9297</v>
      </c>
      <c r="C385" s="67"/>
      <c r="D385" s="68">
        <v>17.405746817832622</v>
      </c>
      <c r="E385" s="70">
        <v>28.394686342280057</v>
      </c>
      <c r="F385" s="104" t="s">
        <v>7257</v>
      </c>
      <c r="G385" s="67" t="s">
        <v>53</v>
      </c>
      <c r="H385" s="71" t="s">
        <v>288</v>
      </c>
      <c r="I385" s="72" t="s">
        <v>9444</v>
      </c>
      <c r="J385" s="72"/>
      <c r="K385" s="71" t="s">
        <v>8788</v>
      </c>
      <c r="L385" s="75"/>
      <c r="M385" s="76">
        <v>2889.84765625</v>
      </c>
      <c r="N385" s="76">
        <v>8510.1162109375</v>
      </c>
      <c r="O385" s="77"/>
      <c r="P385" s="78"/>
      <c r="Q385" s="78"/>
      <c r="R385" s="88"/>
      <c r="S385" s="50">
        <v>3</v>
      </c>
      <c r="T385" s="50">
        <v>1</v>
      </c>
      <c r="U385" s="88"/>
      <c r="V385" s="52"/>
      <c r="W385" s="52"/>
      <c r="X385" s="52"/>
      <c r="Y385" s="52"/>
      <c r="Z385" s="51"/>
      <c r="AA385" s="73">
        <v>385</v>
      </c>
      <c r="AB38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85" s="74"/>
      <c r="AD385" s="80">
        <v>607</v>
      </c>
      <c r="AE385" s="80">
        <v>4094</v>
      </c>
      <c r="AF385" s="80">
        <v>17855</v>
      </c>
      <c r="AG385" s="80">
        <v>1122</v>
      </c>
      <c r="AH385" s="80"/>
      <c r="AI385" s="80" t="s">
        <v>5643</v>
      </c>
      <c r="AJ385" s="80" t="s">
        <v>6251</v>
      </c>
      <c r="AK385" s="84" t="s">
        <v>6770</v>
      </c>
      <c r="AL385" s="80"/>
      <c r="AM385" s="82">
        <v>40205.896909722222</v>
      </c>
      <c r="AN385" s="80" t="s">
        <v>7889</v>
      </c>
      <c r="AO385" s="84" t="s">
        <v>8015</v>
      </c>
      <c r="AP385" s="80" t="s">
        <v>66</v>
      </c>
      <c r="AQ385" s="2"/>
      <c r="AR385" s="3"/>
      <c r="AS385" s="3"/>
      <c r="AT385" s="3"/>
      <c r="AU385" s="3"/>
    </row>
    <row r="386" spans="1:47" x14ac:dyDescent="0.25">
      <c r="A386" s="66" t="s">
        <v>347</v>
      </c>
      <c r="B386" s="67" t="s">
        <v>9297</v>
      </c>
      <c r="C386" s="67"/>
      <c r="D386" s="68">
        <v>4.5342275485846431</v>
      </c>
      <c r="E386" s="70">
        <v>45.243576612469099</v>
      </c>
      <c r="F386" s="104" t="s">
        <v>7291</v>
      </c>
      <c r="G386" s="67" t="s">
        <v>53</v>
      </c>
      <c r="H386" s="71" t="s">
        <v>347</v>
      </c>
      <c r="I386" s="72" t="s">
        <v>9448</v>
      </c>
      <c r="J386" s="72"/>
      <c r="K386" s="71" t="s">
        <v>8847</v>
      </c>
      <c r="L386" s="75"/>
      <c r="M386" s="76">
        <v>4280.85546875</v>
      </c>
      <c r="N386" s="76">
        <v>721.24822998046875</v>
      </c>
      <c r="O386" s="77"/>
      <c r="P386" s="78"/>
      <c r="Q386" s="78"/>
      <c r="R386" s="88"/>
      <c r="S386" s="50">
        <v>0</v>
      </c>
      <c r="T386" s="50">
        <v>1</v>
      </c>
      <c r="U386" s="88"/>
      <c r="V386" s="52"/>
      <c r="W386" s="52"/>
      <c r="X386" s="52"/>
      <c r="Y386" s="52"/>
      <c r="Z386" s="51"/>
      <c r="AA386" s="73">
        <v>386</v>
      </c>
      <c r="AB38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86" s="74"/>
      <c r="AD386" s="80">
        <v>191</v>
      </c>
      <c r="AE386" s="80">
        <v>6</v>
      </c>
      <c r="AF386" s="80">
        <v>680</v>
      </c>
      <c r="AG386" s="80">
        <v>1099</v>
      </c>
      <c r="AH386" s="80"/>
      <c r="AI386" s="80"/>
      <c r="AJ386" s="80"/>
      <c r="AK386" s="80"/>
      <c r="AL386" s="80"/>
      <c r="AM386" s="82">
        <v>41133.521828703706</v>
      </c>
      <c r="AN386" s="80" t="s">
        <v>7889</v>
      </c>
      <c r="AO386" s="84" t="s">
        <v>8096</v>
      </c>
      <c r="AP386" s="80" t="s">
        <v>66</v>
      </c>
      <c r="AQ386" s="2"/>
      <c r="AR386" s="3"/>
      <c r="AS386" s="3"/>
      <c r="AT386" s="3"/>
      <c r="AU386" s="3"/>
    </row>
    <row r="387" spans="1:47" x14ac:dyDescent="0.25">
      <c r="A387" s="66" t="s">
        <v>401</v>
      </c>
      <c r="B387" s="67" t="s">
        <v>9297</v>
      </c>
      <c r="C387" s="67"/>
      <c r="D387" s="68">
        <v>12.974469166769454</v>
      </c>
      <c r="E387" s="70">
        <v>35.039575816004543</v>
      </c>
      <c r="F387" s="104" t="s">
        <v>7398</v>
      </c>
      <c r="G387" s="67" t="s">
        <v>53</v>
      </c>
      <c r="H387" s="71" t="s">
        <v>401</v>
      </c>
      <c r="I387" s="72" t="s">
        <v>9448</v>
      </c>
      <c r="J387" s="72"/>
      <c r="K387" s="71" t="s">
        <v>8891</v>
      </c>
      <c r="L387" s="75"/>
      <c r="M387" s="76">
        <v>3811.66259765625</v>
      </c>
      <c r="N387" s="76">
        <v>8270.099609375</v>
      </c>
      <c r="O387" s="77"/>
      <c r="P387" s="78"/>
      <c r="Q387" s="78"/>
      <c r="R387" s="88"/>
      <c r="S387" s="50">
        <v>2</v>
      </c>
      <c r="T387" s="50">
        <v>1</v>
      </c>
      <c r="U387" s="88"/>
      <c r="V387" s="52"/>
      <c r="W387" s="52"/>
      <c r="X387" s="52"/>
      <c r="Y387" s="52"/>
      <c r="Z387" s="51"/>
      <c r="AA387" s="73">
        <v>387</v>
      </c>
      <c r="AB38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87" s="74"/>
      <c r="AD387" s="80">
        <v>173</v>
      </c>
      <c r="AE387" s="80">
        <v>433</v>
      </c>
      <c r="AF387" s="80">
        <v>12977</v>
      </c>
      <c r="AG387" s="80">
        <v>1086</v>
      </c>
      <c r="AH387" s="80"/>
      <c r="AI387" s="80" t="s">
        <v>5758</v>
      </c>
      <c r="AJ387" s="80" t="s">
        <v>6383</v>
      </c>
      <c r="AK387" s="84" t="s">
        <v>6847</v>
      </c>
      <c r="AL387" s="80"/>
      <c r="AM387" s="82">
        <v>40571.734953703701</v>
      </c>
      <c r="AN387" s="80" t="s">
        <v>7889</v>
      </c>
      <c r="AO387" s="84" t="s">
        <v>8161</v>
      </c>
      <c r="AP387" s="80" t="s">
        <v>66</v>
      </c>
      <c r="AQ387" s="2"/>
      <c r="AR387" s="3"/>
      <c r="AS387" s="3"/>
      <c r="AT387" s="3"/>
      <c r="AU387" s="3"/>
    </row>
    <row r="388" spans="1:47" x14ac:dyDescent="0.25">
      <c r="A388" s="66" t="s">
        <v>696</v>
      </c>
      <c r="B388" s="67" t="s">
        <v>9297</v>
      </c>
      <c r="C388" s="67"/>
      <c r="D388" s="68">
        <v>22.027500083107984</v>
      </c>
      <c r="E388" s="70">
        <v>22.476813004493618</v>
      </c>
      <c r="F388" s="104" t="s">
        <v>7378</v>
      </c>
      <c r="G388" s="67" t="s">
        <v>53</v>
      </c>
      <c r="H388" s="71" t="s">
        <v>696</v>
      </c>
      <c r="I388" s="72" t="s">
        <v>9421</v>
      </c>
      <c r="J388" s="72"/>
      <c r="K388" s="71" t="s">
        <v>8874</v>
      </c>
      <c r="L388" s="75"/>
      <c r="M388" s="76">
        <v>3689.266357421875</v>
      </c>
      <c r="N388" s="76">
        <v>6012.41943359375</v>
      </c>
      <c r="O388" s="77"/>
      <c r="P388" s="78"/>
      <c r="Q388" s="78"/>
      <c r="R388" s="88"/>
      <c r="S388" s="50">
        <v>4</v>
      </c>
      <c r="T388" s="50">
        <v>7</v>
      </c>
      <c r="U388" s="88"/>
      <c r="V388" s="52"/>
      <c r="W388" s="52"/>
      <c r="X388" s="52"/>
      <c r="Y388" s="52"/>
      <c r="Z388" s="51"/>
      <c r="AA388" s="73">
        <v>779</v>
      </c>
      <c r="AB38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88" s="74"/>
      <c r="AD388" s="80">
        <v>305</v>
      </c>
      <c r="AE388" s="80">
        <v>42633</v>
      </c>
      <c r="AF388" s="80">
        <v>17879</v>
      </c>
      <c r="AG388" s="80">
        <v>0</v>
      </c>
      <c r="AH388" s="80"/>
      <c r="AI388" s="80" t="s">
        <v>5741</v>
      </c>
      <c r="AJ388" s="80" t="s">
        <v>6369</v>
      </c>
      <c r="AK388" s="84" t="s">
        <v>6835</v>
      </c>
      <c r="AL388" s="80"/>
      <c r="AM388" s="82">
        <v>39880.085138888891</v>
      </c>
      <c r="AN388" s="80" t="s">
        <v>7889</v>
      </c>
      <c r="AO388" s="84" t="s">
        <v>8141</v>
      </c>
      <c r="AP388" s="80" t="s">
        <v>66</v>
      </c>
      <c r="AQ388" s="2"/>
      <c r="AR388" s="3"/>
      <c r="AS388" s="3"/>
      <c r="AT388" s="3"/>
      <c r="AU388" s="3"/>
    </row>
    <row r="389" spans="1:47" x14ac:dyDescent="0.25">
      <c r="A389" s="66" t="s">
        <v>392</v>
      </c>
      <c r="B389" s="67" t="s">
        <v>9297</v>
      </c>
      <c r="C389" s="67"/>
      <c r="D389" s="68">
        <v>12.604794292817852</v>
      </c>
      <c r="E389" s="70">
        <v>42.369664864019825</v>
      </c>
      <c r="F389" s="104" t="s">
        <v>7388</v>
      </c>
      <c r="G389" s="67" t="s">
        <v>53</v>
      </c>
      <c r="H389" s="71" t="s">
        <v>392</v>
      </c>
      <c r="I389" s="72" t="s">
        <v>9444</v>
      </c>
      <c r="J389" s="72"/>
      <c r="K389" s="71" t="s">
        <v>8884</v>
      </c>
      <c r="L389" s="75"/>
      <c r="M389" s="76">
        <v>8243.3984375</v>
      </c>
      <c r="N389" s="76">
        <v>9285.7412109375</v>
      </c>
      <c r="O389" s="77"/>
      <c r="P389" s="78"/>
      <c r="Q389" s="78"/>
      <c r="R389" s="88"/>
      <c r="S389" s="50">
        <v>0</v>
      </c>
      <c r="T389" s="50">
        <v>1</v>
      </c>
      <c r="U389" s="88"/>
      <c r="V389" s="52"/>
      <c r="W389" s="52"/>
      <c r="X389" s="52"/>
      <c r="Y389" s="52"/>
      <c r="Z389" s="51"/>
      <c r="AA389" s="73">
        <v>389</v>
      </c>
      <c r="AB38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89" s="74"/>
      <c r="AD389" s="80">
        <v>603</v>
      </c>
      <c r="AE389" s="80">
        <v>359</v>
      </c>
      <c r="AF389" s="80">
        <v>4775</v>
      </c>
      <c r="AG389" s="80">
        <v>1011</v>
      </c>
      <c r="AH389" s="80"/>
      <c r="AI389" s="80" t="s">
        <v>5750</v>
      </c>
      <c r="AJ389" s="80" t="s">
        <v>6376</v>
      </c>
      <c r="AK389" s="84" t="s">
        <v>6843</v>
      </c>
      <c r="AL389" s="80"/>
      <c r="AM389" s="82">
        <v>40975.297037037039</v>
      </c>
      <c r="AN389" s="80" t="s">
        <v>7889</v>
      </c>
      <c r="AO389" s="84" t="s">
        <v>8151</v>
      </c>
      <c r="AP389" s="80" t="s">
        <v>66</v>
      </c>
      <c r="AQ389" s="2"/>
      <c r="AR389" s="3"/>
      <c r="AS389" s="3"/>
      <c r="AT389" s="3"/>
      <c r="AU389" s="3"/>
    </row>
    <row r="390" spans="1:47" x14ac:dyDescent="0.25">
      <c r="A390" s="66" t="s">
        <v>631</v>
      </c>
      <c r="B390" s="67" t="s">
        <v>9297</v>
      </c>
      <c r="C390" s="67"/>
      <c r="D390" s="68">
        <v>23.172886271265952</v>
      </c>
      <c r="E390" s="70">
        <v>21.455366338799472</v>
      </c>
      <c r="F390" s="104" t="s">
        <v>7203</v>
      </c>
      <c r="G390" s="67" t="s">
        <v>53</v>
      </c>
      <c r="H390" s="71" t="s">
        <v>631</v>
      </c>
      <c r="I390" s="72" t="s">
        <v>9423</v>
      </c>
      <c r="J390" s="72"/>
      <c r="K390" s="71" t="s">
        <v>8748</v>
      </c>
      <c r="L390" s="75"/>
      <c r="M390" s="76">
        <v>6342.97119140625</v>
      </c>
      <c r="N390" s="76">
        <v>8226.7861328125</v>
      </c>
      <c r="O390" s="77"/>
      <c r="P390" s="78"/>
      <c r="Q390" s="78"/>
      <c r="R390" s="88"/>
      <c r="S390" s="50">
        <v>4</v>
      </c>
      <c r="T390" s="50">
        <v>1</v>
      </c>
      <c r="U390" s="88"/>
      <c r="V390" s="52"/>
      <c r="W390" s="52"/>
      <c r="X390" s="52"/>
      <c r="Y390" s="52"/>
      <c r="Z390" s="51"/>
      <c r="AA390" s="73">
        <v>390</v>
      </c>
      <c r="AB39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90" s="74"/>
      <c r="AD390" s="80">
        <v>756</v>
      </c>
      <c r="AE390" s="80">
        <v>76196</v>
      </c>
      <c r="AF390" s="80">
        <v>15157</v>
      </c>
      <c r="AG390" s="80">
        <v>1007</v>
      </c>
      <c r="AH390" s="80"/>
      <c r="AI390" s="80" t="s">
        <v>5591</v>
      </c>
      <c r="AJ390" s="80" t="s">
        <v>6249</v>
      </c>
      <c r="AK390" s="84" t="s">
        <v>6737</v>
      </c>
      <c r="AL390" s="80"/>
      <c r="AM390" s="82">
        <v>39823.84883101852</v>
      </c>
      <c r="AN390" s="80" t="s">
        <v>7889</v>
      </c>
      <c r="AO390" s="84" t="s">
        <v>7961</v>
      </c>
      <c r="AP390" s="80" t="s">
        <v>66</v>
      </c>
      <c r="AQ390" s="2"/>
      <c r="AR390" s="3"/>
      <c r="AS390" s="3"/>
      <c r="AT390" s="3"/>
      <c r="AU390" s="3"/>
    </row>
    <row r="391" spans="1:47" x14ac:dyDescent="0.25">
      <c r="A391" s="66" t="s">
        <v>704</v>
      </c>
      <c r="B391" s="67" t="s">
        <v>9297</v>
      </c>
      <c r="C391" s="67"/>
      <c r="D391" s="68">
        <v>14.829549137971796</v>
      </c>
      <c r="E391" s="70">
        <v>34.857971567605553</v>
      </c>
      <c r="F391" s="104" t="s">
        <v>7750</v>
      </c>
      <c r="G391" s="67" t="s">
        <v>53</v>
      </c>
      <c r="H391" s="71" t="s">
        <v>704</v>
      </c>
      <c r="I391" s="72" t="s">
        <v>9430</v>
      </c>
      <c r="J391" s="72"/>
      <c r="K391" s="71" t="s">
        <v>9149</v>
      </c>
      <c r="L391" s="75"/>
      <c r="M391" s="76">
        <v>9157.966796875</v>
      </c>
      <c r="N391" s="76">
        <v>4549.7998046875</v>
      </c>
      <c r="O391" s="77"/>
      <c r="P391" s="78"/>
      <c r="Q391" s="78"/>
      <c r="R391" s="88"/>
      <c r="S391" s="50">
        <v>1</v>
      </c>
      <c r="T391" s="50">
        <v>1</v>
      </c>
      <c r="U391" s="88"/>
      <c r="V391" s="52"/>
      <c r="W391" s="52"/>
      <c r="X391" s="52"/>
      <c r="Y391" s="52"/>
      <c r="Z391" s="51"/>
      <c r="AA391" s="73">
        <v>391</v>
      </c>
      <c r="AB39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91" s="74"/>
      <c r="AD391" s="80">
        <v>2089</v>
      </c>
      <c r="AE391" s="80">
        <v>1109</v>
      </c>
      <c r="AF391" s="80">
        <v>25702</v>
      </c>
      <c r="AG391" s="80">
        <v>989</v>
      </c>
      <c r="AH391" s="80"/>
      <c r="AI391" s="80" t="s">
        <v>6071</v>
      </c>
      <c r="AJ391" s="80"/>
      <c r="AK391" s="84" t="s">
        <v>7036</v>
      </c>
      <c r="AL391" s="80"/>
      <c r="AM391" s="82">
        <v>40561.736631944441</v>
      </c>
      <c r="AN391" s="80" t="s">
        <v>7889</v>
      </c>
      <c r="AO391" s="84" t="s">
        <v>8528</v>
      </c>
      <c r="AP391" s="80" t="s">
        <v>66</v>
      </c>
      <c r="AQ391" s="2"/>
      <c r="AR391" s="3"/>
      <c r="AS391" s="3"/>
      <c r="AT391" s="3"/>
      <c r="AU391" s="3"/>
    </row>
    <row r="392" spans="1:47" x14ac:dyDescent="0.25">
      <c r="A392" s="66" t="s">
        <v>192</v>
      </c>
      <c r="B392" s="67" t="s">
        <v>9297</v>
      </c>
      <c r="C392" s="67"/>
      <c r="D392" s="68">
        <v>23.831475438898288</v>
      </c>
      <c r="E392" s="70">
        <v>26.907216041403899</v>
      </c>
      <c r="F392" s="104" t="s">
        <v>7140</v>
      </c>
      <c r="G392" s="67" t="s">
        <v>53</v>
      </c>
      <c r="H392" s="71" t="s">
        <v>192</v>
      </c>
      <c r="I392" s="72" t="s">
        <v>9430</v>
      </c>
      <c r="J392" s="72"/>
      <c r="K392" s="71" t="s">
        <v>8696</v>
      </c>
      <c r="L392" s="75"/>
      <c r="M392" s="76">
        <v>1724.869384765625</v>
      </c>
      <c r="N392" s="76">
        <v>3134.995361328125</v>
      </c>
      <c r="O392" s="77"/>
      <c r="P392" s="78"/>
      <c r="Q392" s="78"/>
      <c r="R392" s="88"/>
      <c r="S392" s="50">
        <v>1</v>
      </c>
      <c r="T392" s="50">
        <v>1</v>
      </c>
      <c r="U392" s="88"/>
      <c r="V392" s="52"/>
      <c r="W392" s="52"/>
      <c r="X392" s="52"/>
      <c r="Y392" s="52"/>
      <c r="Z392" s="51"/>
      <c r="AA392" s="73">
        <v>392</v>
      </c>
      <c r="AB39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92" s="74"/>
      <c r="AD392" s="80">
        <v>2088</v>
      </c>
      <c r="AE392" s="80">
        <v>106399</v>
      </c>
      <c r="AF392" s="80">
        <v>27162</v>
      </c>
      <c r="AG392" s="80">
        <v>975</v>
      </c>
      <c r="AH392" s="80"/>
      <c r="AI392" s="80" t="s">
        <v>5536</v>
      </c>
      <c r="AJ392" s="80"/>
      <c r="AK392" s="84" t="s">
        <v>6698</v>
      </c>
      <c r="AL392" s="80"/>
      <c r="AM392" s="82">
        <v>40124.00341435185</v>
      </c>
      <c r="AN392" s="80" t="s">
        <v>7889</v>
      </c>
      <c r="AO392" s="84" t="s">
        <v>7898</v>
      </c>
      <c r="AP392" s="80" t="s">
        <v>66</v>
      </c>
      <c r="AQ392" s="2"/>
      <c r="AR392" s="3"/>
      <c r="AS392" s="3"/>
      <c r="AT392" s="3"/>
      <c r="AU392" s="3"/>
    </row>
    <row r="393" spans="1:47" x14ac:dyDescent="0.25">
      <c r="A393" s="66" t="s">
        <v>459</v>
      </c>
      <c r="B393" s="67" t="s">
        <v>9297</v>
      </c>
      <c r="C393" s="67"/>
      <c r="D393" s="68">
        <v>16.900579504432898</v>
      </c>
      <c r="E393" s="70">
        <v>72.828628640308281</v>
      </c>
      <c r="F393" s="104" t="s">
        <v>7374</v>
      </c>
      <c r="G393" s="67" t="s">
        <v>53</v>
      </c>
      <c r="H393" s="71" t="s">
        <v>459</v>
      </c>
      <c r="I393" s="72" t="s">
        <v>9444</v>
      </c>
      <c r="J393" s="72"/>
      <c r="K393" s="71" t="s">
        <v>8870</v>
      </c>
      <c r="L393" s="75"/>
      <c r="M393" s="76">
        <v>2443.271240234375</v>
      </c>
      <c r="N393" s="76">
        <v>530.01324462890625</v>
      </c>
      <c r="O393" s="77"/>
      <c r="P393" s="78"/>
      <c r="Q393" s="78"/>
      <c r="R393" s="88"/>
      <c r="S393" s="50">
        <v>2</v>
      </c>
      <c r="T393" s="50">
        <v>1</v>
      </c>
      <c r="U393" s="88"/>
      <c r="V393" s="52"/>
      <c r="W393" s="52"/>
      <c r="X393" s="52"/>
      <c r="Y393" s="52"/>
      <c r="Z393" s="51"/>
      <c r="AA393" s="73">
        <v>393</v>
      </c>
      <c r="AB39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93" s="74"/>
      <c r="AD393" s="80">
        <v>569</v>
      </c>
      <c r="AE393" s="80">
        <v>3169</v>
      </c>
      <c r="AF393" s="80">
        <v>2006</v>
      </c>
      <c r="AG393" s="80">
        <v>971</v>
      </c>
      <c r="AH393" s="80"/>
      <c r="AI393" s="80" t="s">
        <v>5739</v>
      </c>
      <c r="AJ393" s="80" t="s">
        <v>6366</v>
      </c>
      <c r="AK393" s="84" t="s">
        <v>6832</v>
      </c>
      <c r="AL393" s="80"/>
      <c r="AM393" s="82">
        <v>42652.232037037036</v>
      </c>
      <c r="AN393" s="80" t="s">
        <v>7889</v>
      </c>
      <c r="AO393" s="84" t="s">
        <v>8136</v>
      </c>
      <c r="AP393" s="80" t="s">
        <v>66</v>
      </c>
      <c r="AQ393" s="2"/>
      <c r="AR393" s="3"/>
      <c r="AS393" s="3"/>
      <c r="AT393" s="3"/>
      <c r="AU393" s="3"/>
    </row>
    <row r="394" spans="1:47" x14ac:dyDescent="0.25">
      <c r="A394" s="66" t="s">
        <v>612</v>
      </c>
      <c r="B394" s="67" t="s">
        <v>9297</v>
      </c>
      <c r="C394" s="67"/>
      <c r="D394" s="68">
        <v>8.6765764311263105</v>
      </c>
      <c r="E394" s="70">
        <v>93.567692956465805</v>
      </c>
      <c r="F394" s="104" t="s">
        <v>7643</v>
      </c>
      <c r="G394" s="67" t="s">
        <v>53</v>
      </c>
      <c r="H394" s="71" t="s">
        <v>612</v>
      </c>
      <c r="I394" s="72" t="s">
        <v>9443</v>
      </c>
      <c r="J394" s="72"/>
      <c r="K394" s="71"/>
      <c r="L394" s="75"/>
      <c r="M394" s="76">
        <v>965.0916748046875</v>
      </c>
      <c r="N394" s="76">
        <v>6670.947265625</v>
      </c>
      <c r="O394" s="77"/>
      <c r="P394" s="78"/>
      <c r="Q394" s="78"/>
      <c r="R394" s="88"/>
      <c r="S394" s="50">
        <v>1</v>
      </c>
      <c r="T394" s="50">
        <v>1</v>
      </c>
      <c r="U394" s="88"/>
      <c r="V394" s="52"/>
      <c r="W394" s="52"/>
      <c r="X394" s="52"/>
      <c r="Y394" s="52"/>
      <c r="Z394" s="51"/>
      <c r="AA394" s="73">
        <v>394</v>
      </c>
      <c r="AB39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94" s="74"/>
      <c r="AD394" s="80">
        <v>155</v>
      </c>
      <c r="AE394" s="80">
        <v>49</v>
      </c>
      <c r="AF394" s="80">
        <v>102</v>
      </c>
      <c r="AG394" s="80">
        <v>962</v>
      </c>
      <c r="AH394" s="80"/>
      <c r="AI394" s="80" t="s">
        <v>5977</v>
      </c>
      <c r="AJ394" s="80" t="s">
        <v>6531</v>
      </c>
      <c r="AK394" s="84" t="s">
        <v>6971</v>
      </c>
      <c r="AL394" s="80"/>
      <c r="AM394" s="82">
        <v>43794.032627314817</v>
      </c>
      <c r="AN394" s="80" t="s">
        <v>7889</v>
      </c>
      <c r="AO394" s="84" t="s">
        <v>8416</v>
      </c>
      <c r="AP394" s="80" t="s">
        <v>66</v>
      </c>
      <c r="AQ394" s="2"/>
      <c r="AR394" s="3"/>
      <c r="AS394" s="3"/>
      <c r="AT394" s="3"/>
      <c r="AU394" s="3"/>
    </row>
    <row r="395" spans="1:47" x14ac:dyDescent="0.25">
      <c r="A395" s="66" t="s">
        <v>325</v>
      </c>
      <c r="B395" s="67" t="s">
        <v>9297</v>
      </c>
      <c r="C395" s="67"/>
      <c r="D395" s="68">
        <v>11.691950817901329</v>
      </c>
      <c r="E395" s="70">
        <v>92.508671236455726</v>
      </c>
      <c r="F395" s="104" t="s">
        <v>7303</v>
      </c>
      <c r="G395" s="67" t="s">
        <v>53</v>
      </c>
      <c r="H395" s="71" t="s">
        <v>325</v>
      </c>
      <c r="I395" s="72" t="s">
        <v>9419</v>
      </c>
      <c r="J395" s="72"/>
      <c r="K395" s="71"/>
      <c r="L395" s="75"/>
      <c r="M395" s="76">
        <v>2164.46533203125</v>
      </c>
      <c r="N395" s="76">
        <v>6711.76611328125</v>
      </c>
      <c r="O395" s="77"/>
      <c r="P395" s="78"/>
      <c r="Q395" s="78"/>
      <c r="R395" s="88"/>
      <c r="S395" s="50">
        <v>0</v>
      </c>
      <c r="T395" s="50">
        <v>1</v>
      </c>
      <c r="U395" s="88"/>
      <c r="V395" s="52"/>
      <c r="W395" s="52"/>
      <c r="X395" s="52"/>
      <c r="Y395" s="52"/>
      <c r="Z395" s="51"/>
      <c r="AA395" s="73">
        <v>395</v>
      </c>
      <c r="AB39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95" s="74"/>
      <c r="AD395" s="80">
        <v>1283</v>
      </c>
      <c r="AE395" s="80">
        <v>226</v>
      </c>
      <c r="AF395" s="80">
        <v>462</v>
      </c>
      <c r="AG395" s="80">
        <v>947</v>
      </c>
      <c r="AH395" s="80"/>
      <c r="AI395" s="80" t="s">
        <v>5682</v>
      </c>
      <c r="AJ395" s="80" t="s">
        <v>6317</v>
      </c>
      <c r="AK395" s="80"/>
      <c r="AL395" s="80"/>
      <c r="AM395" s="82">
        <v>43735.72760416667</v>
      </c>
      <c r="AN395" s="80" t="s">
        <v>7889</v>
      </c>
      <c r="AO395" s="84" t="s">
        <v>8061</v>
      </c>
      <c r="AP395" s="80" t="s">
        <v>66</v>
      </c>
      <c r="AQ395" s="2"/>
      <c r="AR395" s="3"/>
      <c r="AS395" s="3"/>
      <c r="AT395" s="3"/>
      <c r="AU395" s="3"/>
    </row>
    <row r="396" spans="1:47" x14ac:dyDescent="0.25">
      <c r="A396" s="66" t="s">
        <v>744</v>
      </c>
      <c r="B396" s="67" t="s">
        <v>9297</v>
      </c>
      <c r="C396" s="67"/>
      <c r="D396" s="68">
        <v>13.820764624682742</v>
      </c>
      <c r="E396" s="70">
        <v>19.819169988328941</v>
      </c>
      <c r="F396" s="104" t="s">
        <v>7799</v>
      </c>
      <c r="G396" s="67" t="s">
        <v>53</v>
      </c>
      <c r="H396" s="71" t="s">
        <v>744</v>
      </c>
      <c r="I396" s="72" t="s">
        <v>9448</v>
      </c>
      <c r="J396" s="72"/>
      <c r="K396" s="71" t="s">
        <v>9189</v>
      </c>
      <c r="L396" s="75"/>
      <c r="M396" s="76">
        <v>6594.728515625</v>
      </c>
      <c r="N396" s="76">
        <v>8217.44921875</v>
      </c>
      <c r="O396" s="77"/>
      <c r="P396" s="78"/>
      <c r="Q396" s="78"/>
      <c r="R396" s="88"/>
      <c r="S396" s="50">
        <v>1</v>
      </c>
      <c r="T396" s="50">
        <v>1</v>
      </c>
      <c r="U396" s="88"/>
      <c r="V396" s="52"/>
      <c r="W396" s="52"/>
      <c r="X396" s="52"/>
      <c r="Y396" s="52"/>
      <c r="Z396" s="51"/>
      <c r="AA396" s="73">
        <v>396</v>
      </c>
      <c r="AB39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96" s="74"/>
      <c r="AD396" s="80">
        <v>194</v>
      </c>
      <c r="AE396" s="80">
        <v>665</v>
      </c>
      <c r="AF396" s="80">
        <v>8473</v>
      </c>
      <c r="AG396" s="80">
        <v>934</v>
      </c>
      <c r="AH396" s="80"/>
      <c r="AI396" s="80" t="s">
        <v>6117</v>
      </c>
      <c r="AJ396" s="80" t="s">
        <v>6635</v>
      </c>
      <c r="AK396" s="84" t="s">
        <v>7068</v>
      </c>
      <c r="AL396" s="80"/>
      <c r="AM396" s="82">
        <v>39733.767141203702</v>
      </c>
      <c r="AN396" s="80" t="s">
        <v>7889</v>
      </c>
      <c r="AO396" s="84" t="s">
        <v>8577</v>
      </c>
      <c r="AP396" s="80" t="s">
        <v>66</v>
      </c>
      <c r="AQ396" s="2"/>
      <c r="AR396" s="3"/>
      <c r="AS396" s="3"/>
      <c r="AT396" s="3"/>
      <c r="AU396" s="3"/>
    </row>
    <row r="397" spans="1:47" x14ac:dyDescent="0.25">
      <c r="A397" s="66" t="s">
        <v>746</v>
      </c>
      <c r="B397" s="67" t="s">
        <v>9297</v>
      </c>
      <c r="C397" s="67"/>
      <c r="D397" s="68">
        <v>10.998362604072851</v>
      </c>
      <c r="E397" s="70">
        <v>45.780612910516332</v>
      </c>
      <c r="F397" s="104" t="s">
        <v>7803</v>
      </c>
      <c r="G397" s="67" t="s">
        <v>53</v>
      </c>
      <c r="H397" s="71" t="s">
        <v>746</v>
      </c>
      <c r="I397" s="72" t="s">
        <v>9434</v>
      </c>
      <c r="J397" s="72"/>
      <c r="K397" s="71" t="s">
        <v>9194</v>
      </c>
      <c r="L397" s="75"/>
      <c r="M397" s="76">
        <v>2007.585693359375</v>
      </c>
      <c r="N397" s="76">
        <v>6471.76806640625</v>
      </c>
      <c r="O397" s="77"/>
      <c r="P397" s="78"/>
      <c r="Q397" s="78"/>
      <c r="R397" s="88"/>
      <c r="S397" s="50">
        <v>0</v>
      </c>
      <c r="T397" s="50">
        <v>4</v>
      </c>
      <c r="U397" s="88"/>
      <c r="V397" s="52"/>
      <c r="W397" s="52"/>
      <c r="X397" s="52"/>
      <c r="Y397" s="52"/>
      <c r="Z397" s="51"/>
      <c r="AA397" s="73">
        <v>397</v>
      </c>
      <c r="AB39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97" s="74"/>
      <c r="AD397" s="80">
        <v>259</v>
      </c>
      <c r="AE397" s="80">
        <v>159</v>
      </c>
      <c r="AF397" s="80">
        <v>16923</v>
      </c>
      <c r="AG397" s="80">
        <v>895</v>
      </c>
      <c r="AH397" s="80"/>
      <c r="AI397" s="80" t="s">
        <v>6120</v>
      </c>
      <c r="AJ397" s="80" t="s">
        <v>6639</v>
      </c>
      <c r="AK397" s="84" t="s">
        <v>7071</v>
      </c>
      <c r="AL397" s="80"/>
      <c r="AM397" s="82">
        <v>41163.08865740741</v>
      </c>
      <c r="AN397" s="80" t="s">
        <v>7889</v>
      </c>
      <c r="AO397" s="84" t="s">
        <v>8582</v>
      </c>
      <c r="AP397" s="80" t="s">
        <v>66</v>
      </c>
      <c r="AQ397" s="2"/>
      <c r="AR397" s="3"/>
      <c r="AS397" s="3"/>
      <c r="AT397" s="3"/>
      <c r="AU397" s="3"/>
    </row>
    <row r="398" spans="1:47" x14ac:dyDescent="0.25">
      <c r="A398" s="66" t="s">
        <v>276</v>
      </c>
      <c r="B398" s="67" t="s">
        <v>9297</v>
      </c>
      <c r="C398" s="67"/>
      <c r="D398" s="68">
        <v>10.646164514818791</v>
      </c>
      <c r="E398" s="70">
        <v>22.950778954652694</v>
      </c>
      <c r="F398" s="104" t="s">
        <v>7248</v>
      </c>
      <c r="G398" s="67" t="s">
        <v>53</v>
      </c>
      <c r="H398" s="71" t="s">
        <v>276</v>
      </c>
      <c r="I398" s="72" t="s">
        <v>9429</v>
      </c>
      <c r="J398" s="72"/>
      <c r="K398" s="71" t="s">
        <v>8779</v>
      </c>
      <c r="L398" s="75"/>
      <c r="M398" s="76">
        <v>6911.037109375</v>
      </c>
      <c r="N398" s="76">
        <v>1082.17578125</v>
      </c>
      <c r="O398" s="77"/>
      <c r="P398" s="78"/>
      <c r="Q398" s="78"/>
      <c r="R398" s="88"/>
      <c r="S398" s="50">
        <v>1</v>
      </c>
      <c r="T398" s="50">
        <v>1</v>
      </c>
      <c r="U398" s="88"/>
      <c r="V398" s="52"/>
      <c r="W398" s="52"/>
      <c r="X398" s="52"/>
      <c r="Y398" s="52"/>
      <c r="Z398" s="51"/>
      <c r="AA398" s="73">
        <v>398</v>
      </c>
      <c r="AB39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98" s="74"/>
      <c r="AD398" s="80">
        <v>498</v>
      </c>
      <c r="AE398" s="80">
        <v>133</v>
      </c>
      <c r="AF398" s="80">
        <v>15109</v>
      </c>
      <c r="AG398" s="80">
        <v>888</v>
      </c>
      <c r="AH398" s="80"/>
      <c r="AI398" s="80" t="s">
        <v>5635</v>
      </c>
      <c r="AJ398" s="80" t="s">
        <v>6283</v>
      </c>
      <c r="AK398" s="80"/>
      <c r="AL398" s="80"/>
      <c r="AM398" s="82">
        <v>39906.179594907408</v>
      </c>
      <c r="AN398" s="80" t="s">
        <v>7889</v>
      </c>
      <c r="AO398" s="84" t="s">
        <v>8006</v>
      </c>
      <c r="AP398" s="80" t="s">
        <v>66</v>
      </c>
      <c r="AQ398" s="2"/>
      <c r="AR398" s="3"/>
      <c r="AS398" s="3"/>
      <c r="AT398" s="3"/>
      <c r="AU398" s="3"/>
    </row>
    <row r="399" spans="1:47" x14ac:dyDescent="0.25">
      <c r="A399" s="66" t="s">
        <v>594</v>
      </c>
      <c r="B399" s="67" t="s">
        <v>9297</v>
      </c>
      <c r="C399" s="67"/>
      <c r="D399" s="68">
        <v>15.307397443458735</v>
      </c>
      <c r="E399" s="70">
        <v>30.563455065011077</v>
      </c>
      <c r="F399" s="104" t="s">
        <v>7628</v>
      </c>
      <c r="G399" s="67" t="s">
        <v>53</v>
      </c>
      <c r="H399" s="71" t="s">
        <v>594</v>
      </c>
      <c r="I399" s="72" t="s">
        <v>9443</v>
      </c>
      <c r="J399" s="72"/>
      <c r="K399" s="71" t="s">
        <v>9056</v>
      </c>
      <c r="L399" s="75"/>
      <c r="M399" s="76">
        <v>6102.10888671875</v>
      </c>
      <c r="N399" s="76">
        <v>902.13604736328125</v>
      </c>
      <c r="O399" s="77"/>
      <c r="P399" s="78"/>
      <c r="Q399" s="78"/>
      <c r="R399" s="88"/>
      <c r="S399" s="50">
        <v>1</v>
      </c>
      <c r="T399" s="50">
        <v>1</v>
      </c>
      <c r="U399" s="88"/>
      <c r="V399" s="52"/>
      <c r="W399" s="52"/>
      <c r="X399" s="52"/>
      <c r="Y399" s="52"/>
      <c r="Z399" s="51"/>
      <c r="AA399" s="73">
        <v>399</v>
      </c>
      <c r="AB39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399" s="74"/>
      <c r="AD399" s="80">
        <v>137</v>
      </c>
      <c r="AE399" s="80">
        <v>1413</v>
      </c>
      <c r="AF399" s="80">
        <v>10957</v>
      </c>
      <c r="AG399" s="80">
        <v>879</v>
      </c>
      <c r="AH399" s="80"/>
      <c r="AI399" s="80" t="s">
        <v>5962</v>
      </c>
      <c r="AJ399" s="80" t="s">
        <v>6521</v>
      </c>
      <c r="AK399" s="84" t="s">
        <v>6962</v>
      </c>
      <c r="AL399" s="80"/>
      <c r="AM399" s="82">
        <v>40325.299664351849</v>
      </c>
      <c r="AN399" s="80" t="s">
        <v>7889</v>
      </c>
      <c r="AO399" s="84" t="s">
        <v>8400</v>
      </c>
      <c r="AP399" s="80" t="s">
        <v>66</v>
      </c>
      <c r="AQ399" s="2"/>
      <c r="AR399" s="3"/>
      <c r="AS399" s="3"/>
      <c r="AT399" s="3"/>
      <c r="AU399" s="3"/>
    </row>
    <row r="400" spans="1:47" x14ac:dyDescent="0.25">
      <c r="A400" s="66" t="s">
        <v>279</v>
      </c>
      <c r="B400" s="67" t="s">
        <v>9297</v>
      </c>
      <c r="C400" s="67"/>
      <c r="D400" s="68">
        <v>9.7161186962263475</v>
      </c>
      <c r="E400" s="70">
        <v>31.77143492343858</v>
      </c>
      <c r="F400" s="104" t="s">
        <v>7251</v>
      </c>
      <c r="G400" s="67" t="s">
        <v>53</v>
      </c>
      <c r="H400" s="71" t="s">
        <v>279</v>
      </c>
      <c r="I400" s="72" t="s">
        <v>9434</v>
      </c>
      <c r="J400" s="72"/>
      <c r="K400" s="71" t="s">
        <v>8782</v>
      </c>
      <c r="L400" s="75"/>
      <c r="M400" s="76">
        <v>5934.486328125</v>
      </c>
      <c r="N400" s="76">
        <v>9918.6865234375</v>
      </c>
      <c r="O400" s="77"/>
      <c r="P400" s="78"/>
      <c r="Q400" s="78"/>
      <c r="R400" s="88"/>
      <c r="S400" s="50">
        <v>1</v>
      </c>
      <c r="T400" s="50">
        <v>1</v>
      </c>
      <c r="U400" s="88"/>
      <c r="V400" s="52"/>
      <c r="W400" s="52"/>
      <c r="X400" s="52"/>
      <c r="Y400" s="52"/>
      <c r="Z400" s="51"/>
      <c r="AA400" s="73">
        <v>400</v>
      </c>
      <c r="AB40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00" s="74"/>
      <c r="AD400" s="80">
        <v>246</v>
      </c>
      <c r="AE400" s="80">
        <v>83</v>
      </c>
      <c r="AF400" s="80">
        <v>10272</v>
      </c>
      <c r="AG400" s="80">
        <v>869</v>
      </c>
      <c r="AH400" s="80"/>
      <c r="AI400" s="80" t="s">
        <v>5638</v>
      </c>
      <c r="AJ400" s="80" t="s">
        <v>6286</v>
      </c>
      <c r="AK400" s="84" t="s">
        <v>6766</v>
      </c>
      <c r="AL400" s="80"/>
      <c r="AM400" s="82">
        <v>40391.805659722224</v>
      </c>
      <c r="AN400" s="80" t="s">
        <v>7889</v>
      </c>
      <c r="AO400" s="84" t="s">
        <v>8009</v>
      </c>
      <c r="AP400" s="80" t="s">
        <v>66</v>
      </c>
      <c r="AQ400" s="2"/>
      <c r="AR400" s="3"/>
      <c r="AS400" s="3"/>
      <c r="AT400" s="3"/>
      <c r="AU400" s="3"/>
    </row>
    <row r="401" spans="1:47" x14ac:dyDescent="0.25">
      <c r="A401" s="66" t="s">
        <v>345</v>
      </c>
      <c r="B401" s="67" t="s">
        <v>9297</v>
      </c>
      <c r="C401" s="67"/>
      <c r="D401" s="68">
        <v>17.076716055825866</v>
      </c>
      <c r="E401" s="70">
        <v>47.617928101031588</v>
      </c>
      <c r="F401" s="104" t="s">
        <v>7332</v>
      </c>
      <c r="G401" s="67" t="s">
        <v>53</v>
      </c>
      <c r="H401" s="71" t="s">
        <v>345</v>
      </c>
      <c r="I401" s="72" t="s">
        <v>9434</v>
      </c>
      <c r="J401" s="72"/>
      <c r="K401" s="71" t="s">
        <v>8843</v>
      </c>
      <c r="L401" s="75"/>
      <c r="M401" s="76">
        <v>5531.50537109375</v>
      </c>
      <c r="N401" s="76">
        <v>3936.5478515625</v>
      </c>
      <c r="O401" s="77"/>
      <c r="P401" s="78"/>
      <c r="Q401" s="78"/>
      <c r="R401" s="88"/>
      <c r="S401" s="50">
        <v>0</v>
      </c>
      <c r="T401" s="50">
        <v>4</v>
      </c>
      <c r="U401" s="88"/>
      <c r="V401" s="52"/>
      <c r="W401" s="52"/>
      <c r="X401" s="52"/>
      <c r="Y401" s="52"/>
      <c r="Z401" s="51"/>
      <c r="AA401" s="73">
        <v>401</v>
      </c>
      <c r="AB40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01" s="74"/>
      <c r="AD401" s="80">
        <v>259</v>
      </c>
      <c r="AE401" s="80">
        <v>3465</v>
      </c>
      <c r="AF401" s="80">
        <v>3669</v>
      </c>
      <c r="AG401" s="80">
        <v>861</v>
      </c>
      <c r="AH401" s="80"/>
      <c r="AI401" s="80" t="s">
        <v>5707</v>
      </c>
      <c r="AJ401" s="80"/>
      <c r="AK401" s="84" t="s">
        <v>6814</v>
      </c>
      <c r="AL401" s="80"/>
      <c r="AM401" s="82">
        <v>41264.243055555555</v>
      </c>
      <c r="AN401" s="80" t="s">
        <v>7889</v>
      </c>
      <c r="AO401" s="84" t="s">
        <v>8091</v>
      </c>
      <c r="AP401" s="80" t="s">
        <v>66</v>
      </c>
      <c r="AQ401" s="2"/>
      <c r="AR401" s="3"/>
      <c r="AS401" s="3"/>
      <c r="AT401" s="3"/>
      <c r="AU401" s="3"/>
    </row>
    <row r="402" spans="1:47" x14ac:dyDescent="0.25">
      <c r="A402" s="66" t="s">
        <v>703</v>
      </c>
      <c r="B402" s="67" t="s">
        <v>9297</v>
      </c>
      <c r="C402" s="67"/>
      <c r="D402" s="68">
        <v>8.2263385337474091</v>
      </c>
      <c r="E402" s="70">
        <v>94.396959985859397</v>
      </c>
      <c r="F402" s="104" t="s">
        <v>7748</v>
      </c>
      <c r="G402" s="67" t="s">
        <v>53</v>
      </c>
      <c r="H402" s="71" t="s">
        <v>703</v>
      </c>
      <c r="I402" s="72" t="s">
        <v>9418</v>
      </c>
      <c r="J402" s="72"/>
      <c r="K402" s="71"/>
      <c r="L402" s="75"/>
      <c r="M402" s="76">
        <v>1768.1055908203125</v>
      </c>
      <c r="N402" s="76">
        <v>5501.05322265625</v>
      </c>
      <c r="O402" s="77"/>
      <c r="P402" s="78"/>
      <c r="Q402" s="78"/>
      <c r="R402" s="88"/>
      <c r="S402" s="50">
        <v>2</v>
      </c>
      <c r="T402" s="50">
        <v>3</v>
      </c>
      <c r="U402" s="88"/>
      <c r="V402" s="52"/>
      <c r="W402" s="52"/>
      <c r="X402" s="52"/>
      <c r="Y402" s="52"/>
      <c r="Z402" s="51"/>
      <c r="AA402" s="73">
        <v>402</v>
      </c>
      <c r="AB40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02" s="74"/>
      <c r="AD402" s="80">
        <v>78</v>
      </c>
      <c r="AE402" s="80">
        <v>39</v>
      </c>
      <c r="AF402" s="80">
        <v>297</v>
      </c>
      <c r="AG402" s="80">
        <v>853</v>
      </c>
      <c r="AH402" s="80"/>
      <c r="AI402" s="80" t="s">
        <v>6070</v>
      </c>
      <c r="AJ402" s="80" t="s">
        <v>6599</v>
      </c>
      <c r="AK402" s="80"/>
      <c r="AL402" s="80"/>
      <c r="AM402" s="82">
        <v>43839.688379629632</v>
      </c>
      <c r="AN402" s="80" t="s">
        <v>7889</v>
      </c>
      <c r="AO402" s="84" t="s">
        <v>8526</v>
      </c>
      <c r="AP402" s="80" t="s">
        <v>66</v>
      </c>
      <c r="AQ402" s="2"/>
      <c r="AR402" s="3"/>
      <c r="AS402" s="3"/>
      <c r="AT402" s="3"/>
      <c r="AU402" s="3"/>
    </row>
    <row r="403" spans="1:47" x14ac:dyDescent="0.25">
      <c r="A403" s="66" t="s">
        <v>695</v>
      </c>
      <c r="B403" s="67" t="s">
        <v>9297</v>
      </c>
      <c r="C403" s="67"/>
      <c r="D403" s="68">
        <v>19.607767819618058</v>
      </c>
      <c r="E403" s="70">
        <v>18.85267014126557</v>
      </c>
      <c r="F403" s="104" t="s">
        <v>7737</v>
      </c>
      <c r="G403" s="67" t="s">
        <v>53</v>
      </c>
      <c r="H403" s="71" t="s">
        <v>695</v>
      </c>
      <c r="I403" s="72" t="s">
        <v>9429</v>
      </c>
      <c r="J403" s="72"/>
      <c r="K403" s="71" t="s">
        <v>9137</v>
      </c>
      <c r="L403" s="75"/>
      <c r="M403" s="76">
        <v>3895.25390625</v>
      </c>
      <c r="N403" s="76">
        <v>5969.2802734375</v>
      </c>
      <c r="O403" s="77"/>
      <c r="P403" s="78"/>
      <c r="Q403" s="78"/>
      <c r="R403" s="88"/>
      <c r="S403" s="50">
        <v>4</v>
      </c>
      <c r="T403" s="50">
        <v>5</v>
      </c>
      <c r="U403" s="88"/>
      <c r="V403" s="52"/>
      <c r="W403" s="52"/>
      <c r="X403" s="52"/>
      <c r="Y403" s="52"/>
      <c r="Z403" s="51"/>
      <c r="AA403" s="73">
        <v>403</v>
      </c>
      <c r="AB40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03" s="74"/>
      <c r="AD403" s="80">
        <v>448</v>
      </c>
      <c r="AE403" s="80">
        <v>12502</v>
      </c>
      <c r="AF403" s="80">
        <v>8151</v>
      </c>
      <c r="AG403" s="80">
        <v>819</v>
      </c>
      <c r="AH403" s="80"/>
      <c r="AI403" s="80" t="s">
        <v>6061</v>
      </c>
      <c r="AJ403" s="80" t="s">
        <v>6593</v>
      </c>
      <c r="AK403" s="84" t="s">
        <v>7029</v>
      </c>
      <c r="AL403" s="80"/>
      <c r="AM403" s="82">
        <v>39680.555960648147</v>
      </c>
      <c r="AN403" s="80" t="s">
        <v>7889</v>
      </c>
      <c r="AO403" s="84" t="s">
        <v>8514</v>
      </c>
      <c r="AP403" s="80" t="s">
        <v>66</v>
      </c>
      <c r="AQ403" s="2"/>
      <c r="AR403" s="3"/>
      <c r="AS403" s="3"/>
      <c r="AT403" s="3"/>
      <c r="AU403" s="3"/>
    </row>
    <row r="404" spans="1:47" x14ac:dyDescent="0.25">
      <c r="A404" s="66" t="s">
        <v>698</v>
      </c>
      <c r="B404" s="67" t="s">
        <v>9297</v>
      </c>
      <c r="C404" s="67"/>
      <c r="D404" s="68">
        <v>5.1016775457268642</v>
      </c>
      <c r="E404" s="70">
        <v>64.925427146912014</v>
      </c>
      <c r="F404" s="104" t="s">
        <v>7742</v>
      </c>
      <c r="G404" s="67" t="s">
        <v>53</v>
      </c>
      <c r="H404" s="71" t="s">
        <v>698</v>
      </c>
      <c r="I404" s="72" t="s">
        <v>9417</v>
      </c>
      <c r="J404" s="72"/>
      <c r="K404" s="71" t="s">
        <v>9142</v>
      </c>
      <c r="L404" s="75"/>
      <c r="M404" s="76">
        <v>6286.31494140625</v>
      </c>
      <c r="N404" s="76">
        <v>8834.5869140625</v>
      </c>
      <c r="O404" s="77"/>
      <c r="P404" s="78"/>
      <c r="Q404" s="78"/>
      <c r="R404" s="88"/>
      <c r="S404" s="50">
        <v>1</v>
      </c>
      <c r="T404" s="50">
        <v>1</v>
      </c>
      <c r="U404" s="88"/>
      <c r="V404" s="52"/>
      <c r="W404" s="52"/>
      <c r="X404" s="52"/>
      <c r="Y404" s="52"/>
      <c r="Z404" s="51"/>
      <c r="AA404" s="73">
        <v>404</v>
      </c>
      <c r="AB40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04" s="74"/>
      <c r="AD404" s="80">
        <v>22</v>
      </c>
      <c r="AE404" s="80">
        <v>8</v>
      </c>
      <c r="AF404" s="80">
        <v>479</v>
      </c>
      <c r="AG404" s="80">
        <v>811</v>
      </c>
      <c r="AH404" s="80"/>
      <c r="AI404" s="80" t="s">
        <v>6065</v>
      </c>
      <c r="AJ404" s="80" t="s">
        <v>6458</v>
      </c>
      <c r="AK404" s="80"/>
      <c r="AL404" s="80"/>
      <c r="AM404" s="82">
        <v>42217.116932870369</v>
      </c>
      <c r="AN404" s="80" t="s">
        <v>7889</v>
      </c>
      <c r="AO404" s="84" t="s">
        <v>8519</v>
      </c>
      <c r="AP404" s="80" t="s">
        <v>66</v>
      </c>
      <c r="AQ404" s="2"/>
      <c r="AR404" s="3"/>
      <c r="AS404" s="3"/>
      <c r="AT404" s="3"/>
      <c r="AU404" s="3"/>
    </row>
    <row r="405" spans="1:47" x14ac:dyDescent="0.25">
      <c r="A405" s="66" t="s">
        <v>206</v>
      </c>
      <c r="B405" s="67" t="s">
        <v>9297</v>
      </c>
      <c r="C405" s="67"/>
      <c r="D405" s="68">
        <v>13.509770769717138</v>
      </c>
      <c r="E405" s="70">
        <v>24.249072688827219</v>
      </c>
      <c r="F405" s="104" t="s">
        <v>7158</v>
      </c>
      <c r="G405" s="67" t="s">
        <v>53</v>
      </c>
      <c r="H405" s="71" t="s">
        <v>206</v>
      </c>
      <c r="I405" s="72" t="s">
        <v>9429</v>
      </c>
      <c r="J405" s="72"/>
      <c r="K405" s="71" t="s">
        <v>8712</v>
      </c>
      <c r="L405" s="75"/>
      <c r="M405" s="76">
        <v>2316.57275390625</v>
      </c>
      <c r="N405" s="76">
        <v>5033.94970703125</v>
      </c>
      <c r="O405" s="77"/>
      <c r="P405" s="78"/>
      <c r="Q405" s="78"/>
      <c r="R405" s="88"/>
      <c r="S405" s="50">
        <v>0</v>
      </c>
      <c r="T405" s="50">
        <v>1</v>
      </c>
      <c r="U405" s="88"/>
      <c r="V405" s="52"/>
      <c r="W405" s="52"/>
      <c r="X405" s="52"/>
      <c r="Y405" s="52"/>
      <c r="Z405" s="51"/>
      <c r="AA405" s="73">
        <v>405</v>
      </c>
      <c r="AB40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05" s="74"/>
      <c r="AD405" s="80">
        <v>465</v>
      </c>
      <c r="AE405" s="80">
        <v>568</v>
      </c>
      <c r="AF405" s="80">
        <v>16008</v>
      </c>
      <c r="AG405" s="80">
        <v>795</v>
      </c>
      <c r="AH405" s="80"/>
      <c r="AI405" s="80" t="s">
        <v>5552</v>
      </c>
      <c r="AJ405" s="80" t="s">
        <v>6216</v>
      </c>
      <c r="AK405" s="84" t="s">
        <v>6710</v>
      </c>
      <c r="AL405" s="80"/>
      <c r="AM405" s="82">
        <v>39977.657870370371</v>
      </c>
      <c r="AN405" s="80" t="s">
        <v>7889</v>
      </c>
      <c r="AO405" s="84" t="s">
        <v>7916</v>
      </c>
      <c r="AP405" s="80" t="s">
        <v>66</v>
      </c>
      <c r="AQ405" s="2"/>
      <c r="AR405" s="3"/>
      <c r="AS405" s="3"/>
      <c r="AT405" s="3"/>
      <c r="AU405" s="3"/>
    </row>
    <row r="406" spans="1:47" x14ac:dyDescent="0.25">
      <c r="A406" s="66" t="s">
        <v>558</v>
      </c>
      <c r="B406" s="67" t="s">
        <v>9297</v>
      </c>
      <c r="C406" s="67"/>
      <c r="D406" s="68">
        <v>16.495747323730093</v>
      </c>
      <c r="E406" s="70">
        <v>34.385561495507496</v>
      </c>
      <c r="F406" s="104" t="s">
        <v>7579</v>
      </c>
      <c r="G406" s="67" t="s">
        <v>53</v>
      </c>
      <c r="H406" s="71" t="s">
        <v>558</v>
      </c>
      <c r="I406" s="72" t="s">
        <v>9430</v>
      </c>
      <c r="J406" s="72"/>
      <c r="K406" s="71" t="s">
        <v>9013</v>
      </c>
      <c r="L406" s="75"/>
      <c r="M406" s="76">
        <v>2188.23193359375</v>
      </c>
      <c r="N406" s="76">
        <v>9227.443359375</v>
      </c>
      <c r="O406" s="77"/>
      <c r="P406" s="78"/>
      <c r="Q406" s="78"/>
      <c r="R406" s="88"/>
      <c r="S406" s="50">
        <v>1</v>
      </c>
      <c r="T406" s="50">
        <v>1</v>
      </c>
      <c r="U406" s="88"/>
      <c r="V406" s="52"/>
      <c r="W406" s="52"/>
      <c r="X406" s="52"/>
      <c r="Y406" s="52"/>
      <c r="Z406" s="51"/>
      <c r="AA406" s="73">
        <v>406</v>
      </c>
      <c r="AB40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06" s="74"/>
      <c r="AD406" s="80">
        <v>2549</v>
      </c>
      <c r="AE406" s="80">
        <v>2581</v>
      </c>
      <c r="AF406" s="80">
        <v>36564</v>
      </c>
      <c r="AG406" s="80">
        <v>779</v>
      </c>
      <c r="AH406" s="80"/>
      <c r="AI406" s="80" t="s">
        <v>5919</v>
      </c>
      <c r="AJ406" s="80" t="s">
        <v>6496</v>
      </c>
      <c r="AK406" s="80"/>
      <c r="AL406" s="80"/>
      <c r="AM406" s="82">
        <v>40535.727835648147</v>
      </c>
      <c r="AN406" s="80" t="s">
        <v>7889</v>
      </c>
      <c r="AO406" s="84" t="s">
        <v>8346</v>
      </c>
      <c r="AP406" s="80" t="s">
        <v>66</v>
      </c>
      <c r="AQ406" s="2"/>
      <c r="AR406" s="3"/>
      <c r="AS406" s="3"/>
      <c r="AT406" s="3"/>
      <c r="AU406" s="3"/>
    </row>
    <row r="407" spans="1:47" x14ac:dyDescent="0.25">
      <c r="A407" s="66" t="s">
        <v>861</v>
      </c>
      <c r="B407" s="67" t="s">
        <v>9319</v>
      </c>
      <c r="C407" s="67"/>
      <c r="D407" s="68">
        <v>1.7189756282274646</v>
      </c>
      <c r="E407" s="70"/>
      <c r="F407" s="104" t="s">
        <v>7527</v>
      </c>
      <c r="G407" s="67"/>
      <c r="H407" s="71"/>
      <c r="I407" s="72"/>
      <c r="J407" s="72"/>
      <c r="K407" s="71" t="s">
        <v>8981</v>
      </c>
      <c r="L407" s="75"/>
      <c r="M407" s="76"/>
      <c r="N407" s="76"/>
      <c r="O407" s="77"/>
      <c r="P407" s="78"/>
      <c r="Q407" s="78"/>
      <c r="R407" s="88"/>
      <c r="S407" s="50">
        <v>1</v>
      </c>
      <c r="T407" s="50">
        <v>0</v>
      </c>
      <c r="U407" s="88"/>
      <c r="V407" s="52"/>
      <c r="W407" s="52"/>
      <c r="X407" s="52"/>
      <c r="Y407" s="52"/>
      <c r="Z407" s="51"/>
      <c r="AA407" s="73">
        <v>407</v>
      </c>
      <c r="AB40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07" s="74"/>
      <c r="AD407" s="80">
        <v>2193</v>
      </c>
      <c r="AE407" s="80">
        <v>194689</v>
      </c>
      <c r="AF407" s="80">
        <v>26261</v>
      </c>
      <c r="AG407" s="80">
        <v>2792</v>
      </c>
      <c r="AH407" s="80"/>
      <c r="AI407" s="80" t="s">
        <v>5870</v>
      </c>
      <c r="AJ407" s="80" t="s">
        <v>6317</v>
      </c>
      <c r="AK407" s="84" t="s">
        <v>6906</v>
      </c>
      <c r="AL407" s="80"/>
      <c r="AM407" s="82">
        <v>40792.638055555559</v>
      </c>
      <c r="AN407" s="80" t="s">
        <v>7889</v>
      </c>
      <c r="AO407" s="84" t="s">
        <v>8294</v>
      </c>
      <c r="AP407" s="80" t="s">
        <v>65</v>
      </c>
      <c r="AQ407" s="2"/>
      <c r="AR407" s="3"/>
      <c r="AS407" s="3"/>
      <c r="AT407" s="3"/>
      <c r="AU407" s="3"/>
    </row>
    <row r="408" spans="1:47" x14ac:dyDescent="0.25">
      <c r="A408" s="66" t="s">
        <v>862</v>
      </c>
      <c r="B408" s="67" t="s">
        <v>9315</v>
      </c>
      <c r="C408" s="67"/>
      <c r="D408" s="68">
        <v>1.7309662970287705</v>
      </c>
      <c r="E408" s="70"/>
      <c r="F408" s="104" t="s">
        <v>7528</v>
      </c>
      <c r="G408" s="67"/>
      <c r="H408" s="71"/>
      <c r="I408" s="72"/>
      <c r="J408" s="72"/>
      <c r="K408" s="71" t="s">
        <v>8982</v>
      </c>
      <c r="L408" s="75"/>
      <c r="M408" s="76"/>
      <c r="N408" s="76"/>
      <c r="O408" s="77"/>
      <c r="P408" s="78"/>
      <c r="Q408" s="78"/>
      <c r="R408" s="88"/>
      <c r="S408" s="50">
        <v>1</v>
      </c>
      <c r="T408" s="50">
        <v>0</v>
      </c>
      <c r="U408" s="88"/>
      <c r="V408" s="52"/>
      <c r="W408" s="52"/>
      <c r="X408" s="52"/>
      <c r="Y408" s="52"/>
      <c r="Z408" s="51"/>
      <c r="AA408" s="73">
        <v>408</v>
      </c>
      <c r="AB40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08" s="74"/>
      <c r="AD408" s="80">
        <v>1375</v>
      </c>
      <c r="AE408" s="80">
        <v>58641</v>
      </c>
      <c r="AF408" s="80">
        <v>27699</v>
      </c>
      <c r="AG408" s="80">
        <v>11568</v>
      </c>
      <c r="AH408" s="80"/>
      <c r="AI408" s="80" t="s">
        <v>5871</v>
      </c>
      <c r="AJ408" s="80" t="s">
        <v>6285</v>
      </c>
      <c r="AK408" s="84" t="s">
        <v>6907</v>
      </c>
      <c r="AL408" s="80"/>
      <c r="AM408" s="82">
        <v>41198.402638888889</v>
      </c>
      <c r="AN408" s="80" t="s">
        <v>7889</v>
      </c>
      <c r="AO408" s="84" t="s">
        <v>8295</v>
      </c>
      <c r="AP408" s="80" t="s">
        <v>65</v>
      </c>
      <c r="AQ408" s="2"/>
      <c r="AR408" s="3"/>
      <c r="AS408" s="3"/>
      <c r="AT408" s="3"/>
      <c r="AU408" s="3"/>
    </row>
    <row r="409" spans="1:47" x14ac:dyDescent="0.25">
      <c r="A409" s="66" t="s">
        <v>863</v>
      </c>
      <c r="B409" s="67"/>
      <c r="C409" s="67"/>
      <c r="D409" s="68">
        <v>1.5871699941925257</v>
      </c>
      <c r="E409" s="70"/>
      <c r="F409" s="104" t="s">
        <v>7529</v>
      </c>
      <c r="G409" s="67"/>
      <c r="H409" s="71"/>
      <c r="I409" s="72"/>
      <c r="J409" s="72"/>
      <c r="K409" s="71" t="s">
        <v>8983</v>
      </c>
      <c r="L409" s="75"/>
      <c r="M409" s="76"/>
      <c r="N409" s="76"/>
      <c r="O409" s="77"/>
      <c r="P409" s="78"/>
      <c r="Q409" s="78"/>
      <c r="R409" s="88"/>
      <c r="S409" s="50">
        <v>1</v>
      </c>
      <c r="T409" s="50">
        <v>0</v>
      </c>
      <c r="U409" s="88"/>
      <c r="V409" s="52"/>
      <c r="W409" s="52"/>
      <c r="X409" s="52"/>
      <c r="Y409" s="52"/>
      <c r="Z409" s="51"/>
      <c r="AA409" s="73">
        <v>409</v>
      </c>
      <c r="AB40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09" s="74"/>
      <c r="AD409" s="80">
        <v>281</v>
      </c>
      <c r="AE409" s="80">
        <v>26190</v>
      </c>
      <c r="AF409" s="80">
        <v>10454</v>
      </c>
      <c r="AG409" s="80">
        <v>127</v>
      </c>
      <c r="AH409" s="80"/>
      <c r="AI409" s="80" t="s">
        <v>5872</v>
      </c>
      <c r="AJ409" s="80"/>
      <c r="AK409" s="84" t="s">
        <v>6908</v>
      </c>
      <c r="AL409" s="80"/>
      <c r="AM409" s="82">
        <v>41031.317129629628</v>
      </c>
      <c r="AN409" s="80" t="s">
        <v>7889</v>
      </c>
      <c r="AO409" s="84" t="s">
        <v>8296</v>
      </c>
      <c r="AP409" s="80" t="s">
        <v>65</v>
      </c>
      <c r="AQ409" s="2"/>
      <c r="AR409" s="3"/>
      <c r="AS409" s="3"/>
      <c r="AT409" s="3"/>
      <c r="AU409" s="3"/>
    </row>
    <row r="410" spans="1:47" x14ac:dyDescent="0.25">
      <c r="A410" s="66" t="s">
        <v>278</v>
      </c>
      <c r="B410" s="67" t="s">
        <v>9297</v>
      </c>
      <c r="C410" s="67"/>
      <c r="D410" s="68">
        <v>14.697142240678357</v>
      </c>
      <c r="E410" s="70">
        <v>23.855994318458137</v>
      </c>
      <c r="F410" s="104" t="s">
        <v>7250</v>
      </c>
      <c r="G410" s="67" t="s">
        <v>53</v>
      </c>
      <c r="H410" s="71" t="s">
        <v>278</v>
      </c>
      <c r="I410" s="72" t="s">
        <v>9436</v>
      </c>
      <c r="J410" s="72"/>
      <c r="K410" s="71" t="s">
        <v>8781</v>
      </c>
      <c r="L410" s="75"/>
      <c r="M410" s="76">
        <v>4761.380859375</v>
      </c>
      <c r="N410" s="76">
        <v>2002.2880859375</v>
      </c>
      <c r="O410" s="77"/>
      <c r="P410" s="78"/>
      <c r="Q410" s="78"/>
      <c r="R410" s="88"/>
      <c r="S410" s="50">
        <v>0</v>
      </c>
      <c r="T410" s="50">
        <v>1</v>
      </c>
      <c r="U410" s="88"/>
      <c r="V410" s="52"/>
      <c r="W410" s="52"/>
      <c r="X410" s="52"/>
      <c r="Y410" s="52"/>
      <c r="Z410" s="51"/>
      <c r="AA410" s="73">
        <v>410</v>
      </c>
      <c r="AB41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10" s="74"/>
      <c r="AD410" s="80">
        <v>2031</v>
      </c>
      <c r="AE410" s="80">
        <v>1037</v>
      </c>
      <c r="AF410" s="80">
        <v>8520</v>
      </c>
      <c r="AG410" s="80">
        <v>774</v>
      </c>
      <c r="AH410" s="80"/>
      <c r="AI410" s="80" t="s">
        <v>5637</v>
      </c>
      <c r="AJ410" s="80" t="s">
        <v>6285</v>
      </c>
      <c r="AK410" s="80"/>
      <c r="AL410" s="80"/>
      <c r="AM410" s="82">
        <v>39956.016724537039</v>
      </c>
      <c r="AN410" s="80" t="s">
        <v>7889</v>
      </c>
      <c r="AO410" s="84" t="s">
        <v>8008</v>
      </c>
      <c r="AP410" s="80" t="s">
        <v>66</v>
      </c>
      <c r="AQ410" s="2"/>
      <c r="AR410" s="3"/>
      <c r="AS410" s="3"/>
      <c r="AT410" s="3"/>
      <c r="AU410" s="3"/>
    </row>
    <row r="411" spans="1:47" x14ac:dyDescent="0.25">
      <c r="A411" s="66" t="s">
        <v>795</v>
      </c>
      <c r="B411" s="67" t="s">
        <v>9297</v>
      </c>
      <c r="C411" s="67"/>
      <c r="D411" s="68">
        <v>13.647247103999714</v>
      </c>
      <c r="E411" s="70">
        <v>32.928684033295255</v>
      </c>
      <c r="F411" s="104" t="s">
        <v>7877</v>
      </c>
      <c r="G411" s="67" t="s">
        <v>53</v>
      </c>
      <c r="H411" s="71" t="s">
        <v>795</v>
      </c>
      <c r="I411" s="72" t="s">
        <v>9423</v>
      </c>
      <c r="J411" s="72"/>
      <c r="K411" s="71" t="s">
        <v>9275</v>
      </c>
      <c r="L411" s="75"/>
      <c r="M411" s="76">
        <v>6630.3427734375</v>
      </c>
      <c r="N411" s="76">
        <v>945.01239013671875</v>
      </c>
      <c r="O411" s="77"/>
      <c r="P411" s="78"/>
      <c r="Q411" s="78"/>
      <c r="R411" s="88"/>
      <c r="S411" s="50">
        <v>2</v>
      </c>
      <c r="T411" s="50">
        <v>1</v>
      </c>
      <c r="U411" s="88"/>
      <c r="V411" s="52"/>
      <c r="W411" s="52"/>
      <c r="X411" s="52"/>
      <c r="Y411" s="52"/>
      <c r="Z411" s="51"/>
      <c r="AA411" s="73">
        <v>411</v>
      </c>
      <c r="AB41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11" s="74"/>
      <c r="AD411" s="80">
        <v>840</v>
      </c>
      <c r="AE411" s="80">
        <v>609</v>
      </c>
      <c r="AF411" s="80">
        <v>3787</v>
      </c>
      <c r="AG411" s="80">
        <v>771</v>
      </c>
      <c r="AH411" s="80"/>
      <c r="AI411" s="80" t="s">
        <v>6187</v>
      </c>
      <c r="AJ411" s="80" t="s">
        <v>6450</v>
      </c>
      <c r="AK411" s="84" t="s">
        <v>7120</v>
      </c>
      <c r="AL411" s="80"/>
      <c r="AM411" s="82">
        <v>40455.518645833334</v>
      </c>
      <c r="AN411" s="80" t="s">
        <v>7889</v>
      </c>
      <c r="AO411" s="84" t="s">
        <v>8672</v>
      </c>
      <c r="AP411" s="80" t="s">
        <v>66</v>
      </c>
      <c r="AQ411" s="2"/>
      <c r="AR411" s="3"/>
      <c r="AS411" s="3"/>
      <c r="AT411" s="3"/>
      <c r="AU411" s="3"/>
    </row>
    <row r="412" spans="1:47" x14ac:dyDescent="0.25">
      <c r="A412" s="66" t="s">
        <v>518</v>
      </c>
      <c r="B412" s="67" t="s">
        <v>9297</v>
      </c>
      <c r="C412" s="67"/>
      <c r="D412" s="68">
        <v>10.393340233756433</v>
      </c>
      <c r="E412" s="70">
        <v>41.668664960153556</v>
      </c>
      <c r="F412" s="104" t="s">
        <v>7531</v>
      </c>
      <c r="G412" s="67" t="s">
        <v>53</v>
      </c>
      <c r="H412" s="71" t="s">
        <v>518</v>
      </c>
      <c r="I412" s="72" t="s">
        <v>9429</v>
      </c>
      <c r="J412" s="72"/>
      <c r="K412" s="71" t="s">
        <v>8984</v>
      </c>
      <c r="L412" s="75"/>
      <c r="M412" s="76">
        <v>2033.9798583984375</v>
      </c>
      <c r="N412" s="76">
        <v>4082.662353515625</v>
      </c>
      <c r="O412" s="77"/>
      <c r="P412" s="78"/>
      <c r="Q412" s="78"/>
      <c r="R412" s="88"/>
      <c r="S412" s="50">
        <v>1</v>
      </c>
      <c r="T412" s="50">
        <v>1</v>
      </c>
      <c r="U412" s="88"/>
      <c r="V412" s="52"/>
      <c r="W412" s="52"/>
      <c r="X412" s="52"/>
      <c r="Y412" s="52"/>
      <c r="Z412" s="51"/>
      <c r="AA412" s="73">
        <v>412</v>
      </c>
      <c r="AB41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12" s="74"/>
      <c r="AD412" s="80">
        <v>385</v>
      </c>
      <c r="AE412" s="80">
        <v>117</v>
      </c>
      <c r="AF412" s="80">
        <v>1248</v>
      </c>
      <c r="AG412" s="80">
        <v>770</v>
      </c>
      <c r="AH412" s="80"/>
      <c r="AI412" s="80" t="s">
        <v>5874</v>
      </c>
      <c r="AJ412" s="80" t="s">
        <v>6396</v>
      </c>
      <c r="AK412" s="84" t="s">
        <v>6910</v>
      </c>
      <c r="AL412" s="80"/>
      <c r="AM412" s="82">
        <v>40936.703101851854</v>
      </c>
      <c r="AN412" s="80" t="s">
        <v>7889</v>
      </c>
      <c r="AO412" s="84" t="s">
        <v>8298</v>
      </c>
      <c r="AP412" s="80" t="s">
        <v>66</v>
      </c>
      <c r="AQ412" s="2"/>
      <c r="AR412" s="3"/>
      <c r="AS412" s="3"/>
      <c r="AT412" s="3"/>
      <c r="AU412" s="3"/>
    </row>
    <row r="413" spans="1:47" x14ac:dyDescent="0.25">
      <c r="A413" s="66" t="s">
        <v>864</v>
      </c>
      <c r="B413" s="67" t="s">
        <v>9348</v>
      </c>
      <c r="C413" s="67"/>
      <c r="D413" s="68">
        <v>1.5164017006482398</v>
      </c>
      <c r="E413" s="70"/>
      <c r="F413" s="104" t="s">
        <v>7533</v>
      </c>
      <c r="G413" s="67"/>
      <c r="H413" s="71"/>
      <c r="I413" s="72"/>
      <c r="J413" s="72"/>
      <c r="K413" s="71" t="s">
        <v>8985</v>
      </c>
      <c r="L413" s="75"/>
      <c r="M413" s="76"/>
      <c r="N413" s="76"/>
      <c r="O413" s="77"/>
      <c r="P413" s="78"/>
      <c r="Q413" s="78"/>
      <c r="R413" s="88"/>
      <c r="S413" s="50">
        <v>2</v>
      </c>
      <c r="T413" s="50">
        <v>0</v>
      </c>
      <c r="U413" s="88"/>
      <c r="V413" s="52"/>
      <c r="W413" s="52"/>
      <c r="X413" s="52"/>
      <c r="Y413" s="52"/>
      <c r="Z413" s="51"/>
      <c r="AA413" s="73">
        <v>413</v>
      </c>
      <c r="AB41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13" s="74"/>
      <c r="AD413" s="80">
        <v>367</v>
      </c>
      <c r="AE413" s="80">
        <v>22054</v>
      </c>
      <c r="AF413" s="80">
        <v>1967</v>
      </c>
      <c r="AG413" s="80">
        <v>4918</v>
      </c>
      <c r="AH413" s="80"/>
      <c r="AI413" s="80" t="s">
        <v>5876</v>
      </c>
      <c r="AJ413" s="80" t="s">
        <v>6466</v>
      </c>
      <c r="AK413" s="84" t="s">
        <v>6912</v>
      </c>
      <c r="AL413" s="80"/>
      <c r="AM413" s="82">
        <v>41417.332071759258</v>
      </c>
      <c r="AN413" s="80" t="s">
        <v>7889</v>
      </c>
      <c r="AO413" s="84" t="s">
        <v>8300</v>
      </c>
      <c r="AP413" s="80" t="s">
        <v>65</v>
      </c>
      <c r="AQ413" s="2"/>
      <c r="AR413" s="3"/>
      <c r="AS413" s="3"/>
      <c r="AT413" s="3"/>
      <c r="AU413" s="3"/>
    </row>
    <row r="414" spans="1:47" x14ac:dyDescent="0.25">
      <c r="A414" s="66" t="s">
        <v>344</v>
      </c>
      <c r="B414" s="67" t="s">
        <v>9297</v>
      </c>
      <c r="C414" s="67"/>
      <c r="D414" s="68">
        <v>21.697436507958869</v>
      </c>
      <c r="E414" s="70">
        <v>38.507866199373325</v>
      </c>
      <c r="F414" s="104" t="s">
        <v>7325</v>
      </c>
      <c r="G414" s="67" t="s">
        <v>51</v>
      </c>
      <c r="H414" s="71" t="s">
        <v>344</v>
      </c>
      <c r="I414" s="72" t="s">
        <v>9436</v>
      </c>
      <c r="J414" s="72"/>
      <c r="K414" s="71"/>
      <c r="L414" s="75"/>
      <c r="M414" s="76">
        <v>3273.078125</v>
      </c>
      <c r="N414" s="76">
        <v>1430.72119140625</v>
      </c>
      <c r="O414" s="77"/>
      <c r="P414" s="78"/>
      <c r="Q414" s="78"/>
      <c r="R414" s="88"/>
      <c r="S414" s="50">
        <v>0</v>
      </c>
      <c r="T414" s="50">
        <v>6</v>
      </c>
      <c r="U414" s="88"/>
      <c r="V414" s="52"/>
      <c r="W414" s="52"/>
      <c r="X414" s="52"/>
      <c r="Y414" s="52"/>
      <c r="Z414" s="51"/>
      <c r="AA414" s="73">
        <v>20</v>
      </c>
      <c r="AB41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14" s="74"/>
      <c r="AD414" s="80">
        <v>1596</v>
      </c>
      <c r="AE414" s="80">
        <v>36064</v>
      </c>
      <c r="AF414" s="80">
        <v>102815</v>
      </c>
      <c r="AG414" s="80">
        <v>130282</v>
      </c>
      <c r="AH414" s="80"/>
      <c r="AI414" s="80" t="s">
        <v>5701</v>
      </c>
      <c r="AJ414" s="80" t="s">
        <v>6338</v>
      </c>
      <c r="AK414" s="84" t="s">
        <v>6809</v>
      </c>
      <c r="AL414" s="80"/>
      <c r="AM414" s="82">
        <v>40762.683587962965</v>
      </c>
      <c r="AN414" s="80" t="s">
        <v>7889</v>
      </c>
      <c r="AO414" s="84" t="s">
        <v>8084</v>
      </c>
      <c r="AP414" s="80" t="s">
        <v>66</v>
      </c>
      <c r="AQ414" s="2"/>
      <c r="AR414" s="3"/>
      <c r="AS414" s="3"/>
      <c r="AT414" s="3"/>
      <c r="AU414" s="3"/>
    </row>
    <row r="415" spans="1:47" x14ac:dyDescent="0.25">
      <c r="A415" s="66" t="s">
        <v>511</v>
      </c>
      <c r="B415" s="67" t="s">
        <v>9297</v>
      </c>
      <c r="C415" s="67"/>
      <c r="D415" s="68">
        <v>8.5943774562236452</v>
      </c>
      <c r="E415" s="70">
        <v>97.625011948977203</v>
      </c>
      <c r="F415" s="104" t="s">
        <v>7521</v>
      </c>
      <c r="G415" s="67" t="s">
        <v>53</v>
      </c>
      <c r="H415" s="71" t="s">
        <v>511</v>
      </c>
      <c r="I415" s="72" t="s">
        <v>9431</v>
      </c>
      <c r="J415" s="72"/>
      <c r="K415" s="71"/>
      <c r="L415" s="75"/>
      <c r="M415" s="76">
        <v>5012.43798828125</v>
      </c>
      <c r="N415" s="76">
        <v>8965.8994140625</v>
      </c>
      <c r="O415" s="77"/>
      <c r="P415" s="78"/>
      <c r="Q415" s="78"/>
      <c r="R415" s="88"/>
      <c r="S415" s="50">
        <v>1</v>
      </c>
      <c r="T415" s="50">
        <v>1</v>
      </c>
      <c r="U415" s="88"/>
      <c r="V415" s="52"/>
      <c r="W415" s="52"/>
      <c r="X415" s="52"/>
      <c r="Y415" s="52"/>
      <c r="Z415" s="51"/>
      <c r="AA415" s="73">
        <v>415</v>
      </c>
      <c r="AB41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15" s="74"/>
      <c r="AD415" s="80">
        <v>56</v>
      </c>
      <c r="AE415" s="80">
        <v>47</v>
      </c>
      <c r="AF415" s="80">
        <v>132</v>
      </c>
      <c r="AG415" s="80">
        <v>761</v>
      </c>
      <c r="AH415" s="80"/>
      <c r="AI415" s="80" t="s">
        <v>5864</v>
      </c>
      <c r="AJ415" s="80" t="s">
        <v>6460</v>
      </c>
      <c r="AK415" s="84" t="s">
        <v>6903</v>
      </c>
      <c r="AL415" s="80"/>
      <c r="AM415" s="82">
        <v>44017.410555555558</v>
      </c>
      <c r="AN415" s="80" t="s">
        <v>7889</v>
      </c>
      <c r="AO415" s="84" t="s">
        <v>8288</v>
      </c>
      <c r="AP415" s="80" t="s">
        <v>66</v>
      </c>
      <c r="AQ415" s="2"/>
      <c r="AR415" s="3"/>
      <c r="AS415" s="3"/>
      <c r="AT415" s="3"/>
      <c r="AU415" s="3"/>
    </row>
    <row r="416" spans="1:47" x14ac:dyDescent="0.25">
      <c r="A416" s="66" t="s">
        <v>652</v>
      </c>
      <c r="B416" s="67" t="s">
        <v>9297</v>
      </c>
      <c r="C416" s="67"/>
      <c r="D416" s="68">
        <v>10.57058094002935</v>
      </c>
      <c r="E416" s="70">
        <v>87.344783008115755</v>
      </c>
      <c r="F416" s="104" t="s">
        <v>7691</v>
      </c>
      <c r="G416" s="67" t="s">
        <v>53</v>
      </c>
      <c r="H416" s="71" t="s">
        <v>652</v>
      </c>
      <c r="I416" s="72" t="s">
        <v>9442</v>
      </c>
      <c r="J416" s="72"/>
      <c r="K416" s="71"/>
      <c r="L416" s="75"/>
      <c r="M416" s="76">
        <v>1337.3675537109375</v>
      </c>
      <c r="N416" s="76">
        <v>5895.185546875</v>
      </c>
      <c r="O416" s="77"/>
      <c r="P416" s="78"/>
      <c r="Q416" s="78"/>
      <c r="R416" s="88"/>
      <c r="S416" s="50">
        <v>1</v>
      </c>
      <c r="T416" s="50">
        <v>1</v>
      </c>
      <c r="U416" s="88"/>
      <c r="V416" s="52"/>
      <c r="W416" s="52"/>
      <c r="X416" s="52"/>
      <c r="Y416" s="52"/>
      <c r="Z416" s="51"/>
      <c r="AA416" s="73">
        <v>416</v>
      </c>
      <c r="AB41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16" s="74"/>
      <c r="AD416" s="80">
        <v>916</v>
      </c>
      <c r="AE416" s="80">
        <v>128</v>
      </c>
      <c r="AF416" s="80">
        <v>608</v>
      </c>
      <c r="AG416" s="80">
        <v>752</v>
      </c>
      <c r="AH416" s="80"/>
      <c r="AI416" s="80" t="s">
        <v>6021</v>
      </c>
      <c r="AJ416" s="80" t="s">
        <v>6252</v>
      </c>
      <c r="AK416" s="84" t="s">
        <v>6999</v>
      </c>
      <c r="AL416" s="80"/>
      <c r="AM416" s="82">
        <v>43451.426898148151</v>
      </c>
      <c r="AN416" s="80" t="s">
        <v>7889</v>
      </c>
      <c r="AO416" s="84" t="s">
        <v>8466</v>
      </c>
      <c r="AP416" s="80" t="s">
        <v>66</v>
      </c>
      <c r="AQ416" s="2"/>
      <c r="AR416" s="3"/>
      <c r="AS416" s="3"/>
      <c r="AT416" s="3"/>
      <c r="AU416" s="3"/>
    </row>
    <row r="417" spans="1:47" x14ac:dyDescent="0.25">
      <c r="A417" s="66" t="s">
        <v>773</v>
      </c>
      <c r="B417" s="67" t="s">
        <v>9297</v>
      </c>
      <c r="C417" s="67"/>
      <c r="D417" s="68">
        <v>10.023571436184438</v>
      </c>
      <c r="E417" s="70">
        <v>98.537710915973577</v>
      </c>
      <c r="F417" s="104" t="s">
        <v>7826</v>
      </c>
      <c r="G417" s="67" t="s">
        <v>53</v>
      </c>
      <c r="H417" s="71" t="s">
        <v>773</v>
      </c>
      <c r="I417" s="72" t="s">
        <v>9448</v>
      </c>
      <c r="J417" s="72"/>
      <c r="K417" s="71"/>
      <c r="L417" s="75"/>
      <c r="M417" s="76">
        <v>5690.953125</v>
      </c>
      <c r="N417" s="76">
        <v>4934.94873046875</v>
      </c>
      <c r="O417" s="77"/>
      <c r="P417" s="78"/>
      <c r="Q417" s="78"/>
      <c r="R417" s="88"/>
      <c r="S417" s="50">
        <v>3</v>
      </c>
      <c r="T417" s="50">
        <v>1</v>
      </c>
      <c r="U417" s="88"/>
      <c r="V417" s="52"/>
      <c r="W417" s="52"/>
      <c r="X417" s="52"/>
      <c r="Y417" s="52"/>
      <c r="Z417" s="51"/>
      <c r="AA417" s="73">
        <v>417</v>
      </c>
      <c r="AB41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17" s="74"/>
      <c r="AD417" s="80">
        <v>177</v>
      </c>
      <c r="AE417" s="80">
        <v>97</v>
      </c>
      <c r="AF417" s="80">
        <v>226</v>
      </c>
      <c r="AG417" s="80">
        <v>737</v>
      </c>
      <c r="AH417" s="80"/>
      <c r="AI417" s="80" t="s">
        <v>6137</v>
      </c>
      <c r="AJ417" s="80"/>
      <c r="AK417" s="80"/>
      <c r="AL417" s="80"/>
      <c r="AM417" s="82">
        <v>44067.659699074073</v>
      </c>
      <c r="AN417" s="80" t="s">
        <v>7889</v>
      </c>
      <c r="AO417" s="84" t="s">
        <v>8612</v>
      </c>
      <c r="AP417" s="80" t="s">
        <v>66</v>
      </c>
      <c r="AQ417" s="2"/>
      <c r="AR417" s="3"/>
      <c r="AS417" s="3"/>
      <c r="AT417" s="3"/>
      <c r="AU417" s="3"/>
    </row>
    <row r="418" spans="1:47" x14ac:dyDescent="0.25">
      <c r="A418" s="66" t="s">
        <v>413</v>
      </c>
      <c r="B418" s="67" t="s">
        <v>9297</v>
      </c>
      <c r="C418" s="67"/>
      <c r="D418" s="68">
        <v>13.346961538559203</v>
      </c>
      <c r="E418" s="70">
        <v>33.194436877628334</v>
      </c>
      <c r="F418" s="104" t="s">
        <v>7412</v>
      </c>
      <c r="G418" s="67" t="s">
        <v>53</v>
      </c>
      <c r="H418" s="71" t="s">
        <v>413</v>
      </c>
      <c r="I418" s="72" t="s">
        <v>9444</v>
      </c>
      <c r="J418" s="72"/>
      <c r="K418" s="71"/>
      <c r="L418" s="75"/>
      <c r="M418" s="76">
        <v>7079.5380859375</v>
      </c>
      <c r="N418" s="76">
        <v>1554.19921875</v>
      </c>
      <c r="O418" s="77"/>
      <c r="P418" s="78"/>
      <c r="Q418" s="78"/>
      <c r="R418" s="88"/>
      <c r="S418" s="50">
        <v>1</v>
      </c>
      <c r="T418" s="50">
        <v>1</v>
      </c>
      <c r="U418" s="88"/>
      <c r="V418" s="52"/>
      <c r="W418" s="52"/>
      <c r="X418" s="52"/>
      <c r="Y418" s="52"/>
      <c r="Z418" s="51"/>
      <c r="AA418" s="73">
        <v>418</v>
      </c>
      <c r="AB41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18" s="74"/>
      <c r="AD418" s="80">
        <v>624</v>
      </c>
      <c r="AE418" s="80">
        <v>523</v>
      </c>
      <c r="AF418" s="80">
        <v>61400</v>
      </c>
      <c r="AG418" s="80">
        <v>736</v>
      </c>
      <c r="AH418" s="80"/>
      <c r="AI418" s="80" t="s">
        <v>5770</v>
      </c>
      <c r="AJ418" s="80" t="s">
        <v>6394</v>
      </c>
      <c r="AK418" s="84" t="s">
        <v>6854</v>
      </c>
      <c r="AL418" s="80"/>
      <c r="AM418" s="82">
        <v>40470.149814814817</v>
      </c>
      <c r="AN418" s="80" t="s">
        <v>7889</v>
      </c>
      <c r="AO418" s="84" t="s">
        <v>8175</v>
      </c>
      <c r="AP418" s="80" t="s">
        <v>66</v>
      </c>
      <c r="AQ418" s="2"/>
      <c r="AR418" s="3"/>
      <c r="AS418" s="3"/>
      <c r="AT418" s="3"/>
      <c r="AU418" s="3"/>
    </row>
    <row r="419" spans="1:47" x14ac:dyDescent="0.25">
      <c r="A419" s="66" t="s">
        <v>346</v>
      </c>
      <c r="B419" s="67" t="s">
        <v>9297</v>
      </c>
      <c r="C419" s="67"/>
      <c r="D419" s="68">
        <v>5.3340034000180436</v>
      </c>
      <c r="E419" s="70">
        <v>91.472641656380176</v>
      </c>
      <c r="F419" s="104" t="s">
        <v>7336</v>
      </c>
      <c r="G419" s="67" t="s">
        <v>53</v>
      </c>
      <c r="H419" s="71" t="s">
        <v>346</v>
      </c>
      <c r="I419" s="72" t="s">
        <v>9439</v>
      </c>
      <c r="J419" s="72"/>
      <c r="K419" s="71"/>
      <c r="L419" s="75"/>
      <c r="M419" s="76">
        <v>7638.400390625</v>
      </c>
      <c r="N419" s="76">
        <v>2619.81787109375</v>
      </c>
      <c r="O419" s="77"/>
      <c r="P419" s="78"/>
      <c r="Q419" s="78"/>
      <c r="R419" s="88"/>
      <c r="S419" s="50">
        <v>1</v>
      </c>
      <c r="T419" s="50">
        <v>1</v>
      </c>
      <c r="U419" s="88"/>
      <c r="V419" s="52"/>
      <c r="W419" s="52"/>
      <c r="X419" s="52"/>
      <c r="Y419" s="52"/>
      <c r="Z419" s="51"/>
      <c r="AA419" s="73">
        <v>419</v>
      </c>
      <c r="AB41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19" s="74"/>
      <c r="AD419" s="80">
        <v>28</v>
      </c>
      <c r="AE419" s="80">
        <v>9</v>
      </c>
      <c r="AF419" s="80">
        <v>131</v>
      </c>
      <c r="AG419" s="80">
        <v>711</v>
      </c>
      <c r="AH419" s="80"/>
      <c r="AI419" s="80" t="s">
        <v>5709</v>
      </c>
      <c r="AJ419" s="80" t="s">
        <v>6345</v>
      </c>
      <c r="AK419" s="84" t="s">
        <v>6816</v>
      </c>
      <c r="AL419" s="80"/>
      <c r="AM419" s="82">
        <v>43678.688425925924</v>
      </c>
      <c r="AN419" s="80" t="s">
        <v>7889</v>
      </c>
      <c r="AO419" s="84" t="s">
        <v>8095</v>
      </c>
      <c r="AP419" s="80" t="s">
        <v>66</v>
      </c>
      <c r="AQ419" s="2"/>
      <c r="AR419" s="3"/>
      <c r="AS419" s="3"/>
      <c r="AT419" s="3"/>
      <c r="AU419" s="3"/>
    </row>
    <row r="420" spans="1:47" x14ac:dyDescent="0.25">
      <c r="A420" s="66" t="s">
        <v>394</v>
      </c>
      <c r="B420" s="67" t="s">
        <v>9297</v>
      </c>
      <c r="C420" s="67"/>
      <c r="D420" s="68">
        <v>7.0970501789563363</v>
      </c>
      <c r="E420" s="70">
        <v>96.741299068040973</v>
      </c>
      <c r="F420" s="104" t="s">
        <v>7391</v>
      </c>
      <c r="G420" s="67" t="s">
        <v>53</v>
      </c>
      <c r="H420" s="71" t="s">
        <v>394</v>
      </c>
      <c r="I420" s="72" t="s">
        <v>9417</v>
      </c>
      <c r="J420" s="72"/>
      <c r="K420" s="71"/>
      <c r="L420" s="75"/>
      <c r="M420" s="76">
        <v>9557.1923828125</v>
      </c>
      <c r="N420" s="76">
        <v>5690.19775390625</v>
      </c>
      <c r="O420" s="77"/>
      <c r="P420" s="78"/>
      <c r="Q420" s="78"/>
      <c r="R420" s="88"/>
      <c r="S420" s="50">
        <v>0</v>
      </c>
      <c r="T420" s="50">
        <v>1</v>
      </c>
      <c r="U420" s="88"/>
      <c r="V420" s="52"/>
      <c r="W420" s="52"/>
      <c r="X420" s="52"/>
      <c r="Y420" s="52"/>
      <c r="Z420" s="51"/>
      <c r="AA420" s="73">
        <v>420</v>
      </c>
      <c r="AB42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20" s="74"/>
      <c r="AD420" s="80">
        <v>21</v>
      </c>
      <c r="AE420" s="80">
        <v>22</v>
      </c>
      <c r="AF420" s="80">
        <v>236</v>
      </c>
      <c r="AG420" s="80">
        <v>708</v>
      </c>
      <c r="AH420" s="80"/>
      <c r="AI420" s="80"/>
      <c r="AJ420" s="80"/>
      <c r="AK420" s="80"/>
      <c r="AL420" s="80"/>
      <c r="AM420" s="82">
        <v>43968.757256944446</v>
      </c>
      <c r="AN420" s="80" t="s">
        <v>7889</v>
      </c>
      <c r="AO420" s="84" t="s">
        <v>8154</v>
      </c>
      <c r="AP420" s="80" t="s">
        <v>66</v>
      </c>
      <c r="AQ420" s="2"/>
      <c r="AR420" s="3"/>
      <c r="AS420" s="3"/>
      <c r="AT420" s="3"/>
      <c r="AU420" s="3"/>
    </row>
    <row r="421" spans="1:47" x14ac:dyDescent="0.25">
      <c r="A421" s="66" t="s">
        <v>284</v>
      </c>
      <c r="B421" s="67" t="s">
        <v>9297</v>
      </c>
      <c r="C421" s="67"/>
      <c r="D421" s="68">
        <v>12.919032545134641</v>
      </c>
      <c r="E421" s="70">
        <v>30.374542751616122</v>
      </c>
      <c r="F421" s="104" t="s">
        <v>7256</v>
      </c>
      <c r="G421" s="67" t="s">
        <v>53</v>
      </c>
      <c r="H421" s="71" t="s">
        <v>284</v>
      </c>
      <c r="I421" s="72" t="s">
        <v>9430</v>
      </c>
      <c r="J421" s="72"/>
      <c r="K421" s="71" t="s">
        <v>8787</v>
      </c>
      <c r="L421" s="75"/>
      <c r="M421" s="76">
        <v>1920.55712890625</v>
      </c>
      <c r="N421" s="76">
        <v>6282.81787109375</v>
      </c>
      <c r="O421" s="77"/>
      <c r="P421" s="78"/>
      <c r="Q421" s="78"/>
      <c r="R421" s="88"/>
      <c r="S421" s="50">
        <v>0</v>
      </c>
      <c r="T421" s="50">
        <v>2</v>
      </c>
      <c r="U421" s="88"/>
      <c r="V421" s="52"/>
      <c r="W421" s="52"/>
      <c r="X421" s="52"/>
      <c r="Y421" s="52"/>
      <c r="Z421" s="51"/>
      <c r="AA421" s="73">
        <v>421</v>
      </c>
      <c r="AB42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21" s="74"/>
      <c r="AD421" s="80">
        <v>2488</v>
      </c>
      <c r="AE421" s="80">
        <v>421</v>
      </c>
      <c r="AF421" s="80">
        <v>15167</v>
      </c>
      <c r="AG421" s="80">
        <v>706</v>
      </c>
      <c r="AH421" s="80"/>
      <c r="AI421" s="80" t="s">
        <v>5642</v>
      </c>
      <c r="AJ421" s="80" t="s">
        <v>6290</v>
      </c>
      <c r="AK421" s="84" t="s">
        <v>6769</v>
      </c>
      <c r="AL421" s="80"/>
      <c r="AM421" s="82">
        <v>40314.898993055554</v>
      </c>
      <c r="AN421" s="80" t="s">
        <v>7889</v>
      </c>
      <c r="AO421" s="84" t="s">
        <v>8014</v>
      </c>
      <c r="AP421" s="80" t="s">
        <v>66</v>
      </c>
      <c r="AQ421" s="2"/>
      <c r="AR421" s="3"/>
      <c r="AS421" s="3"/>
      <c r="AT421" s="3"/>
      <c r="AU421" s="3"/>
    </row>
    <row r="422" spans="1:47" x14ac:dyDescent="0.25">
      <c r="A422" s="66" t="s">
        <v>609</v>
      </c>
      <c r="B422" s="67" t="s">
        <v>9297</v>
      </c>
      <c r="C422" s="67"/>
      <c r="D422" s="68">
        <v>11.349702257695208</v>
      </c>
      <c r="E422" s="70">
        <v>89.455991390252137</v>
      </c>
      <c r="F422" s="104" t="s">
        <v>7640</v>
      </c>
      <c r="G422" s="67" t="s">
        <v>53</v>
      </c>
      <c r="H422" s="71" t="s">
        <v>609</v>
      </c>
      <c r="I422" s="72" t="s">
        <v>9425</v>
      </c>
      <c r="J422" s="72"/>
      <c r="K422" s="71"/>
      <c r="L422" s="75"/>
      <c r="M422" s="76">
        <v>5701.03515625</v>
      </c>
      <c r="N422" s="76">
        <v>2502.650390625</v>
      </c>
      <c r="O422" s="77"/>
      <c r="P422" s="78"/>
      <c r="Q422" s="78"/>
      <c r="R422" s="88"/>
      <c r="S422" s="50">
        <v>0</v>
      </c>
      <c r="T422" s="50">
        <v>2</v>
      </c>
      <c r="U422" s="88"/>
      <c r="V422" s="52"/>
      <c r="W422" s="52"/>
      <c r="X422" s="52"/>
      <c r="Y422" s="52"/>
      <c r="Z422" s="51"/>
      <c r="AA422" s="73">
        <v>422</v>
      </c>
      <c r="AB42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22" s="74"/>
      <c r="AD422" s="80">
        <v>4992</v>
      </c>
      <c r="AE422" s="80">
        <v>190</v>
      </c>
      <c r="AF422" s="80">
        <v>21290</v>
      </c>
      <c r="AG422" s="80">
        <v>696</v>
      </c>
      <c r="AH422" s="80"/>
      <c r="AI422" s="80" t="s">
        <v>5974</v>
      </c>
      <c r="AJ422" s="80"/>
      <c r="AK422" s="80"/>
      <c r="AL422" s="80"/>
      <c r="AM422" s="82">
        <v>43567.660636574074</v>
      </c>
      <c r="AN422" s="80" t="s">
        <v>7889</v>
      </c>
      <c r="AO422" s="84" t="s">
        <v>8413</v>
      </c>
      <c r="AP422" s="80" t="s">
        <v>66</v>
      </c>
      <c r="AQ422" s="2"/>
      <c r="AR422" s="3"/>
      <c r="AS422" s="3"/>
      <c r="AT422" s="3"/>
      <c r="AU422" s="3"/>
    </row>
    <row r="423" spans="1:47" x14ac:dyDescent="0.25">
      <c r="A423" s="66" t="s">
        <v>417</v>
      </c>
      <c r="B423" s="67" t="s">
        <v>9297</v>
      </c>
      <c r="C423" s="67"/>
      <c r="D423" s="68">
        <v>8.9044244402446644</v>
      </c>
      <c r="E423" s="70">
        <v>95.818251966782256</v>
      </c>
      <c r="F423" s="104" t="s">
        <v>7416</v>
      </c>
      <c r="G423" s="67" t="s">
        <v>53</v>
      </c>
      <c r="H423" s="71" t="s">
        <v>417</v>
      </c>
      <c r="I423" s="72" t="s">
        <v>9418</v>
      </c>
      <c r="J423" s="72"/>
      <c r="K423" s="71"/>
      <c r="L423" s="75"/>
      <c r="M423" s="76">
        <v>2649.602294921875</v>
      </c>
      <c r="N423" s="76">
        <v>813.20355224609375</v>
      </c>
      <c r="O423" s="77"/>
      <c r="P423" s="78"/>
      <c r="Q423" s="78"/>
      <c r="R423" s="88"/>
      <c r="S423" s="50">
        <v>1</v>
      </c>
      <c r="T423" s="50">
        <v>1</v>
      </c>
      <c r="U423" s="88"/>
      <c r="V423" s="52"/>
      <c r="W423" s="52"/>
      <c r="X423" s="52"/>
      <c r="Y423" s="52"/>
      <c r="Z423" s="51"/>
      <c r="AA423" s="73">
        <v>423</v>
      </c>
      <c r="AB42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23" s="74"/>
      <c r="AD423" s="80">
        <v>78</v>
      </c>
      <c r="AE423" s="80">
        <v>55</v>
      </c>
      <c r="AF423" s="80">
        <v>3075</v>
      </c>
      <c r="AG423" s="80">
        <v>693</v>
      </c>
      <c r="AH423" s="80"/>
      <c r="AI423" s="80" t="s">
        <v>5774</v>
      </c>
      <c r="AJ423" s="80"/>
      <c r="AK423" s="84" t="s">
        <v>6855</v>
      </c>
      <c r="AL423" s="80"/>
      <c r="AM423" s="82">
        <v>43917.938391203701</v>
      </c>
      <c r="AN423" s="80" t="s">
        <v>7889</v>
      </c>
      <c r="AO423" s="84" t="s">
        <v>8179</v>
      </c>
      <c r="AP423" s="80" t="s">
        <v>66</v>
      </c>
      <c r="AQ423" s="2"/>
      <c r="AR423" s="3"/>
      <c r="AS423" s="3"/>
      <c r="AT423" s="3"/>
      <c r="AU423" s="3"/>
    </row>
    <row r="424" spans="1:47" x14ac:dyDescent="0.25">
      <c r="A424" s="66" t="s">
        <v>620</v>
      </c>
      <c r="B424" s="67" t="s">
        <v>9297</v>
      </c>
      <c r="C424" s="67"/>
      <c r="D424" s="68">
        <v>7.0052899155721775</v>
      </c>
      <c r="E424" s="70">
        <v>85.834036342586984</v>
      </c>
      <c r="F424" s="104" t="s">
        <v>7652</v>
      </c>
      <c r="G424" s="67" t="s">
        <v>53</v>
      </c>
      <c r="H424" s="71" t="s">
        <v>620</v>
      </c>
      <c r="I424" s="72" t="s">
        <v>9429</v>
      </c>
      <c r="J424" s="72"/>
      <c r="K424" s="71" t="s">
        <v>9070</v>
      </c>
      <c r="L424" s="75"/>
      <c r="M424" s="76">
        <v>1887.8505859375</v>
      </c>
      <c r="N424" s="76">
        <v>6271.791015625</v>
      </c>
      <c r="O424" s="77"/>
      <c r="P424" s="78"/>
      <c r="Q424" s="78"/>
      <c r="R424" s="88"/>
      <c r="S424" s="50">
        <v>0</v>
      </c>
      <c r="T424" s="50">
        <v>1</v>
      </c>
      <c r="U424" s="88"/>
      <c r="V424" s="52"/>
      <c r="W424" s="52"/>
      <c r="X424" s="52"/>
      <c r="Y424" s="52"/>
      <c r="Z424" s="51"/>
      <c r="AA424" s="73">
        <v>424</v>
      </c>
      <c r="AB42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24" s="74"/>
      <c r="AD424" s="80">
        <v>462</v>
      </c>
      <c r="AE424" s="80">
        <v>21</v>
      </c>
      <c r="AF424" s="80">
        <v>358</v>
      </c>
      <c r="AG424" s="80">
        <v>689</v>
      </c>
      <c r="AH424" s="80"/>
      <c r="AI424" s="80" t="s">
        <v>5986</v>
      </c>
      <c r="AJ424" s="80" t="s">
        <v>6537</v>
      </c>
      <c r="AK424" s="84" t="s">
        <v>6976</v>
      </c>
      <c r="AL424" s="80"/>
      <c r="AM424" s="82">
        <v>43368.251909722225</v>
      </c>
      <c r="AN424" s="80" t="s">
        <v>7889</v>
      </c>
      <c r="AO424" s="84" t="s">
        <v>8426</v>
      </c>
      <c r="AP424" s="80" t="s">
        <v>66</v>
      </c>
      <c r="AQ424" s="2"/>
      <c r="AR424" s="3"/>
      <c r="AS424" s="3"/>
      <c r="AT424" s="3"/>
      <c r="AU424" s="3"/>
    </row>
    <row r="425" spans="1:47" x14ac:dyDescent="0.25">
      <c r="A425" s="66" t="s">
        <v>387</v>
      </c>
      <c r="B425" s="67" t="s">
        <v>9297</v>
      </c>
      <c r="C425" s="67"/>
      <c r="D425" s="68">
        <v>13.823728547030834</v>
      </c>
      <c r="E425" s="70">
        <v>36.41441177129844</v>
      </c>
      <c r="F425" s="104" t="s">
        <v>7382</v>
      </c>
      <c r="G425" s="67" t="s">
        <v>53</v>
      </c>
      <c r="H425" s="71" t="s">
        <v>387</v>
      </c>
      <c r="I425" s="72" t="s">
        <v>9444</v>
      </c>
      <c r="J425" s="72"/>
      <c r="K425" s="71" t="s">
        <v>8878</v>
      </c>
      <c r="L425" s="75"/>
      <c r="M425" s="76">
        <v>525.0465087890625</v>
      </c>
      <c r="N425" s="76">
        <v>6052.001953125</v>
      </c>
      <c r="O425" s="77"/>
      <c r="P425" s="78"/>
      <c r="Q425" s="78"/>
      <c r="R425" s="88"/>
      <c r="S425" s="50">
        <v>1</v>
      </c>
      <c r="T425" s="50">
        <v>1</v>
      </c>
      <c r="U425" s="88"/>
      <c r="V425" s="52"/>
      <c r="W425" s="52"/>
      <c r="X425" s="52"/>
      <c r="Y425" s="52"/>
      <c r="Z425" s="51"/>
      <c r="AA425" s="73">
        <v>425</v>
      </c>
      <c r="AB42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25" s="74"/>
      <c r="AD425" s="80">
        <v>580</v>
      </c>
      <c r="AE425" s="80">
        <v>666</v>
      </c>
      <c r="AF425" s="80">
        <v>4449</v>
      </c>
      <c r="AG425" s="80">
        <v>670</v>
      </c>
      <c r="AH425" s="80"/>
      <c r="AI425" s="80" t="s">
        <v>5745</v>
      </c>
      <c r="AJ425" s="80" t="s">
        <v>6371</v>
      </c>
      <c r="AK425" s="80"/>
      <c r="AL425" s="80"/>
      <c r="AM425" s="82">
        <v>40647.427303240744</v>
      </c>
      <c r="AN425" s="80" t="s">
        <v>7889</v>
      </c>
      <c r="AO425" s="84" t="s">
        <v>8145</v>
      </c>
      <c r="AP425" s="80" t="s">
        <v>66</v>
      </c>
      <c r="AQ425" s="2"/>
      <c r="AR425" s="3"/>
      <c r="AS425" s="3"/>
      <c r="AT425" s="3"/>
      <c r="AU425" s="3"/>
    </row>
    <row r="426" spans="1:47" x14ac:dyDescent="0.25">
      <c r="A426" s="66" t="s">
        <v>474</v>
      </c>
      <c r="B426" s="67" t="s">
        <v>9297</v>
      </c>
      <c r="C426" s="67"/>
      <c r="D426" s="68">
        <v>16.247692107079658</v>
      </c>
      <c r="E426" s="70">
        <v>40.849589026661057</v>
      </c>
      <c r="F426" s="104" t="s">
        <v>7474</v>
      </c>
      <c r="G426" s="67" t="s">
        <v>53</v>
      </c>
      <c r="H426" s="71" t="s">
        <v>474</v>
      </c>
      <c r="I426" s="72" t="s">
        <v>9436</v>
      </c>
      <c r="J426" s="72"/>
      <c r="K426" s="71" t="s">
        <v>8943</v>
      </c>
      <c r="L426" s="75"/>
      <c r="M426" s="76">
        <v>6463.5390625</v>
      </c>
      <c r="N426" s="76">
        <v>2014.892578125</v>
      </c>
      <c r="O426" s="77"/>
      <c r="P426" s="78"/>
      <c r="Q426" s="78"/>
      <c r="R426" s="88"/>
      <c r="S426" s="50">
        <v>0</v>
      </c>
      <c r="T426" s="50">
        <v>2</v>
      </c>
      <c r="U426" s="88"/>
      <c r="V426" s="52"/>
      <c r="W426" s="52"/>
      <c r="X426" s="52"/>
      <c r="Y426" s="52"/>
      <c r="Z426" s="51"/>
      <c r="AA426" s="73">
        <v>426</v>
      </c>
      <c r="AB42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26" s="74"/>
      <c r="AD426" s="80">
        <v>1936</v>
      </c>
      <c r="AE426" s="80">
        <v>2276</v>
      </c>
      <c r="AF426" s="80">
        <v>1285</v>
      </c>
      <c r="AG426" s="80">
        <v>668</v>
      </c>
      <c r="AH426" s="80"/>
      <c r="AI426" s="80" t="s">
        <v>5825</v>
      </c>
      <c r="AJ426" s="80" t="s">
        <v>6432</v>
      </c>
      <c r="AK426" s="84" t="s">
        <v>6880</v>
      </c>
      <c r="AL426" s="80"/>
      <c r="AM426" s="82">
        <v>40891.608425925922</v>
      </c>
      <c r="AN426" s="80" t="s">
        <v>7889</v>
      </c>
      <c r="AO426" s="84" t="s">
        <v>8241</v>
      </c>
      <c r="AP426" s="80" t="s">
        <v>66</v>
      </c>
      <c r="AQ426" s="2"/>
      <c r="AR426" s="3"/>
      <c r="AS426" s="3"/>
      <c r="AT426" s="3"/>
      <c r="AU426" s="3"/>
    </row>
    <row r="427" spans="1:47" x14ac:dyDescent="0.25">
      <c r="A427" s="66" t="s">
        <v>478</v>
      </c>
      <c r="B427" s="67" t="s">
        <v>9297</v>
      </c>
      <c r="C427" s="67"/>
      <c r="D427" s="68">
        <v>10.646164514818791</v>
      </c>
      <c r="E427" s="70">
        <v>24.298564789440267</v>
      </c>
      <c r="F427" s="104" t="s">
        <v>7482</v>
      </c>
      <c r="G427" s="67" t="s">
        <v>53</v>
      </c>
      <c r="H427" s="71" t="s">
        <v>478</v>
      </c>
      <c r="I427" s="72" t="s">
        <v>9418</v>
      </c>
      <c r="J427" s="72"/>
      <c r="K427" s="71" t="s">
        <v>8951</v>
      </c>
      <c r="L427" s="75"/>
      <c r="M427" s="76">
        <v>7644.615234375</v>
      </c>
      <c r="N427" s="76">
        <v>1586.6597900390625</v>
      </c>
      <c r="O427" s="77"/>
      <c r="P427" s="78"/>
      <c r="Q427" s="78"/>
      <c r="R427" s="88"/>
      <c r="S427" s="50">
        <v>0</v>
      </c>
      <c r="T427" s="50">
        <v>2</v>
      </c>
      <c r="U427" s="88"/>
      <c r="V427" s="52"/>
      <c r="W427" s="52"/>
      <c r="X427" s="52"/>
      <c r="Y427" s="52"/>
      <c r="Z427" s="51"/>
      <c r="AA427" s="73">
        <v>427</v>
      </c>
      <c r="AB42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27" s="74"/>
      <c r="AD427" s="80">
        <v>91</v>
      </c>
      <c r="AE427" s="80">
        <v>133</v>
      </c>
      <c r="AF427" s="80">
        <v>2683</v>
      </c>
      <c r="AG427" s="80">
        <v>665</v>
      </c>
      <c r="AH427" s="80"/>
      <c r="AI427" s="80"/>
      <c r="AJ427" s="80"/>
      <c r="AK427" s="80"/>
      <c r="AL427" s="80"/>
      <c r="AM427" s="82">
        <v>39980.382685185185</v>
      </c>
      <c r="AN427" s="80" t="s">
        <v>7889</v>
      </c>
      <c r="AO427" s="84" t="s">
        <v>8249</v>
      </c>
      <c r="AP427" s="80" t="s">
        <v>66</v>
      </c>
      <c r="AQ427" s="2"/>
      <c r="AR427" s="3"/>
      <c r="AS427" s="3"/>
      <c r="AT427" s="3"/>
      <c r="AU427" s="3"/>
    </row>
    <row r="428" spans="1:47" x14ac:dyDescent="0.25">
      <c r="A428" s="66" t="s">
        <v>269</v>
      </c>
      <c r="B428" s="67" t="s">
        <v>9297</v>
      </c>
      <c r="C428" s="67"/>
      <c r="D428" s="68">
        <v>10.883427768312544</v>
      </c>
      <c r="E428" s="70">
        <v>63.054023279835704</v>
      </c>
      <c r="F428" s="104" t="s">
        <v>7241</v>
      </c>
      <c r="G428" s="67" t="s">
        <v>53</v>
      </c>
      <c r="H428" s="71" t="s">
        <v>269</v>
      </c>
      <c r="I428" s="72" t="s">
        <v>9421</v>
      </c>
      <c r="J428" s="72"/>
      <c r="K428" s="71" t="s">
        <v>8773</v>
      </c>
      <c r="L428" s="75"/>
      <c r="M428" s="76">
        <v>505.6689453125</v>
      </c>
      <c r="N428" s="76">
        <v>4922.443359375</v>
      </c>
      <c r="O428" s="77"/>
      <c r="P428" s="78"/>
      <c r="Q428" s="78"/>
      <c r="R428" s="88"/>
      <c r="S428" s="50">
        <v>1</v>
      </c>
      <c r="T428" s="50">
        <v>1</v>
      </c>
      <c r="U428" s="88"/>
      <c r="V428" s="52"/>
      <c r="W428" s="52"/>
      <c r="X428" s="52"/>
      <c r="Y428" s="52"/>
      <c r="Z428" s="51"/>
      <c r="AA428" s="73">
        <v>428</v>
      </c>
      <c r="AB42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28" s="74"/>
      <c r="AD428" s="80">
        <v>345</v>
      </c>
      <c r="AE428" s="80">
        <v>150</v>
      </c>
      <c r="AF428" s="80">
        <v>748</v>
      </c>
      <c r="AG428" s="80">
        <v>658</v>
      </c>
      <c r="AH428" s="80"/>
      <c r="AI428" s="80" t="s">
        <v>5628</v>
      </c>
      <c r="AJ428" s="80" t="s">
        <v>6276</v>
      </c>
      <c r="AK428" s="84" t="s">
        <v>6761</v>
      </c>
      <c r="AL428" s="80"/>
      <c r="AM428" s="82">
        <v>42114.085763888892</v>
      </c>
      <c r="AN428" s="80" t="s">
        <v>7889</v>
      </c>
      <c r="AO428" s="84" t="s">
        <v>7999</v>
      </c>
      <c r="AP428" s="80" t="s">
        <v>66</v>
      </c>
      <c r="AQ428" s="2"/>
      <c r="AR428" s="3"/>
      <c r="AS428" s="3"/>
      <c r="AT428" s="3"/>
      <c r="AU428" s="3"/>
    </row>
    <row r="429" spans="1:47" x14ac:dyDescent="0.25">
      <c r="A429" s="66" t="s">
        <v>624</v>
      </c>
      <c r="B429" s="67" t="s">
        <v>9297</v>
      </c>
      <c r="C429" s="67"/>
      <c r="D429" s="68">
        <v>18.803332136705983</v>
      </c>
      <c r="E429" s="70">
        <v>17.263425107426805</v>
      </c>
      <c r="F429" s="104" t="s">
        <v>7657</v>
      </c>
      <c r="G429" s="67" t="s">
        <v>53</v>
      </c>
      <c r="H429" s="71" t="s">
        <v>624</v>
      </c>
      <c r="I429" s="72" t="s">
        <v>9421</v>
      </c>
      <c r="J429" s="72"/>
      <c r="K429" s="71" t="s">
        <v>9074</v>
      </c>
      <c r="L429" s="75"/>
      <c r="M429" s="76">
        <v>1426.7164306640625</v>
      </c>
      <c r="N429" s="76">
        <v>5405.8291015625</v>
      </c>
      <c r="O429" s="77"/>
      <c r="P429" s="78"/>
      <c r="Q429" s="78"/>
      <c r="R429" s="88"/>
      <c r="S429" s="50">
        <v>1</v>
      </c>
      <c r="T429" s="50">
        <v>3</v>
      </c>
      <c r="U429" s="88"/>
      <c r="V429" s="52"/>
      <c r="W429" s="52"/>
      <c r="X429" s="52"/>
      <c r="Y429" s="52"/>
      <c r="Z429" s="51"/>
      <c r="AA429" s="73">
        <v>429</v>
      </c>
      <c r="AB42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29" s="74"/>
      <c r="AD429" s="80">
        <v>350</v>
      </c>
      <c r="AE429" s="80">
        <v>8315</v>
      </c>
      <c r="AF429" s="80">
        <v>4867</v>
      </c>
      <c r="AG429" s="80">
        <v>629</v>
      </c>
      <c r="AH429" s="80"/>
      <c r="AI429" s="80" t="s">
        <v>5990</v>
      </c>
      <c r="AJ429" s="80"/>
      <c r="AK429" s="84" t="s">
        <v>6978</v>
      </c>
      <c r="AL429" s="80"/>
      <c r="AM429" s="82">
        <v>39593.059201388889</v>
      </c>
      <c r="AN429" s="80" t="s">
        <v>7889</v>
      </c>
      <c r="AO429" s="84" t="s">
        <v>8431</v>
      </c>
      <c r="AP429" s="80" t="s">
        <v>66</v>
      </c>
      <c r="AQ429" s="2"/>
      <c r="AR429" s="3"/>
      <c r="AS429" s="3"/>
      <c r="AT429" s="3"/>
      <c r="AU429" s="3"/>
    </row>
    <row r="430" spans="1:47" x14ac:dyDescent="0.25">
      <c r="A430" s="66" t="s">
        <v>670</v>
      </c>
      <c r="B430" s="67" t="s">
        <v>9297</v>
      </c>
      <c r="C430" s="67"/>
      <c r="D430" s="68">
        <v>11.89890040000787</v>
      </c>
      <c r="E430" s="70">
        <v>68.363387052895106</v>
      </c>
      <c r="F430" s="104" t="s">
        <v>7294</v>
      </c>
      <c r="G430" s="67" t="s">
        <v>53</v>
      </c>
      <c r="H430" s="71" t="s">
        <v>670</v>
      </c>
      <c r="I430" s="72" t="s">
        <v>9444</v>
      </c>
      <c r="J430" s="72"/>
      <c r="K430" s="71" t="s">
        <v>8818</v>
      </c>
      <c r="L430" s="75"/>
      <c r="M430" s="76">
        <v>4398.400390625</v>
      </c>
      <c r="N430" s="76">
        <v>7736.5810546875</v>
      </c>
      <c r="O430" s="77"/>
      <c r="P430" s="78"/>
      <c r="Q430" s="78"/>
      <c r="R430" s="88"/>
      <c r="S430" s="50">
        <v>3</v>
      </c>
      <c r="T430" s="50">
        <v>1</v>
      </c>
      <c r="U430" s="88"/>
      <c r="V430" s="52"/>
      <c r="W430" s="52"/>
      <c r="X430" s="52"/>
      <c r="Y430" s="52"/>
      <c r="Z430" s="51"/>
      <c r="AA430" s="73">
        <v>430</v>
      </c>
      <c r="AB43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30" s="74"/>
      <c r="AD430" s="80">
        <v>600</v>
      </c>
      <c r="AE430" s="80">
        <v>251</v>
      </c>
      <c r="AF430" s="80">
        <v>1374</v>
      </c>
      <c r="AG430" s="80">
        <v>622</v>
      </c>
      <c r="AH430" s="80"/>
      <c r="AI430" s="80" t="s">
        <v>5673</v>
      </c>
      <c r="AJ430" s="80" t="s">
        <v>6315</v>
      </c>
      <c r="AK430" s="84" t="s">
        <v>6787</v>
      </c>
      <c r="AL430" s="80"/>
      <c r="AM430" s="82">
        <v>42406.39570601852</v>
      </c>
      <c r="AN430" s="80" t="s">
        <v>7889</v>
      </c>
      <c r="AO430" s="84" t="s">
        <v>8052</v>
      </c>
      <c r="AP430" s="80" t="s">
        <v>66</v>
      </c>
      <c r="AQ430" s="2"/>
      <c r="AR430" s="3"/>
      <c r="AS430" s="3"/>
      <c r="AT430" s="3"/>
      <c r="AU430" s="3"/>
    </row>
    <row r="431" spans="1:47" x14ac:dyDescent="0.25">
      <c r="A431" s="66" t="s">
        <v>320</v>
      </c>
      <c r="B431" s="67" t="s">
        <v>9297</v>
      </c>
      <c r="C431" s="67"/>
      <c r="D431" s="68">
        <v>10.935338394519492</v>
      </c>
      <c r="E431" s="70">
        <v>98.842875553795565</v>
      </c>
      <c r="F431" s="104" t="s">
        <v>7297</v>
      </c>
      <c r="G431" s="67" t="s">
        <v>53</v>
      </c>
      <c r="H431" s="71" t="s">
        <v>320</v>
      </c>
      <c r="I431" s="72" t="s">
        <v>9444</v>
      </c>
      <c r="J431" s="72"/>
      <c r="K431" s="71"/>
      <c r="L431" s="75"/>
      <c r="M431" s="76">
        <v>4266.69189453125</v>
      </c>
      <c r="N431" s="76">
        <v>1475.830322265625</v>
      </c>
      <c r="O431" s="77"/>
      <c r="P431" s="78"/>
      <c r="Q431" s="78"/>
      <c r="R431" s="88"/>
      <c r="S431" s="50">
        <v>1</v>
      </c>
      <c r="T431" s="50">
        <v>1</v>
      </c>
      <c r="U431" s="88"/>
      <c r="V431" s="52"/>
      <c r="W431" s="52"/>
      <c r="X431" s="52"/>
      <c r="Y431" s="52"/>
      <c r="Z431" s="51"/>
      <c r="AA431" s="73">
        <v>431</v>
      </c>
      <c r="AB43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31" s="74"/>
      <c r="AD431" s="80">
        <v>662</v>
      </c>
      <c r="AE431" s="80">
        <v>154</v>
      </c>
      <c r="AF431" s="80">
        <v>5986</v>
      </c>
      <c r="AG431" s="80">
        <v>568</v>
      </c>
      <c r="AH431" s="80"/>
      <c r="AI431" s="80" t="s">
        <v>5676</v>
      </c>
      <c r="AJ431" s="80"/>
      <c r="AK431" s="80"/>
      <c r="AL431" s="80"/>
      <c r="AM431" s="82">
        <v>44084.460706018515</v>
      </c>
      <c r="AN431" s="80" t="s">
        <v>7889</v>
      </c>
      <c r="AO431" s="84" t="s">
        <v>8055</v>
      </c>
      <c r="AP431" s="80" t="s">
        <v>66</v>
      </c>
      <c r="AQ431" s="2"/>
      <c r="AR431" s="3"/>
      <c r="AS431" s="3"/>
      <c r="AT431" s="3"/>
      <c r="AU431" s="3"/>
    </row>
    <row r="432" spans="1:47" x14ac:dyDescent="0.25">
      <c r="A432" s="66" t="s">
        <v>636</v>
      </c>
      <c r="B432" s="67" t="s">
        <v>9297</v>
      </c>
      <c r="C432" s="67"/>
      <c r="D432" s="68">
        <v>14.145479825428797</v>
      </c>
      <c r="E432" s="70">
        <v>82.021782545124708</v>
      </c>
      <c r="F432" s="104" t="s">
        <v>7670</v>
      </c>
      <c r="G432" s="67" t="s">
        <v>53</v>
      </c>
      <c r="H432" s="71" t="s">
        <v>636</v>
      </c>
      <c r="I432" s="72" t="s">
        <v>9443</v>
      </c>
      <c r="J432" s="72"/>
      <c r="K432" s="71" t="s">
        <v>9086</v>
      </c>
      <c r="L432" s="75"/>
      <c r="M432" s="76">
        <v>8044.6328125</v>
      </c>
      <c r="N432" s="76">
        <v>4192.1943359375</v>
      </c>
      <c r="O432" s="77"/>
      <c r="P432" s="78"/>
      <c r="Q432" s="78"/>
      <c r="R432" s="88"/>
      <c r="S432" s="50">
        <v>1</v>
      </c>
      <c r="T432" s="50">
        <v>3</v>
      </c>
      <c r="U432" s="88"/>
      <c r="V432" s="52"/>
      <c r="W432" s="52"/>
      <c r="X432" s="52"/>
      <c r="Y432" s="52"/>
      <c r="Z432" s="51"/>
      <c r="AA432" s="73">
        <v>432</v>
      </c>
      <c r="AB43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32" s="74"/>
      <c r="AD432" s="80">
        <v>140</v>
      </c>
      <c r="AE432" s="80">
        <v>784</v>
      </c>
      <c r="AF432" s="80">
        <v>929</v>
      </c>
      <c r="AG432" s="80">
        <v>566</v>
      </c>
      <c r="AH432" s="80"/>
      <c r="AI432" s="80" t="s">
        <v>6002</v>
      </c>
      <c r="AJ432" s="80" t="s">
        <v>6282</v>
      </c>
      <c r="AK432" s="84" t="s">
        <v>6986</v>
      </c>
      <c r="AL432" s="80"/>
      <c r="AM432" s="82">
        <v>43158.366180555553</v>
      </c>
      <c r="AN432" s="80" t="s">
        <v>7889</v>
      </c>
      <c r="AO432" s="84" t="s">
        <v>8444</v>
      </c>
      <c r="AP432" s="80" t="s">
        <v>66</v>
      </c>
      <c r="AQ432" s="2"/>
      <c r="AR432" s="3"/>
      <c r="AS432" s="3"/>
      <c r="AT432" s="3"/>
      <c r="AU432" s="3"/>
    </row>
    <row r="433" spans="1:47" x14ac:dyDescent="0.25">
      <c r="A433" s="66" t="s">
        <v>633</v>
      </c>
      <c r="B433" s="67" t="s">
        <v>9297</v>
      </c>
      <c r="C433" s="67"/>
      <c r="D433" s="68">
        <v>17.842616265415746</v>
      </c>
      <c r="E433" s="70">
        <v>43.607031077637082</v>
      </c>
      <c r="F433" s="104" t="s">
        <v>7196</v>
      </c>
      <c r="G433" s="67" t="s">
        <v>53</v>
      </c>
      <c r="H433" s="71" t="s">
        <v>633</v>
      </c>
      <c r="I433" s="72" t="s">
        <v>9444</v>
      </c>
      <c r="J433" s="72"/>
      <c r="K433" s="71" t="s">
        <v>8743</v>
      </c>
      <c r="L433" s="75"/>
      <c r="M433" s="76">
        <v>3077.021728515625</v>
      </c>
      <c r="N433" s="76">
        <v>6203.703125</v>
      </c>
      <c r="O433" s="77"/>
      <c r="P433" s="78"/>
      <c r="Q433" s="78"/>
      <c r="R433" s="88"/>
      <c r="S433" s="50">
        <v>12</v>
      </c>
      <c r="T433" s="50">
        <v>6</v>
      </c>
      <c r="U433" s="88"/>
      <c r="V433" s="52"/>
      <c r="W433" s="52"/>
      <c r="X433" s="52"/>
      <c r="Y433" s="52"/>
      <c r="Z433" s="51"/>
      <c r="AA433" s="73">
        <v>233</v>
      </c>
      <c r="AB43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33" s="74"/>
      <c r="AD433" s="80">
        <v>562</v>
      </c>
      <c r="AE433" s="80">
        <v>5109</v>
      </c>
      <c r="AF433" s="80">
        <v>5241</v>
      </c>
      <c r="AG433" s="80">
        <v>4444</v>
      </c>
      <c r="AH433" s="80"/>
      <c r="AI433" s="80" t="s">
        <v>5586</v>
      </c>
      <c r="AJ433" s="80" t="s">
        <v>6210</v>
      </c>
      <c r="AK433" s="84" t="s">
        <v>6734</v>
      </c>
      <c r="AL433" s="80"/>
      <c r="AM433" s="82">
        <v>41043.420914351853</v>
      </c>
      <c r="AN433" s="80" t="s">
        <v>7889</v>
      </c>
      <c r="AO433" s="84" t="s">
        <v>7954</v>
      </c>
      <c r="AP433" s="80" t="s">
        <v>66</v>
      </c>
      <c r="AQ433" s="2"/>
      <c r="AR433" s="3"/>
      <c r="AS433" s="3"/>
      <c r="AT433" s="3"/>
      <c r="AU433" s="3"/>
    </row>
    <row r="434" spans="1:47" x14ac:dyDescent="0.25">
      <c r="A434" s="66" t="s">
        <v>865</v>
      </c>
      <c r="B434" s="67" t="s">
        <v>9350</v>
      </c>
      <c r="C434" s="67"/>
      <c r="D434" s="68">
        <v>1.5005920288490213</v>
      </c>
      <c r="E434" s="70"/>
      <c r="F434" s="104" t="s">
        <v>7554</v>
      </c>
      <c r="G434" s="67"/>
      <c r="H434" s="71"/>
      <c r="I434" s="72"/>
      <c r="J434" s="72"/>
      <c r="K434" s="71" t="s">
        <v>8994</v>
      </c>
      <c r="L434" s="75"/>
      <c r="M434" s="76"/>
      <c r="N434" s="76"/>
      <c r="O434" s="77"/>
      <c r="P434" s="78"/>
      <c r="Q434" s="78"/>
      <c r="R434" s="88"/>
      <c r="S434" s="50">
        <v>1</v>
      </c>
      <c r="T434" s="50">
        <v>0</v>
      </c>
      <c r="U434" s="88"/>
      <c r="V434" s="52"/>
      <c r="W434" s="52"/>
      <c r="X434" s="52"/>
      <c r="Y434" s="52"/>
      <c r="Z434" s="51"/>
      <c r="AA434" s="73">
        <v>434</v>
      </c>
      <c r="AB43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34" s="74"/>
      <c r="AD434" s="80">
        <v>376</v>
      </c>
      <c r="AE434" s="80">
        <v>77</v>
      </c>
      <c r="AF434" s="80">
        <v>71</v>
      </c>
      <c r="AG434" s="80">
        <v>41</v>
      </c>
      <c r="AH434" s="80"/>
      <c r="AI434" s="80" t="s">
        <v>5897</v>
      </c>
      <c r="AJ434" s="80" t="s">
        <v>6480</v>
      </c>
      <c r="AK434" s="84" t="s">
        <v>6921</v>
      </c>
      <c r="AL434" s="80"/>
      <c r="AM434" s="82">
        <v>42697.631273148145</v>
      </c>
      <c r="AN434" s="80" t="s">
        <v>7889</v>
      </c>
      <c r="AO434" s="84" t="s">
        <v>8321</v>
      </c>
      <c r="AP434" s="80" t="s">
        <v>65</v>
      </c>
      <c r="AQ434" s="2"/>
      <c r="AR434" s="3"/>
      <c r="AS434" s="3"/>
      <c r="AT434" s="3"/>
      <c r="AU434" s="3"/>
    </row>
    <row r="435" spans="1:47" x14ac:dyDescent="0.25">
      <c r="A435" s="66" t="s">
        <v>866</v>
      </c>
      <c r="B435" s="67" t="s">
        <v>9349</v>
      </c>
      <c r="C435" s="67"/>
      <c r="D435" s="68">
        <v>1.509864368005525</v>
      </c>
      <c r="E435" s="70"/>
      <c r="F435" s="104" t="s">
        <v>7555</v>
      </c>
      <c r="G435" s="67"/>
      <c r="H435" s="71"/>
      <c r="I435" s="72"/>
      <c r="J435" s="72"/>
      <c r="K435" s="71" t="s">
        <v>8995</v>
      </c>
      <c r="L435" s="75"/>
      <c r="M435" s="76"/>
      <c r="N435" s="76"/>
      <c r="O435" s="77"/>
      <c r="P435" s="78"/>
      <c r="Q435" s="78"/>
      <c r="R435" s="88"/>
      <c r="S435" s="50">
        <v>1</v>
      </c>
      <c r="T435" s="50">
        <v>0</v>
      </c>
      <c r="U435" s="88"/>
      <c r="V435" s="52"/>
      <c r="W435" s="52"/>
      <c r="X435" s="52"/>
      <c r="Y435" s="52"/>
      <c r="Z435" s="51"/>
      <c r="AA435" s="73">
        <v>435</v>
      </c>
      <c r="AB43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35" s="74"/>
      <c r="AD435" s="80">
        <v>287</v>
      </c>
      <c r="AE435" s="80">
        <v>355</v>
      </c>
      <c r="AF435" s="80">
        <v>1183</v>
      </c>
      <c r="AG435" s="80">
        <v>351</v>
      </c>
      <c r="AH435" s="80"/>
      <c r="AI435" s="80" t="s">
        <v>5898</v>
      </c>
      <c r="AJ435" s="80" t="s">
        <v>6467</v>
      </c>
      <c r="AK435" s="80"/>
      <c r="AL435" s="80"/>
      <c r="AM435" s="82">
        <v>41919.555613425924</v>
      </c>
      <c r="AN435" s="80" t="s">
        <v>7889</v>
      </c>
      <c r="AO435" s="84" t="s">
        <v>8322</v>
      </c>
      <c r="AP435" s="80" t="s">
        <v>65</v>
      </c>
      <c r="AQ435" s="2"/>
      <c r="AR435" s="3"/>
      <c r="AS435" s="3"/>
      <c r="AT435" s="3"/>
      <c r="AU435" s="3"/>
    </row>
    <row r="436" spans="1:47" x14ac:dyDescent="0.25">
      <c r="A436" s="66" t="s">
        <v>309</v>
      </c>
      <c r="B436" s="67" t="s">
        <v>9297</v>
      </c>
      <c r="C436" s="67"/>
      <c r="D436" s="68">
        <v>5.3340034000180436</v>
      </c>
      <c r="E436" s="70">
        <v>98.681085257987988</v>
      </c>
      <c r="F436" s="104" t="s">
        <v>7283</v>
      </c>
      <c r="G436" s="67" t="s">
        <v>53</v>
      </c>
      <c r="H436" s="71" t="s">
        <v>309</v>
      </c>
      <c r="I436" s="72" t="s">
        <v>9446</v>
      </c>
      <c r="J436" s="72"/>
      <c r="K436" s="71"/>
      <c r="L436" s="75"/>
      <c r="M436" s="76">
        <v>5907.8017578125</v>
      </c>
      <c r="N436" s="76">
        <v>9251.58984375</v>
      </c>
      <c r="O436" s="77"/>
      <c r="P436" s="78"/>
      <c r="Q436" s="78"/>
      <c r="R436" s="88"/>
      <c r="S436" s="50">
        <v>0</v>
      </c>
      <c r="T436" s="50">
        <v>1</v>
      </c>
      <c r="U436" s="88"/>
      <c r="V436" s="52"/>
      <c r="W436" s="52"/>
      <c r="X436" s="52"/>
      <c r="Y436" s="52"/>
      <c r="Z436" s="51"/>
      <c r="AA436" s="73">
        <v>436</v>
      </c>
      <c r="AB43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36" s="74"/>
      <c r="AD436" s="80">
        <v>50</v>
      </c>
      <c r="AE436" s="80">
        <v>9</v>
      </c>
      <c r="AF436" s="80">
        <v>71</v>
      </c>
      <c r="AG436" s="80">
        <v>552</v>
      </c>
      <c r="AH436" s="80"/>
      <c r="AI436" s="80"/>
      <c r="AJ436" s="80"/>
      <c r="AK436" s="80"/>
      <c r="AL436" s="80"/>
      <c r="AM436" s="82">
        <v>44075.553252314814</v>
      </c>
      <c r="AN436" s="80" t="s">
        <v>7889</v>
      </c>
      <c r="AO436" s="84" t="s">
        <v>8041</v>
      </c>
      <c r="AP436" s="80" t="s">
        <v>66</v>
      </c>
      <c r="AQ436" s="2"/>
      <c r="AR436" s="3"/>
      <c r="AS436" s="3"/>
      <c r="AT436" s="3"/>
      <c r="AU436" s="3"/>
    </row>
    <row r="437" spans="1:47" x14ac:dyDescent="0.25">
      <c r="A437" s="66" t="s">
        <v>691</v>
      </c>
      <c r="B437" s="67" t="s">
        <v>9297</v>
      </c>
      <c r="C437" s="67"/>
      <c r="D437" s="68">
        <v>13.316556467143366</v>
      </c>
      <c r="E437" s="70">
        <v>77.690571832569887</v>
      </c>
      <c r="F437" s="104" t="s">
        <v>7733</v>
      </c>
      <c r="G437" s="67" t="s">
        <v>53</v>
      </c>
      <c r="H437" s="71" t="s">
        <v>691</v>
      </c>
      <c r="I437" s="72" t="s">
        <v>9434</v>
      </c>
      <c r="J437" s="72"/>
      <c r="K437" s="71" t="s">
        <v>9133</v>
      </c>
      <c r="L437" s="75"/>
      <c r="M437" s="76">
        <v>4745.2763671875</v>
      </c>
      <c r="N437" s="76">
        <v>2255.935302734375</v>
      </c>
      <c r="O437" s="77"/>
      <c r="P437" s="78"/>
      <c r="Q437" s="78"/>
      <c r="R437" s="88"/>
      <c r="S437" s="50">
        <v>0</v>
      </c>
      <c r="T437" s="50">
        <v>1</v>
      </c>
      <c r="U437" s="88"/>
      <c r="V437" s="52"/>
      <c r="W437" s="52"/>
      <c r="X437" s="52"/>
      <c r="Y437" s="52"/>
      <c r="Z437" s="51"/>
      <c r="AA437" s="73">
        <v>437</v>
      </c>
      <c r="AB43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37" s="74"/>
      <c r="AD437" s="80">
        <v>266</v>
      </c>
      <c r="AE437" s="80">
        <v>515</v>
      </c>
      <c r="AF437" s="80">
        <v>315</v>
      </c>
      <c r="AG437" s="80">
        <v>541</v>
      </c>
      <c r="AH437" s="80"/>
      <c r="AI437" s="80" t="s">
        <v>6057</v>
      </c>
      <c r="AJ437" s="80" t="s">
        <v>6282</v>
      </c>
      <c r="AK437" s="84" t="s">
        <v>7025</v>
      </c>
      <c r="AL437" s="80"/>
      <c r="AM437" s="82">
        <v>42919.908993055556</v>
      </c>
      <c r="AN437" s="80" t="s">
        <v>7889</v>
      </c>
      <c r="AO437" s="84" t="s">
        <v>8510</v>
      </c>
      <c r="AP437" s="80" t="s">
        <v>66</v>
      </c>
      <c r="AQ437" s="2"/>
      <c r="AR437" s="3"/>
      <c r="AS437" s="3"/>
      <c r="AT437" s="3"/>
      <c r="AU437" s="3"/>
    </row>
    <row r="438" spans="1:47" x14ac:dyDescent="0.25">
      <c r="A438" s="66" t="s">
        <v>234</v>
      </c>
      <c r="B438" s="67" t="s">
        <v>9297</v>
      </c>
      <c r="C438" s="67"/>
      <c r="D438" s="68">
        <v>11.209903335040247</v>
      </c>
      <c r="E438" s="70">
        <v>29.954505498557019</v>
      </c>
      <c r="F438" s="104" t="s">
        <v>7197</v>
      </c>
      <c r="G438" s="67" t="s">
        <v>53</v>
      </c>
      <c r="H438" s="71" t="s">
        <v>234</v>
      </c>
      <c r="I438" s="72" t="s">
        <v>9444</v>
      </c>
      <c r="J438" s="72"/>
      <c r="K438" s="71" t="s">
        <v>8744</v>
      </c>
      <c r="L438" s="75"/>
      <c r="M438" s="76">
        <v>1279.862548828125</v>
      </c>
      <c r="N438" s="76">
        <v>4786.08935546875</v>
      </c>
      <c r="O438" s="77"/>
      <c r="P438" s="78"/>
      <c r="Q438" s="78"/>
      <c r="R438" s="88"/>
      <c r="S438" s="50">
        <v>0</v>
      </c>
      <c r="T438" s="50">
        <v>2</v>
      </c>
      <c r="U438" s="88"/>
      <c r="V438" s="52"/>
      <c r="W438" s="52"/>
      <c r="X438" s="52"/>
      <c r="Y438" s="52"/>
      <c r="Z438" s="51"/>
      <c r="AA438" s="73">
        <v>438</v>
      </c>
      <c r="AB43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38" s="74"/>
      <c r="AD438" s="80">
        <v>597</v>
      </c>
      <c r="AE438" s="80">
        <v>177</v>
      </c>
      <c r="AF438" s="80">
        <v>18202</v>
      </c>
      <c r="AG438" s="80">
        <v>534</v>
      </c>
      <c r="AH438" s="80"/>
      <c r="AI438" s="80"/>
      <c r="AJ438" s="80"/>
      <c r="AK438" s="80"/>
      <c r="AL438" s="80"/>
      <c r="AM438" s="82">
        <v>40291.773611111108</v>
      </c>
      <c r="AN438" s="80" t="s">
        <v>7889</v>
      </c>
      <c r="AO438" s="84" t="s">
        <v>7955</v>
      </c>
      <c r="AP438" s="80" t="s">
        <v>66</v>
      </c>
      <c r="AQ438" s="2"/>
      <c r="AR438" s="3"/>
      <c r="AS438" s="3"/>
      <c r="AT438" s="3"/>
      <c r="AU438" s="3"/>
    </row>
    <row r="439" spans="1:47" x14ac:dyDescent="0.25">
      <c r="A439" s="66" t="s">
        <v>575</v>
      </c>
      <c r="B439" s="67" t="s">
        <v>9297</v>
      </c>
      <c r="C439" s="67"/>
      <c r="D439" s="68">
        <v>14.603660267798011</v>
      </c>
      <c r="E439" s="70">
        <v>27.593764631978651</v>
      </c>
      <c r="F439" s="104" t="s">
        <v>7601</v>
      </c>
      <c r="G439" s="67" t="s">
        <v>51</v>
      </c>
      <c r="H439" s="71" t="s">
        <v>575</v>
      </c>
      <c r="I439" s="72" t="s">
        <v>9444</v>
      </c>
      <c r="J439" s="72"/>
      <c r="K439" s="71"/>
      <c r="L439" s="75"/>
      <c r="M439" s="76">
        <v>6365.197265625</v>
      </c>
      <c r="N439" s="76">
        <v>6506.01611328125</v>
      </c>
      <c r="O439" s="77"/>
      <c r="P439" s="78"/>
      <c r="Q439" s="78"/>
      <c r="R439" s="88"/>
      <c r="S439" s="50">
        <v>0</v>
      </c>
      <c r="T439" s="50">
        <v>2</v>
      </c>
      <c r="U439" s="88"/>
      <c r="V439" s="52"/>
      <c r="W439" s="52"/>
      <c r="X439" s="52"/>
      <c r="Y439" s="52"/>
      <c r="Z439" s="51"/>
      <c r="AA439" s="73">
        <v>439</v>
      </c>
      <c r="AB43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39" s="74"/>
      <c r="AD439" s="80">
        <v>584</v>
      </c>
      <c r="AE439" s="80">
        <v>989</v>
      </c>
      <c r="AF439" s="80">
        <v>220584</v>
      </c>
      <c r="AG439" s="80">
        <v>534</v>
      </c>
      <c r="AH439" s="80"/>
      <c r="AI439" s="80"/>
      <c r="AJ439" s="80"/>
      <c r="AK439" s="80"/>
      <c r="AL439" s="80"/>
      <c r="AM439" s="82">
        <v>40161.801724537036</v>
      </c>
      <c r="AN439" s="80" t="s">
        <v>7889</v>
      </c>
      <c r="AO439" s="84" t="s">
        <v>8369</v>
      </c>
      <c r="AP439" s="80" t="s">
        <v>66</v>
      </c>
      <c r="AQ439" s="2"/>
      <c r="AR439" s="3"/>
      <c r="AS439" s="3"/>
      <c r="AT439" s="3"/>
      <c r="AU439" s="3"/>
    </row>
    <row r="440" spans="1:47" x14ac:dyDescent="0.25">
      <c r="A440" s="66" t="s">
        <v>779</v>
      </c>
      <c r="B440" s="67" t="s">
        <v>9297</v>
      </c>
      <c r="C440" s="67"/>
      <c r="D440" s="68">
        <v>20.613503617685517</v>
      </c>
      <c r="E440" s="70">
        <v>29.015232991998008</v>
      </c>
      <c r="F440" s="104" t="s">
        <v>7850</v>
      </c>
      <c r="G440" s="67" t="s">
        <v>53</v>
      </c>
      <c r="H440" s="71" t="s">
        <v>779</v>
      </c>
      <c r="I440" s="72" t="s">
        <v>9434</v>
      </c>
      <c r="J440" s="72"/>
      <c r="K440" s="71" t="s">
        <v>9242</v>
      </c>
      <c r="L440" s="75"/>
      <c r="M440" s="76">
        <v>2139.339599609375</v>
      </c>
      <c r="N440" s="76">
        <v>1678.4573974609375</v>
      </c>
      <c r="O440" s="77"/>
      <c r="P440" s="78"/>
      <c r="Q440" s="78"/>
      <c r="R440" s="88"/>
      <c r="S440" s="50">
        <v>1</v>
      </c>
      <c r="T440" s="50">
        <v>3</v>
      </c>
      <c r="U440" s="88"/>
      <c r="V440" s="52"/>
      <c r="W440" s="52"/>
      <c r="X440" s="52"/>
      <c r="Y440" s="52"/>
      <c r="Z440" s="51"/>
      <c r="AA440" s="73">
        <v>440</v>
      </c>
      <c r="AB44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40" s="74"/>
      <c r="AD440" s="80">
        <v>220</v>
      </c>
      <c r="AE440" s="80">
        <v>20817</v>
      </c>
      <c r="AF440" s="80">
        <v>4682</v>
      </c>
      <c r="AG440" s="80">
        <v>501</v>
      </c>
      <c r="AH440" s="80"/>
      <c r="AI440" s="80" t="s">
        <v>6160</v>
      </c>
      <c r="AJ440" s="80" t="s">
        <v>6666</v>
      </c>
      <c r="AK440" s="84" t="s">
        <v>7102</v>
      </c>
      <c r="AL440" s="80"/>
      <c r="AM440" s="82">
        <v>40240.06144675926</v>
      </c>
      <c r="AN440" s="80" t="s">
        <v>7889</v>
      </c>
      <c r="AO440" s="84" t="s">
        <v>8636</v>
      </c>
      <c r="AP440" s="80" t="s">
        <v>66</v>
      </c>
      <c r="AQ440" s="2"/>
      <c r="AR440" s="3"/>
      <c r="AS440" s="3"/>
      <c r="AT440" s="3"/>
      <c r="AU440" s="3"/>
    </row>
    <row r="441" spans="1:47" x14ac:dyDescent="0.25">
      <c r="A441" s="66" t="s">
        <v>683</v>
      </c>
      <c r="B441" s="67" t="s">
        <v>9297</v>
      </c>
      <c r="C441" s="67"/>
      <c r="D441" s="68">
        <v>16.558180244182076</v>
      </c>
      <c r="E441" s="70">
        <v>53.623971015656473</v>
      </c>
      <c r="F441" s="104" t="s">
        <v>7725</v>
      </c>
      <c r="G441" s="67" t="s">
        <v>53</v>
      </c>
      <c r="H441" s="71" t="s">
        <v>683</v>
      </c>
      <c r="I441" s="72" t="s">
        <v>9448</v>
      </c>
      <c r="J441" s="72"/>
      <c r="K441" s="71" t="s">
        <v>9129</v>
      </c>
      <c r="L441" s="75"/>
      <c r="M441" s="76">
        <v>9393.40625</v>
      </c>
      <c r="N441" s="76">
        <v>4117.9248046875</v>
      </c>
      <c r="O441" s="77"/>
      <c r="P441" s="78"/>
      <c r="Q441" s="78"/>
      <c r="R441" s="88"/>
      <c r="S441" s="50">
        <v>1</v>
      </c>
      <c r="T441" s="50">
        <v>1</v>
      </c>
      <c r="U441" s="88"/>
      <c r="V441" s="52"/>
      <c r="W441" s="52"/>
      <c r="X441" s="52"/>
      <c r="Y441" s="52"/>
      <c r="Z441" s="51"/>
      <c r="AA441" s="73">
        <v>441</v>
      </c>
      <c r="AB44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41" s="74"/>
      <c r="AD441" s="80">
        <v>182</v>
      </c>
      <c r="AE441" s="80">
        <v>2664</v>
      </c>
      <c r="AF441" s="80">
        <v>426</v>
      </c>
      <c r="AG441" s="80">
        <v>498</v>
      </c>
      <c r="AH441" s="80"/>
      <c r="AI441" s="80" t="s">
        <v>6050</v>
      </c>
      <c r="AJ441" s="80" t="s">
        <v>6583</v>
      </c>
      <c r="AK441" s="84" t="s">
        <v>7019</v>
      </c>
      <c r="AL441" s="80"/>
      <c r="AM441" s="82">
        <v>41594.909050925926</v>
      </c>
      <c r="AN441" s="80" t="s">
        <v>7889</v>
      </c>
      <c r="AO441" s="84" t="s">
        <v>8502</v>
      </c>
      <c r="AP441" s="80" t="s">
        <v>66</v>
      </c>
      <c r="AQ441" s="2"/>
      <c r="AR441" s="3"/>
      <c r="AS441" s="3"/>
      <c r="AT441" s="3"/>
      <c r="AU441" s="3"/>
    </row>
    <row r="442" spans="1:47" x14ac:dyDescent="0.25">
      <c r="A442" s="66" t="s">
        <v>220</v>
      </c>
      <c r="B442" s="67" t="s">
        <v>9297</v>
      </c>
      <c r="C442" s="67"/>
      <c r="D442" s="68">
        <v>8.793788530889632</v>
      </c>
      <c r="E442" s="70">
        <v>77.885853344399479</v>
      </c>
      <c r="F442" s="104" t="s">
        <v>7178</v>
      </c>
      <c r="G442" s="67" t="s">
        <v>53</v>
      </c>
      <c r="H442" s="71" t="s">
        <v>220</v>
      </c>
      <c r="I442" s="72" t="s">
        <v>9443</v>
      </c>
      <c r="J442" s="72"/>
      <c r="K442" s="71" t="s">
        <v>8730</v>
      </c>
      <c r="L442" s="75"/>
      <c r="M442" s="76">
        <v>1336.90380859375</v>
      </c>
      <c r="N442" s="76">
        <v>9181.6767578125</v>
      </c>
      <c r="O442" s="77"/>
      <c r="P442" s="78"/>
      <c r="Q442" s="78"/>
      <c r="R442" s="88"/>
      <c r="S442" s="50">
        <v>1</v>
      </c>
      <c r="T442" s="50">
        <v>1</v>
      </c>
      <c r="U442" s="88"/>
      <c r="V442" s="52"/>
      <c r="W442" s="52"/>
      <c r="X442" s="52"/>
      <c r="Y442" s="52"/>
      <c r="Z442" s="51"/>
      <c r="AA442" s="73">
        <v>442</v>
      </c>
      <c r="AB44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42" s="74"/>
      <c r="AD442" s="80">
        <v>142</v>
      </c>
      <c r="AE442" s="80">
        <v>52</v>
      </c>
      <c r="AF442" s="80">
        <v>1844</v>
      </c>
      <c r="AG442" s="80">
        <v>491</v>
      </c>
      <c r="AH442" s="80"/>
      <c r="AI442" s="80" t="s">
        <v>5570</v>
      </c>
      <c r="AJ442" s="80" t="s">
        <v>6229</v>
      </c>
      <c r="AK442" s="80"/>
      <c r="AL442" s="80"/>
      <c r="AM442" s="82">
        <v>42930.660324074073</v>
      </c>
      <c r="AN442" s="80" t="s">
        <v>7889</v>
      </c>
      <c r="AO442" s="84" t="s">
        <v>7936</v>
      </c>
      <c r="AP442" s="80" t="s">
        <v>66</v>
      </c>
      <c r="AQ442" s="2"/>
      <c r="AR442" s="3"/>
      <c r="AS442" s="3"/>
      <c r="AT442" s="3"/>
      <c r="AU442" s="3"/>
    </row>
    <row r="443" spans="1:47" x14ac:dyDescent="0.25">
      <c r="A443" s="66" t="s">
        <v>293</v>
      </c>
      <c r="B443" s="67" t="s">
        <v>9297</v>
      </c>
      <c r="C443" s="67"/>
      <c r="D443" s="68">
        <v>13.993876209346071</v>
      </c>
      <c r="E443" s="70">
        <v>32.729503471283572</v>
      </c>
      <c r="F443" s="104" t="s">
        <v>7267</v>
      </c>
      <c r="G443" s="67" t="s">
        <v>53</v>
      </c>
      <c r="H443" s="71" t="s">
        <v>293</v>
      </c>
      <c r="I443" s="72" t="s">
        <v>9430</v>
      </c>
      <c r="J443" s="72"/>
      <c r="K443" s="71" t="s">
        <v>8797</v>
      </c>
      <c r="L443" s="75"/>
      <c r="M443" s="76">
        <v>7235.4775390625</v>
      </c>
      <c r="N443" s="76">
        <v>9518.3037109375</v>
      </c>
      <c r="O443" s="77"/>
      <c r="P443" s="78"/>
      <c r="Q443" s="78"/>
      <c r="R443" s="88"/>
      <c r="S443" s="50">
        <v>1</v>
      </c>
      <c r="T443" s="50">
        <v>1</v>
      </c>
      <c r="U443" s="88"/>
      <c r="V443" s="52"/>
      <c r="W443" s="52"/>
      <c r="X443" s="52"/>
      <c r="Y443" s="52"/>
      <c r="Z443" s="51"/>
      <c r="AA443" s="73">
        <v>443</v>
      </c>
      <c r="AB44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43" s="74"/>
      <c r="AD443" s="80">
        <v>2388</v>
      </c>
      <c r="AE443" s="80">
        <v>726</v>
      </c>
      <c r="AF443" s="80">
        <v>8548</v>
      </c>
      <c r="AG443" s="80">
        <v>486</v>
      </c>
      <c r="AH443" s="80"/>
      <c r="AI443" s="80" t="s">
        <v>5651</v>
      </c>
      <c r="AJ443" s="80" t="s">
        <v>6299</v>
      </c>
      <c r="AK443" s="80"/>
      <c r="AL443" s="80"/>
      <c r="AM443" s="82">
        <v>40444.55265046296</v>
      </c>
      <c r="AN443" s="80" t="s">
        <v>7889</v>
      </c>
      <c r="AO443" s="84" t="s">
        <v>8025</v>
      </c>
      <c r="AP443" s="80" t="s">
        <v>66</v>
      </c>
      <c r="AQ443" s="2"/>
      <c r="AR443" s="3"/>
      <c r="AS443" s="3"/>
      <c r="AT443" s="3"/>
      <c r="AU443" s="3"/>
    </row>
    <row r="444" spans="1:47" x14ac:dyDescent="0.25">
      <c r="A444" s="66" t="s">
        <v>751</v>
      </c>
      <c r="B444" s="67" t="s">
        <v>9297</v>
      </c>
      <c r="C444" s="67"/>
      <c r="D444" s="68">
        <v>13.14457918075809</v>
      </c>
      <c r="E444" s="70">
        <v>31.16739580148516</v>
      </c>
      <c r="F444" s="104" t="s">
        <v>7809</v>
      </c>
      <c r="G444" s="67" t="s">
        <v>53</v>
      </c>
      <c r="H444" s="71" t="s">
        <v>751</v>
      </c>
      <c r="I444" s="72" t="s">
        <v>9434</v>
      </c>
      <c r="J444" s="72"/>
      <c r="K444" s="71" t="s">
        <v>9200</v>
      </c>
      <c r="L444" s="75"/>
      <c r="M444" s="76">
        <v>1371.421142578125</v>
      </c>
      <c r="N444" s="76">
        <v>1069.5272216796875</v>
      </c>
      <c r="O444" s="77"/>
      <c r="P444" s="78"/>
      <c r="Q444" s="78"/>
      <c r="R444" s="88"/>
      <c r="S444" s="50">
        <v>1</v>
      </c>
      <c r="T444" s="50">
        <v>1</v>
      </c>
      <c r="U444" s="88"/>
      <c r="V444" s="52"/>
      <c r="W444" s="52"/>
      <c r="X444" s="52"/>
      <c r="Y444" s="52"/>
      <c r="Z444" s="51"/>
      <c r="AA444" s="73">
        <v>444</v>
      </c>
      <c r="AB44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44" s="74"/>
      <c r="AD444" s="80">
        <v>274</v>
      </c>
      <c r="AE444" s="80">
        <v>472</v>
      </c>
      <c r="AF444" s="80">
        <v>1577</v>
      </c>
      <c r="AG444" s="80">
        <v>486</v>
      </c>
      <c r="AH444" s="80"/>
      <c r="AI444" s="80" t="s">
        <v>6125</v>
      </c>
      <c r="AJ444" s="80" t="s">
        <v>6645</v>
      </c>
      <c r="AK444" s="84" t="s">
        <v>7074</v>
      </c>
      <c r="AL444" s="80"/>
      <c r="AM444" s="82">
        <v>40358.549953703703</v>
      </c>
      <c r="AN444" s="80" t="s">
        <v>7889</v>
      </c>
      <c r="AO444" s="84" t="s">
        <v>8588</v>
      </c>
      <c r="AP444" s="80" t="s">
        <v>66</v>
      </c>
      <c r="AQ444" s="2"/>
      <c r="AR444" s="3"/>
      <c r="AS444" s="3"/>
      <c r="AT444" s="3"/>
      <c r="AU444" s="3"/>
    </row>
    <row r="445" spans="1:47" x14ac:dyDescent="0.25">
      <c r="A445" s="66" t="s">
        <v>440</v>
      </c>
      <c r="B445" s="67" t="s">
        <v>9297</v>
      </c>
      <c r="C445" s="67"/>
      <c r="D445" s="68">
        <v>18.148496191271946</v>
      </c>
      <c r="E445" s="70">
        <v>22.311435632972604</v>
      </c>
      <c r="F445" s="104" t="s">
        <v>7438</v>
      </c>
      <c r="G445" s="67" t="s">
        <v>53</v>
      </c>
      <c r="H445" s="71" t="s">
        <v>440</v>
      </c>
      <c r="I445" s="72" t="s">
        <v>9444</v>
      </c>
      <c r="J445" s="72"/>
      <c r="K445" s="71" t="s">
        <v>8922</v>
      </c>
      <c r="L445" s="75"/>
      <c r="M445" s="76">
        <v>8284.947265625</v>
      </c>
      <c r="N445" s="76">
        <v>3380.2587890625</v>
      </c>
      <c r="O445" s="77"/>
      <c r="P445" s="78"/>
      <c r="Q445" s="78"/>
      <c r="R445" s="88"/>
      <c r="S445" s="50">
        <v>1</v>
      </c>
      <c r="T445" s="50">
        <v>1</v>
      </c>
      <c r="U445" s="88"/>
      <c r="V445" s="52"/>
      <c r="W445" s="52"/>
      <c r="X445" s="52"/>
      <c r="Y445" s="52"/>
      <c r="Z445" s="51"/>
      <c r="AA445" s="73">
        <v>445</v>
      </c>
      <c r="AB44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45" s="74"/>
      <c r="AD445" s="80">
        <v>620</v>
      </c>
      <c r="AE445" s="80">
        <v>5966</v>
      </c>
      <c r="AF445" s="80">
        <v>31224</v>
      </c>
      <c r="AG445" s="80">
        <v>483</v>
      </c>
      <c r="AH445" s="80"/>
      <c r="AI445" s="80" t="s">
        <v>5792</v>
      </c>
      <c r="AJ445" s="80" t="s">
        <v>6410</v>
      </c>
      <c r="AK445" s="84" t="s">
        <v>6866</v>
      </c>
      <c r="AL445" s="80"/>
      <c r="AM445" s="82">
        <v>39870.980196759258</v>
      </c>
      <c r="AN445" s="80" t="s">
        <v>7889</v>
      </c>
      <c r="AO445" s="84" t="s">
        <v>8205</v>
      </c>
      <c r="AP445" s="80" t="s">
        <v>66</v>
      </c>
      <c r="AQ445" s="2"/>
      <c r="AR445" s="3"/>
      <c r="AS445" s="3"/>
      <c r="AT445" s="3"/>
      <c r="AU445" s="3"/>
    </row>
    <row r="446" spans="1:47" x14ac:dyDescent="0.25">
      <c r="A446" s="66" t="s">
        <v>529</v>
      </c>
      <c r="B446" s="67" t="s">
        <v>9297</v>
      </c>
      <c r="C446" s="67"/>
      <c r="D446" s="68">
        <v>10.922488251667859</v>
      </c>
      <c r="E446" s="70">
        <v>66.892274599310653</v>
      </c>
      <c r="F446" s="104" t="s">
        <v>7545</v>
      </c>
      <c r="G446" s="67" t="s">
        <v>53</v>
      </c>
      <c r="H446" s="71" t="s">
        <v>529</v>
      </c>
      <c r="I446" s="72" t="s">
        <v>9448</v>
      </c>
      <c r="J446" s="72"/>
      <c r="K446" s="71" t="s">
        <v>8989</v>
      </c>
      <c r="L446" s="75"/>
      <c r="M446" s="76">
        <v>6568.8857421875</v>
      </c>
      <c r="N446" s="76">
        <v>2610.81396484375</v>
      </c>
      <c r="O446" s="77"/>
      <c r="P446" s="78"/>
      <c r="Q446" s="78"/>
      <c r="R446" s="88"/>
      <c r="S446" s="50">
        <v>0</v>
      </c>
      <c r="T446" s="50">
        <v>1</v>
      </c>
      <c r="U446" s="88"/>
      <c r="V446" s="52"/>
      <c r="W446" s="52"/>
      <c r="X446" s="52"/>
      <c r="Y446" s="52"/>
      <c r="Z446" s="51"/>
      <c r="AA446" s="73">
        <v>446</v>
      </c>
      <c r="AB44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46" s="74"/>
      <c r="AD446" s="80">
        <v>176</v>
      </c>
      <c r="AE446" s="80">
        <v>153</v>
      </c>
      <c r="AF446" s="80">
        <v>448</v>
      </c>
      <c r="AG446" s="80">
        <v>455</v>
      </c>
      <c r="AH446" s="80"/>
      <c r="AI446" s="80" t="s">
        <v>5888</v>
      </c>
      <c r="AJ446" s="80" t="s">
        <v>6473</v>
      </c>
      <c r="AK446" s="84" t="s">
        <v>6918</v>
      </c>
      <c r="AL446" s="80"/>
      <c r="AM446" s="82">
        <v>42325.402800925927</v>
      </c>
      <c r="AN446" s="80" t="s">
        <v>7889</v>
      </c>
      <c r="AO446" s="84" t="s">
        <v>8312</v>
      </c>
      <c r="AP446" s="80" t="s">
        <v>66</v>
      </c>
      <c r="AQ446" s="2"/>
      <c r="AR446" s="3"/>
      <c r="AS446" s="3"/>
      <c r="AT446" s="3"/>
      <c r="AU446" s="3"/>
    </row>
    <row r="447" spans="1:47" x14ac:dyDescent="0.25">
      <c r="A447" s="66" t="s">
        <v>713</v>
      </c>
      <c r="B447" s="67" t="s">
        <v>9297</v>
      </c>
      <c r="C447" s="67"/>
      <c r="D447" s="68">
        <v>19.512081842611639</v>
      </c>
      <c r="E447" s="70">
        <v>23.556733440072392</v>
      </c>
      <c r="F447" s="104" t="s">
        <v>7763</v>
      </c>
      <c r="G447" s="67" t="s">
        <v>53</v>
      </c>
      <c r="H447" s="71" t="s">
        <v>713</v>
      </c>
      <c r="I447" s="72" t="s">
        <v>9444</v>
      </c>
      <c r="J447" s="72"/>
      <c r="K447" s="71" t="s">
        <v>9161</v>
      </c>
      <c r="L447" s="75"/>
      <c r="M447" s="76">
        <v>8502.880859375</v>
      </c>
      <c r="N447" s="76">
        <v>7509.11279296875</v>
      </c>
      <c r="O447" s="77"/>
      <c r="P447" s="78"/>
      <c r="Q447" s="78"/>
      <c r="R447" s="88"/>
      <c r="S447" s="50">
        <v>1</v>
      </c>
      <c r="T447" s="50">
        <v>3</v>
      </c>
      <c r="U447" s="88"/>
      <c r="V447" s="52"/>
      <c r="W447" s="52"/>
      <c r="X447" s="52"/>
      <c r="Y447" s="52"/>
      <c r="Z447" s="51"/>
      <c r="AA447" s="73">
        <v>447</v>
      </c>
      <c r="AB44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47" s="74"/>
      <c r="AD447" s="80">
        <v>540</v>
      </c>
      <c r="AE447" s="80">
        <v>11910</v>
      </c>
      <c r="AF447" s="80">
        <v>15495</v>
      </c>
      <c r="AG447" s="80">
        <v>454</v>
      </c>
      <c r="AH447" s="80"/>
      <c r="AI447" s="80" t="s">
        <v>6084</v>
      </c>
      <c r="AJ447" s="80" t="s">
        <v>6608</v>
      </c>
      <c r="AK447" s="84" t="s">
        <v>7047</v>
      </c>
      <c r="AL447" s="80"/>
      <c r="AM447" s="82">
        <v>39939.540752314817</v>
      </c>
      <c r="AN447" s="80" t="s">
        <v>7889</v>
      </c>
      <c r="AO447" s="84" t="s">
        <v>8541</v>
      </c>
      <c r="AP447" s="80" t="s">
        <v>66</v>
      </c>
      <c r="AQ447" s="2"/>
      <c r="AR447" s="3"/>
      <c r="AS447" s="3"/>
      <c r="AT447" s="3"/>
      <c r="AU447" s="3"/>
    </row>
    <row r="448" spans="1:47" x14ac:dyDescent="0.25">
      <c r="A448" s="66" t="s">
        <v>742</v>
      </c>
      <c r="B448" s="67" t="s">
        <v>9297</v>
      </c>
      <c r="C448" s="67"/>
      <c r="D448" s="68">
        <v>14.150505280252979</v>
      </c>
      <c r="E448" s="70">
        <v>24.140171105148951</v>
      </c>
      <c r="F448" s="104" t="s">
        <v>7794</v>
      </c>
      <c r="G448" s="67" t="s">
        <v>53</v>
      </c>
      <c r="H448" s="71" t="s">
        <v>742</v>
      </c>
      <c r="I448" s="72" t="s">
        <v>9419</v>
      </c>
      <c r="J448" s="72"/>
      <c r="K448" s="71" t="s">
        <v>9184</v>
      </c>
      <c r="L448" s="75"/>
      <c r="M448" s="76">
        <v>2938.789306640625</v>
      </c>
      <c r="N448" s="76">
        <v>4106.568359375</v>
      </c>
      <c r="O448" s="77"/>
      <c r="P448" s="78"/>
      <c r="Q448" s="78"/>
      <c r="R448" s="88"/>
      <c r="S448" s="50">
        <v>1</v>
      </c>
      <c r="T448" s="50">
        <v>4</v>
      </c>
      <c r="U448" s="88"/>
      <c r="V448" s="52"/>
      <c r="W448" s="52"/>
      <c r="X448" s="52"/>
      <c r="Y448" s="52"/>
      <c r="Z448" s="51"/>
      <c r="AA448" s="73">
        <v>448</v>
      </c>
      <c r="AB44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48" s="74"/>
      <c r="AD448" s="80">
        <v>1235</v>
      </c>
      <c r="AE448" s="80">
        <v>786</v>
      </c>
      <c r="AF448" s="80">
        <v>6016</v>
      </c>
      <c r="AG448" s="80">
        <v>452</v>
      </c>
      <c r="AH448" s="80"/>
      <c r="AI448" s="80" t="s">
        <v>6112</v>
      </c>
      <c r="AJ448" s="80" t="s">
        <v>6630</v>
      </c>
      <c r="AK448" s="84" t="s">
        <v>7064</v>
      </c>
      <c r="AL448" s="80"/>
      <c r="AM448" s="82">
        <v>39971.662233796298</v>
      </c>
      <c r="AN448" s="80" t="s">
        <v>7889</v>
      </c>
      <c r="AO448" s="84" t="s">
        <v>8572</v>
      </c>
      <c r="AP448" s="80" t="s">
        <v>66</v>
      </c>
      <c r="AQ448" s="2"/>
      <c r="AR448" s="3"/>
      <c r="AS448" s="3"/>
      <c r="AT448" s="3"/>
      <c r="AU448" s="3"/>
    </row>
    <row r="449" spans="1:47" x14ac:dyDescent="0.25">
      <c r="A449" s="66" t="s">
        <v>331</v>
      </c>
      <c r="B449" s="67" t="s">
        <v>9297</v>
      </c>
      <c r="C449" s="67"/>
      <c r="D449" s="68">
        <v>6.4689033943024858</v>
      </c>
      <c r="E449" s="70">
        <v>93.462159814102463</v>
      </c>
      <c r="F449" s="104" t="s">
        <v>7309</v>
      </c>
      <c r="G449" s="67" t="s">
        <v>53</v>
      </c>
      <c r="H449" s="71" t="s">
        <v>331</v>
      </c>
      <c r="I449" s="72" t="s">
        <v>9417</v>
      </c>
      <c r="J449" s="72"/>
      <c r="K449" s="71"/>
      <c r="L449" s="75"/>
      <c r="M449" s="76">
        <v>5447.27880859375</v>
      </c>
      <c r="N449" s="76">
        <v>8912.3671875</v>
      </c>
      <c r="O449" s="77"/>
      <c r="P449" s="78"/>
      <c r="Q449" s="78"/>
      <c r="R449" s="88"/>
      <c r="S449" s="50">
        <v>1</v>
      </c>
      <c r="T449" s="50">
        <v>1</v>
      </c>
      <c r="U449" s="88"/>
      <c r="V449" s="52"/>
      <c r="W449" s="52"/>
      <c r="X449" s="52"/>
      <c r="Y449" s="52"/>
      <c r="Z449" s="51"/>
      <c r="AA449" s="73">
        <v>449</v>
      </c>
      <c r="AB44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49" s="74"/>
      <c r="AD449" s="80">
        <v>20</v>
      </c>
      <c r="AE449" s="80">
        <v>16</v>
      </c>
      <c r="AF449" s="80">
        <v>154</v>
      </c>
      <c r="AG449" s="80">
        <v>448</v>
      </c>
      <c r="AH449" s="80"/>
      <c r="AI449" s="80" t="s">
        <v>5688</v>
      </c>
      <c r="AJ449" s="80"/>
      <c r="AK449" s="80"/>
      <c r="AL449" s="80"/>
      <c r="AM449" s="82">
        <v>43788.222442129627</v>
      </c>
      <c r="AN449" s="80" t="s">
        <v>7889</v>
      </c>
      <c r="AO449" s="84" t="s">
        <v>8068</v>
      </c>
      <c r="AP449" s="80" t="s">
        <v>66</v>
      </c>
      <c r="AQ449" s="2"/>
      <c r="AR449" s="3"/>
      <c r="AS449" s="3"/>
      <c r="AT449" s="3"/>
      <c r="AU449" s="3"/>
    </row>
    <row r="450" spans="1:47" x14ac:dyDescent="0.25">
      <c r="A450" s="66" t="s">
        <v>458</v>
      </c>
      <c r="B450" s="67" t="s">
        <v>9297</v>
      </c>
      <c r="C450" s="67"/>
      <c r="D450" s="68">
        <v>13.29731251009841</v>
      </c>
      <c r="E450" s="70">
        <v>24.888057366003579</v>
      </c>
      <c r="F450" s="104" t="s">
        <v>7458</v>
      </c>
      <c r="G450" s="67" t="s">
        <v>53</v>
      </c>
      <c r="H450" s="71" t="s">
        <v>458</v>
      </c>
      <c r="I450" s="72" t="s">
        <v>9442</v>
      </c>
      <c r="J450" s="72"/>
      <c r="K450" s="71" t="s">
        <v>8934</v>
      </c>
      <c r="L450" s="75"/>
      <c r="M450" s="76">
        <v>4616.75634765625</v>
      </c>
      <c r="N450" s="76">
        <v>8673.5361328125</v>
      </c>
      <c r="O450" s="77"/>
      <c r="P450" s="78"/>
      <c r="Q450" s="78"/>
      <c r="R450" s="88"/>
      <c r="S450" s="50">
        <v>1</v>
      </c>
      <c r="T450" s="50">
        <v>1</v>
      </c>
      <c r="U450" s="88"/>
      <c r="V450" s="52"/>
      <c r="W450" s="52"/>
      <c r="X450" s="52"/>
      <c r="Y450" s="52"/>
      <c r="Z450" s="51"/>
      <c r="AA450" s="73">
        <v>450</v>
      </c>
      <c r="AB45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50" s="74"/>
      <c r="AD450" s="80">
        <v>978</v>
      </c>
      <c r="AE450" s="80">
        <v>510</v>
      </c>
      <c r="AF450" s="80">
        <v>921</v>
      </c>
      <c r="AG450" s="80">
        <v>446</v>
      </c>
      <c r="AH450" s="80"/>
      <c r="AI450" s="80" t="s">
        <v>5809</v>
      </c>
      <c r="AJ450" s="80" t="s">
        <v>6419</v>
      </c>
      <c r="AK450" s="80"/>
      <c r="AL450" s="80"/>
      <c r="AM450" s="82">
        <v>40012.837523148148</v>
      </c>
      <c r="AN450" s="80" t="s">
        <v>7889</v>
      </c>
      <c r="AO450" s="84" t="s">
        <v>8225</v>
      </c>
      <c r="AP450" s="80" t="s">
        <v>66</v>
      </c>
      <c r="AQ450" s="2"/>
      <c r="AR450" s="3"/>
      <c r="AS450" s="3"/>
      <c r="AT450" s="3"/>
      <c r="AU450" s="3"/>
    </row>
    <row r="451" spans="1:47" x14ac:dyDescent="0.25">
      <c r="A451" s="66" t="s">
        <v>208</v>
      </c>
      <c r="B451" s="67" t="s">
        <v>9297</v>
      </c>
      <c r="C451" s="67"/>
      <c r="D451" s="68">
        <v>12.969908494329552</v>
      </c>
      <c r="E451" s="70">
        <v>39.338785810504206</v>
      </c>
      <c r="F451" s="104" t="s">
        <v>7161</v>
      </c>
      <c r="G451" s="67" t="s">
        <v>53</v>
      </c>
      <c r="H451" s="71" t="s">
        <v>208</v>
      </c>
      <c r="I451" s="72" t="s">
        <v>9421</v>
      </c>
      <c r="J451" s="72"/>
      <c r="K451" s="71" t="s">
        <v>8715</v>
      </c>
      <c r="L451" s="75"/>
      <c r="M451" s="76">
        <v>9327.4072265625</v>
      </c>
      <c r="N451" s="76">
        <v>6617.060546875</v>
      </c>
      <c r="O451" s="77"/>
      <c r="P451" s="78"/>
      <c r="Q451" s="78"/>
      <c r="R451" s="88"/>
      <c r="S451" s="50">
        <v>0</v>
      </c>
      <c r="T451" s="50">
        <v>1</v>
      </c>
      <c r="U451" s="88"/>
      <c r="V451" s="52"/>
      <c r="W451" s="52"/>
      <c r="X451" s="52"/>
      <c r="Y451" s="52"/>
      <c r="Z451" s="51"/>
      <c r="AA451" s="73">
        <v>451</v>
      </c>
      <c r="AB45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51" s="74"/>
      <c r="AD451" s="80">
        <v>365</v>
      </c>
      <c r="AE451" s="80">
        <v>432</v>
      </c>
      <c r="AF451" s="80">
        <v>5947</v>
      </c>
      <c r="AG451" s="80">
        <v>438</v>
      </c>
      <c r="AH451" s="80"/>
      <c r="AI451" s="80" t="s">
        <v>5555</v>
      </c>
      <c r="AJ451" s="80"/>
      <c r="AK451" s="84" t="s">
        <v>6713</v>
      </c>
      <c r="AL451" s="80"/>
      <c r="AM451" s="82">
        <v>40808.430324074077</v>
      </c>
      <c r="AN451" s="80" t="s">
        <v>7889</v>
      </c>
      <c r="AO451" s="84" t="s">
        <v>7919</v>
      </c>
      <c r="AP451" s="80" t="s">
        <v>66</v>
      </c>
      <c r="AQ451" s="2"/>
      <c r="AR451" s="3"/>
      <c r="AS451" s="3"/>
      <c r="AT451" s="3"/>
      <c r="AU451" s="3"/>
    </row>
    <row r="452" spans="1:47" x14ac:dyDescent="0.25">
      <c r="A452" s="66" t="s">
        <v>867</v>
      </c>
      <c r="B452" s="67" t="s">
        <v>9351</v>
      </c>
      <c r="C452" s="67"/>
      <c r="D452" s="68">
        <v>1.5064372714287957</v>
      </c>
      <c r="E452" s="70"/>
      <c r="F452" s="104" t="s">
        <v>7572</v>
      </c>
      <c r="G452" s="67"/>
      <c r="H452" s="71"/>
      <c r="I452" s="72"/>
      <c r="J452" s="72"/>
      <c r="K452" s="71" t="s">
        <v>9007</v>
      </c>
      <c r="L452" s="75"/>
      <c r="M452" s="76"/>
      <c r="N452" s="76"/>
      <c r="O452" s="77"/>
      <c r="P452" s="78"/>
      <c r="Q452" s="78"/>
      <c r="R452" s="88"/>
      <c r="S452" s="50">
        <v>1</v>
      </c>
      <c r="T452" s="50">
        <v>0</v>
      </c>
      <c r="U452" s="88"/>
      <c r="V452" s="52"/>
      <c r="W452" s="52"/>
      <c r="X452" s="52"/>
      <c r="Y452" s="52"/>
      <c r="Z452" s="51"/>
      <c r="AA452" s="73">
        <v>452</v>
      </c>
      <c r="AB45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52" s="74"/>
      <c r="AD452" s="80">
        <v>345</v>
      </c>
      <c r="AE452" s="80">
        <v>929</v>
      </c>
      <c r="AF452" s="80">
        <v>772</v>
      </c>
      <c r="AG452" s="80">
        <v>1095</v>
      </c>
      <c r="AH452" s="80"/>
      <c r="AI452" s="80" t="s">
        <v>5913</v>
      </c>
      <c r="AJ452" s="80" t="s">
        <v>6491</v>
      </c>
      <c r="AK452" s="80"/>
      <c r="AL452" s="80"/>
      <c r="AM452" s="82">
        <v>41294.687789351854</v>
      </c>
      <c r="AN452" s="80" t="s">
        <v>7889</v>
      </c>
      <c r="AO452" s="84" t="s">
        <v>8339</v>
      </c>
      <c r="AP452" s="80" t="s">
        <v>65</v>
      </c>
      <c r="AQ452" s="2"/>
      <c r="AR452" s="3"/>
      <c r="AS452" s="3"/>
      <c r="AT452" s="3"/>
      <c r="AU452" s="3"/>
    </row>
    <row r="453" spans="1:47" x14ac:dyDescent="0.25">
      <c r="A453" s="66" t="s">
        <v>350</v>
      </c>
      <c r="B453" s="67" t="s">
        <v>9297</v>
      </c>
      <c r="C453" s="67"/>
      <c r="D453" s="68">
        <v>11.584333769702466</v>
      </c>
      <c r="E453" s="70">
        <v>29.807271838957938</v>
      </c>
      <c r="F453" s="104" t="s">
        <v>7340</v>
      </c>
      <c r="G453" s="67" t="s">
        <v>53</v>
      </c>
      <c r="H453" s="71" t="s">
        <v>350</v>
      </c>
      <c r="I453" s="72" t="s">
        <v>9429</v>
      </c>
      <c r="J453" s="72"/>
      <c r="K453" s="71" t="s">
        <v>8849</v>
      </c>
      <c r="L453" s="75"/>
      <c r="M453" s="76">
        <v>6811.724609375</v>
      </c>
      <c r="N453" s="76">
        <v>545.1895751953125</v>
      </c>
      <c r="O453" s="77"/>
      <c r="P453" s="78"/>
      <c r="Q453" s="78"/>
      <c r="R453" s="88"/>
      <c r="S453" s="50">
        <v>0</v>
      </c>
      <c r="T453" s="50">
        <v>1</v>
      </c>
      <c r="U453" s="88"/>
      <c r="V453" s="52"/>
      <c r="W453" s="52"/>
      <c r="X453" s="52"/>
      <c r="Y453" s="52"/>
      <c r="Z453" s="51"/>
      <c r="AA453" s="73">
        <v>453</v>
      </c>
      <c r="AB45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53" s="74"/>
      <c r="AD453" s="80">
        <v>499</v>
      </c>
      <c r="AE453" s="80">
        <v>214</v>
      </c>
      <c r="AF453" s="80">
        <v>1833</v>
      </c>
      <c r="AG453" s="80">
        <v>438</v>
      </c>
      <c r="AH453" s="80"/>
      <c r="AI453" s="80" t="s">
        <v>5712</v>
      </c>
      <c r="AJ453" s="80" t="s">
        <v>6346</v>
      </c>
      <c r="AK453" s="84" t="s">
        <v>6818</v>
      </c>
      <c r="AL453" s="80"/>
      <c r="AM453" s="82">
        <v>40283.667581018519</v>
      </c>
      <c r="AN453" s="80" t="s">
        <v>7889</v>
      </c>
      <c r="AO453" s="84" t="s">
        <v>8100</v>
      </c>
      <c r="AP453" s="80" t="s">
        <v>66</v>
      </c>
      <c r="AQ453" s="2"/>
      <c r="AR453" s="3"/>
      <c r="AS453" s="3"/>
      <c r="AT453" s="3"/>
      <c r="AU453" s="3"/>
    </row>
    <row r="454" spans="1:47" x14ac:dyDescent="0.25">
      <c r="A454" s="66" t="s">
        <v>762</v>
      </c>
      <c r="B454" s="67" t="s">
        <v>9297</v>
      </c>
      <c r="C454" s="67"/>
      <c r="D454" s="68">
        <v>10.324724969325707</v>
      </c>
      <c r="E454" s="70">
        <v>33.117340712624248</v>
      </c>
      <c r="F454" s="104" t="s">
        <v>7825</v>
      </c>
      <c r="G454" s="67" t="s">
        <v>53</v>
      </c>
      <c r="H454" s="71" t="s">
        <v>762</v>
      </c>
      <c r="I454" s="72" t="s">
        <v>9432</v>
      </c>
      <c r="J454" s="72"/>
      <c r="K454" s="71" t="s">
        <v>9222</v>
      </c>
      <c r="L454" s="75"/>
      <c r="M454" s="76">
        <v>2279.34912109375</v>
      </c>
      <c r="N454" s="76">
        <v>7301.96337890625</v>
      </c>
      <c r="O454" s="77"/>
      <c r="P454" s="78"/>
      <c r="Q454" s="78"/>
      <c r="R454" s="88"/>
      <c r="S454" s="50">
        <v>2</v>
      </c>
      <c r="T454" s="50">
        <v>1</v>
      </c>
      <c r="U454" s="88"/>
      <c r="V454" s="52"/>
      <c r="W454" s="52"/>
      <c r="X454" s="52"/>
      <c r="Y454" s="52"/>
      <c r="Z454" s="51"/>
      <c r="AA454" s="73">
        <v>454</v>
      </c>
      <c r="AB45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54" s="74"/>
      <c r="AD454" s="80">
        <v>109</v>
      </c>
      <c r="AE454" s="80">
        <v>113</v>
      </c>
      <c r="AF454" s="80">
        <v>957</v>
      </c>
      <c r="AG454" s="80">
        <v>434</v>
      </c>
      <c r="AH454" s="80"/>
      <c r="AI454" s="80"/>
      <c r="AJ454" s="80" t="s">
        <v>6651</v>
      </c>
      <c r="AK454" s="84" t="s">
        <v>7084</v>
      </c>
      <c r="AL454" s="80"/>
      <c r="AM454" s="82">
        <v>40465.905243055553</v>
      </c>
      <c r="AN454" s="80" t="s">
        <v>7889</v>
      </c>
      <c r="AO454" s="84" t="s">
        <v>8611</v>
      </c>
      <c r="AP454" s="80" t="s">
        <v>66</v>
      </c>
      <c r="AQ454" s="2"/>
      <c r="AR454" s="3"/>
      <c r="AS454" s="3"/>
      <c r="AT454" s="3"/>
      <c r="AU454" s="3"/>
    </row>
    <row r="455" spans="1:47" x14ac:dyDescent="0.25">
      <c r="A455" s="66" t="s">
        <v>868</v>
      </c>
      <c r="B455" s="67" t="s">
        <v>9352</v>
      </c>
      <c r="C455" s="67"/>
      <c r="D455" s="68">
        <v>1.5000750459104393</v>
      </c>
      <c r="E455" s="70"/>
      <c r="F455" s="104" t="s">
        <v>7575</v>
      </c>
      <c r="G455" s="67"/>
      <c r="H455" s="71"/>
      <c r="I455" s="72"/>
      <c r="J455" s="72"/>
      <c r="K455" s="71" t="s">
        <v>9010</v>
      </c>
      <c r="L455" s="75"/>
      <c r="M455" s="76"/>
      <c r="N455" s="76"/>
      <c r="O455" s="77"/>
      <c r="P455" s="78"/>
      <c r="Q455" s="78"/>
      <c r="R455" s="88"/>
      <c r="S455" s="50">
        <v>1</v>
      </c>
      <c r="T455" s="50">
        <v>0</v>
      </c>
      <c r="U455" s="88"/>
      <c r="V455" s="52"/>
      <c r="W455" s="52"/>
      <c r="X455" s="52"/>
      <c r="Y455" s="52"/>
      <c r="Z455" s="51"/>
      <c r="AA455" s="73">
        <v>455</v>
      </c>
      <c r="AB45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55" s="74"/>
      <c r="AD455" s="80">
        <v>10</v>
      </c>
      <c r="AE455" s="80">
        <v>3</v>
      </c>
      <c r="AF455" s="80">
        <v>9</v>
      </c>
      <c r="AG455" s="80">
        <v>1</v>
      </c>
      <c r="AH455" s="80"/>
      <c r="AI455" s="80"/>
      <c r="AJ455" s="80" t="s">
        <v>6493</v>
      </c>
      <c r="AK455" s="80"/>
      <c r="AL455" s="80"/>
      <c r="AM455" s="82">
        <v>42061.151342592595</v>
      </c>
      <c r="AN455" s="80" t="s">
        <v>7889</v>
      </c>
      <c r="AO455" s="84" t="s">
        <v>8342</v>
      </c>
      <c r="AP455" s="80" t="s">
        <v>65</v>
      </c>
      <c r="AQ455" s="2"/>
      <c r="AR455" s="3"/>
      <c r="AS455" s="3"/>
      <c r="AT455" s="3"/>
      <c r="AU455" s="3"/>
    </row>
    <row r="456" spans="1:47" x14ac:dyDescent="0.25">
      <c r="A456" s="66" t="s">
        <v>484</v>
      </c>
      <c r="B456" s="67" t="s">
        <v>9297</v>
      </c>
      <c r="C456" s="67"/>
      <c r="D456" s="68">
        <v>9.0429016350312263</v>
      </c>
      <c r="E456" s="70">
        <v>83.215679825582825</v>
      </c>
      <c r="F456" s="104" t="s">
        <v>7490</v>
      </c>
      <c r="G456" s="67" t="s">
        <v>53</v>
      </c>
      <c r="H456" s="71" t="s">
        <v>484</v>
      </c>
      <c r="I456" s="72" t="s">
        <v>9418</v>
      </c>
      <c r="J456" s="72"/>
      <c r="K456" s="71" t="s">
        <v>8955</v>
      </c>
      <c r="L456" s="75"/>
      <c r="M456" s="76">
        <v>8625.306640625</v>
      </c>
      <c r="N456" s="76">
        <v>5157.7470703125</v>
      </c>
      <c r="O456" s="77"/>
      <c r="P456" s="78"/>
      <c r="Q456" s="78"/>
      <c r="R456" s="88"/>
      <c r="S456" s="50">
        <v>0</v>
      </c>
      <c r="T456" s="50">
        <v>1</v>
      </c>
      <c r="U456" s="88"/>
      <c r="V456" s="52"/>
      <c r="W456" s="52"/>
      <c r="X456" s="52"/>
      <c r="Y456" s="52"/>
      <c r="Z456" s="51"/>
      <c r="AA456" s="73">
        <v>456</v>
      </c>
      <c r="AB45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56" s="74"/>
      <c r="AD456" s="80">
        <v>75</v>
      </c>
      <c r="AE456" s="80">
        <v>59</v>
      </c>
      <c r="AF456" s="80">
        <v>601</v>
      </c>
      <c r="AG456" s="80">
        <v>430</v>
      </c>
      <c r="AH456" s="80"/>
      <c r="AI456" s="80" t="s">
        <v>5839</v>
      </c>
      <c r="AJ456" s="80" t="s">
        <v>6418</v>
      </c>
      <c r="AK456" s="84" t="s">
        <v>6886</v>
      </c>
      <c r="AL456" s="80"/>
      <c r="AM456" s="82">
        <v>43224.096851851849</v>
      </c>
      <c r="AN456" s="80" t="s">
        <v>7889</v>
      </c>
      <c r="AO456" s="84" t="s">
        <v>8257</v>
      </c>
      <c r="AP456" s="80" t="s">
        <v>66</v>
      </c>
      <c r="AQ456" s="2"/>
      <c r="AR456" s="3"/>
      <c r="AS456" s="3"/>
      <c r="AT456" s="3"/>
      <c r="AU456" s="3"/>
    </row>
    <row r="457" spans="1:47" x14ac:dyDescent="0.25">
      <c r="A457" s="66" t="s">
        <v>771</v>
      </c>
      <c r="B457" s="67" t="s">
        <v>9297</v>
      </c>
      <c r="C457" s="67"/>
      <c r="D457" s="68">
        <v>14.172962713936801</v>
      </c>
      <c r="E457" s="70">
        <v>52.584308951184724</v>
      </c>
      <c r="F457" s="104" t="s">
        <v>7838</v>
      </c>
      <c r="G457" s="67" t="s">
        <v>53</v>
      </c>
      <c r="H457" s="71" t="s">
        <v>771</v>
      </c>
      <c r="I457" s="72" t="s">
        <v>9432</v>
      </c>
      <c r="J457" s="72"/>
      <c r="K457" s="71" t="s">
        <v>9233</v>
      </c>
      <c r="L457" s="75"/>
      <c r="M457" s="76">
        <v>5986.84521484375</v>
      </c>
      <c r="N457" s="76">
        <v>4616.5458984375</v>
      </c>
      <c r="O457" s="77"/>
      <c r="P457" s="78"/>
      <c r="Q457" s="78"/>
      <c r="R457" s="88"/>
      <c r="S457" s="50">
        <v>0</v>
      </c>
      <c r="T457" s="50">
        <v>4</v>
      </c>
      <c r="U457" s="88"/>
      <c r="V457" s="52"/>
      <c r="W457" s="52"/>
      <c r="X457" s="52"/>
      <c r="Y457" s="52"/>
      <c r="Z457" s="51"/>
      <c r="AA457" s="73">
        <v>457</v>
      </c>
      <c r="AB45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57" s="74"/>
      <c r="AD457" s="80">
        <v>93</v>
      </c>
      <c r="AE457" s="80">
        <v>795</v>
      </c>
      <c r="AF457" s="80">
        <v>42760</v>
      </c>
      <c r="AG457" s="80">
        <v>414</v>
      </c>
      <c r="AH457" s="80"/>
      <c r="AI457" s="80" t="s">
        <v>6149</v>
      </c>
      <c r="AJ457" s="80" t="s">
        <v>6658</v>
      </c>
      <c r="AK457" s="84" t="s">
        <v>7093</v>
      </c>
      <c r="AL457" s="80"/>
      <c r="AM457" s="82">
        <v>41537.66988425926</v>
      </c>
      <c r="AN457" s="80" t="s">
        <v>7889</v>
      </c>
      <c r="AO457" s="84" t="s">
        <v>8624</v>
      </c>
      <c r="AP457" s="80" t="s">
        <v>66</v>
      </c>
      <c r="AQ457" s="2"/>
      <c r="AR457" s="3"/>
      <c r="AS457" s="3"/>
      <c r="AT457" s="3"/>
      <c r="AU457" s="3"/>
    </row>
    <row r="458" spans="1:47" x14ac:dyDescent="0.25">
      <c r="A458" s="66" t="s">
        <v>221</v>
      </c>
      <c r="B458" s="67" t="s">
        <v>9297</v>
      </c>
      <c r="C458" s="67"/>
      <c r="D458" s="68">
        <v>15.02577665085421</v>
      </c>
      <c r="E458" s="70">
        <v>25.354278192595022</v>
      </c>
      <c r="F458" s="104" t="s">
        <v>7179</v>
      </c>
      <c r="G458" s="67" t="s">
        <v>53</v>
      </c>
      <c r="H458" s="71" t="s">
        <v>221</v>
      </c>
      <c r="I458" s="72" t="s">
        <v>9442</v>
      </c>
      <c r="J458" s="72"/>
      <c r="K458" s="71" t="s">
        <v>8731</v>
      </c>
      <c r="L458" s="75"/>
      <c r="M458" s="76">
        <v>8984.0244140625</v>
      </c>
      <c r="N458" s="76">
        <v>7742.7509765625</v>
      </c>
      <c r="O458" s="77"/>
      <c r="P458" s="78"/>
      <c r="Q458" s="78"/>
      <c r="R458" s="88"/>
      <c r="S458" s="50">
        <v>1</v>
      </c>
      <c r="T458" s="50">
        <v>1</v>
      </c>
      <c r="U458" s="88"/>
      <c r="V458" s="52"/>
      <c r="W458" s="52"/>
      <c r="X458" s="52"/>
      <c r="Y458" s="52"/>
      <c r="Z458" s="51"/>
      <c r="AA458" s="73">
        <v>458</v>
      </c>
      <c r="AB45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58" s="74"/>
      <c r="AD458" s="80">
        <v>910</v>
      </c>
      <c r="AE458" s="80">
        <v>1225</v>
      </c>
      <c r="AF458" s="80">
        <v>29787</v>
      </c>
      <c r="AG458" s="80">
        <v>401</v>
      </c>
      <c r="AH458" s="80"/>
      <c r="AI458" s="80" t="s">
        <v>5571</v>
      </c>
      <c r="AJ458" s="80" t="s">
        <v>6230</v>
      </c>
      <c r="AK458" s="84" t="s">
        <v>6723</v>
      </c>
      <c r="AL458" s="80"/>
      <c r="AM458" s="82">
        <v>40038.505567129629</v>
      </c>
      <c r="AN458" s="80" t="s">
        <v>7889</v>
      </c>
      <c r="AO458" s="84" t="s">
        <v>7937</v>
      </c>
      <c r="AP458" s="80" t="s">
        <v>66</v>
      </c>
      <c r="AQ458" s="2"/>
      <c r="AR458" s="3"/>
      <c r="AS458" s="3"/>
      <c r="AT458" s="3"/>
      <c r="AU458" s="3"/>
    </row>
    <row r="459" spans="1:47" x14ac:dyDescent="0.25">
      <c r="A459" s="66" t="s">
        <v>199</v>
      </c>
      <c r="B459" s="67" t="s">
        <v>9297</v>
      </c>
      <c r="C459" s="67"/>
      <c r="D459" s="68">
        <v>17.677189837039247</v>
      </c>
      <c r="E459" s="70">
        <v>83.243874202849867</v>
      </c>
      <c r="F459" s="104" t="s">
        <v>7149</v>
      </c>
      <c r="G459" s="67" t="s">
        <v>53</v>
      </c>
      <c r="H459" s="71" t="s">
        <v>199</v>
      </c>
      <c r="I459" s="72" t="s">
        <v>9437</v>
      </c>
      <c r="J459" s="72"/>
      <c r="K459" s="71"/>
      <c r="L459" s="75"/>
      <c r="M459" s="76">
        <v>9501.939453125</v>
      </c>
      <c r="N459" s="76">
        <v>4883.45263671875</v>
      </c>
      <c r="O459" s="77"/>
      <c r="P459" s="78"/>
      <c r="Q459" s="78"/>
      <c r="R459" s="88"/>
      <c r="S459" s="50">
        <v>0</v>
      </c>
      <c r="T459" s="50">
        <v>1</v>
      </c>
      <c r="U459" s="88"/>
      <c r="V459" s="52"/>
      <c r="W459" s="52"/>
      <c r="X459" s="52"/>
      <c r="Y459" s="52"/>
      <c r="Z459" s="51"/>
      <c r="AA459" s="73">
        <v>459</v>
      </c>
      <c r="AB45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59" s="74"/>
      <c r="AD459" s="80">
        <v>33</v>
      </c>
      <c r="AE459" s="80">
        <v>4698</v>
      </c>
      <c r="AF459" s="80">
        <v>81020</v>
      </c>
      <c r="AG459" s="80">
        <v>398</v>
      </c>
      <c r="AH459" s="80"/>
      <c r="AI459" s="80" t="s">
        <v>5544</v>
      </c>
      <c r="AJ459" s="80" t="s">
        <v>6208</v>
      </c>
      <c r="AK459" s="84" t="s">
        <v>6704</v>
      </c>
      <c r="AL459" s="80"/>
      <c r="AM459" s="82">
        <v>43225.649108796293</v>
      </c>
      <c r="AN459" s="80" t="s">
        <v>7889</v>
      </c>
      <c r="AO459" s="84" t="s">
        <v>7907</v>
      </c>
      <c r="AP459" s="80" t="s">
        <v>66</v>
      </c>
      <c r="AQ459" s="2"/>
      <c r="AR459" s="3"/>
      <c r="AS459" s="3"/>
      <c r="AT459" s="3"/>
      <c r="AU459" s="3"/>
    </row>
    <row r="460" spans="1:47" x14ac:dyDescent="0.25">
      <c r="A460" s="66" t="s">
        <v>768</v>
      </c>
      <c r="B460" s="67" t="s">
        <v>9297</v>
      </c>
      <c r="C460" s="67"/>
      <c r="D460" s="68">
        <v>19.191612306184496</v>
      </c>
      <c r="E460" s="70">
        <v>31.191228842952473</v>
      </c>
      <c r="F460" s="104" t="s">
        <v>7836</v>
      </c>
      <c r="G460" s="67" t="s">
        <v>53</v>
      </c>
      <c r="H460" s="71" t="s">
        <v>768</v>
      </c>
      <c r="I460" s="72" t="s">
        <v>9443</v>
      </c>
      <c r="J460" s="72"/>
      <c r="K460" s="71" t="s">
        <v>9231</v>
      </c>
      <c r="L460" s="75"/>
      <c r="M460" s="76">
        <v>3127.921630859375</v>
      </c>
      <c r="N460" s="76">
        <v>4916.94970703125</v>
      </c>
      <c r="O460" s="77"/>
      <c r="P460" s="78"/>
      <c r="Q460" s="78"/>
      <c r="R460" s="88"/>
      <c r="S460" s="50">
        <v>1</v>
      </c>
      <c r="T460" s="50">
        <v>1</v>
      </c>
      <c r="U460" s="88"/>
      <c r="V460" s="52"/>
      <c r="W460" s="52"/>
      <c r="X460" s="52"/>
      <c r="Y460" s="52"/>
      <c r="Z460" s="51"/>
      <c r="AA460" s="73">
        <v>460</v>
      </c>
      <c r="AB46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60" s="74"/>
      <c r="AD460" s="80">
        <v>138</v>
      </c>
      <c r="AE460" s="80">
        <v>10124</v>
      </c>
      <c r="AF460" s="80">
        <v>3363</v>
      </c>
      <c r="AG460" s="80">
        <v>398</v>
      </c>
      <c r="AH460" s="80"/>
      <c r="AI460" s="80" t="s">
        <v>6147</v>
      </c>
      <c r="AJ460" s="80" t="s">
        <v>6656</v>
      </c>
      <c r="AK460" s="84" t="s">
        <v>7091</v>
      </c>
      <c r="AL460" s="80"/>
      <c r="AM460" s="82">
        <v>40359.86209490741</v>
      </c>
      <c r="AN460" s="80" t="s">
        <v>7889</v>
      </c>
      <c r="AO460" s="84" t="s">
        <v>8622</v>
      </c>
      <c r="AP460" s="80" t="s">
        <v>66</v>
      </c>
      <c r="AQ460" s="2"/>
      <c r="AR460" s="3"/>
      <c r="AS460" s="3"/>
      <c r="AT460" s="3"/>
      <c r="AU460" s="3"/>
    </row>
    <row r="461" spans="1:47" x14ac:dyDescent="0.25">
      <c r="A461" s="66" t="s">
        <v>282</v>
      </c>
      <c r="B461" s="67" t="s">
        <v>9297</v>
      </c>
      <c r="C461" s="67"/>
      <c r="D461" s="68">
        <v>9.1086573890285401</v>
      </c>
      <c r="E461" s="70">
        <v>23.235183205208127</v>
      </c>
      <c r="F461" s="104" t="s">
        <v>7254</v>
      </c>
      <c r="G461" s="67" t="s">
        <v>53</v>
      </c>
      <c r="H461" s="71" t="s">
        <v>282</v>
      </c>
      <c r="I461" s="72" t="s">
        <v>9443</v>
      </c>
      <c r="J461" s="72"/>
      <c r="K461" s="71" t="s">
        <v>8785</v>
      </c>
      <c r="L461" s="75"/>
      <c r="M461" s="76">
        <v>5218.76220703125</v>
      </c>
      <c r="N461" s="76">
        <v>8672.3154296875</v>
      </c>
      <c r="O461" s="77"/>
      <c r="P461" s="78"/>
      <c r="Q461" s="78"/>
      <c r="R461" s="88"/>
      <c r="S461" s="50">
        <v>2</v>
      </c>
      <c r="T461" s="50">
        <v>1</v>
      </c>
      <c r="U461" s="88"/>
      <c r="V461" s="52"/>
      <c r="W461" s="52"/>
      <c r="X461" s="52"/>
      <c r="Y461" s="52"/>
      <c r="Z461" s="51"/>
      <c r="AA461" s="73">
        <v>461</v>
      </c>
      <c r="AB46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61" s="74"/>
      <c r="AD461" s="80">
        <v>134</v>
      </c>
      <c r="AE461" s="80">
        <v>61</v>
      </c>
      <c r="AF461" s="80">
        <v>1355</v>
      </c>
      <c r="AG461" s="80">
        <v>394</v>
      </c>
      <c r="AH461" s="80"/>
      <c r="AI461" s="80" t="s">
        <v>5640</v>
      </c>
      <c r="AJ461" s="80" t="s">
        <v>6289</v>
      </c>
      <c r="AK461" s="80"/>
      <c r="AL461" s="80"/>
      <c r="AM461" s="82">
        <v>39921.837627314817</v>
      </c>
      <c r="AN461" s="80" t="s">
        <v>7889</v>
      </c>
      <c r="AO461" s="84" t="s">
        <v>8012</v>
      </c>
      <c r="AP461" s="80" t="s">
        <v>66</v>
      </c>
      <c r="AQ461" s="2"/>
      <c r="AR461" s="3"/>
      <c r="AS461" s="3"/>
      <c r="AT461" s="3"/>
      <c r="AU461" s="3"/>
    </row>
    <row r="462" spans="1:47" x14ac:dyDescent="0.25">
      <c r="A462" s="66" t="s">
        <v>554</v>
      </c>
      <c r="B462" s="67" t="s">
        <v>9297</v>
      </c>
      <c r="C462" s="67"/>
      <c r="D462" s="68">
        <v>8.9399657612900203</v>
      </c>
      <c r="E462" s="70">
        <v>52.570226793666095</v>
      </c>
      <c r="F462" s="104" t="s">
        <v>7574</v>
      </c>
      <c r="G462" s="67" t="s">
        <v>53</v>
      </c>
      <c r="H462" s="71" t="s">
        <v>554</v>
      </c>
      <c r="I462" s="72" t="s">
        <v>9448</v>
      </c>
      <c r="J462" s="72"/>
      <c r="K462" s="71" t="s">
        <v>9009</v>
      </c>
      <c r="L462" s="75"/>
      <c r="M462" s="76">
        <v>5986.58935546875</v>
      </c>
      <c r="N462" s="76">
        <v>9338.212890625</v>
      </c>
      <c r="O462" s="77"/>
      <c r="P462" s="78"/>
      <c r="Q462" s="78"/>
      <c r="R462" s="88"/>
      <c r="S462" s="50">
        <v>0</v>
      </c>
      <c r="T462" s="50">
        <v>1</v>
      </c>
      <c r="U462" s="88"/>
      <c r="V462" s="52"/>
      <c r="W462" s="52"/>
      <c r="X462" s="52"/>
      <c r="Y462" s="52"/>
      <c r="Z462" s="51"/>
      <c r="AA462" s="73">
        <v>462</v>
      </c>
      <c r="AB46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62" s="74"/>
      <c r="AD462" s="80">
        <v>167</v>
      </c>
      <c r="AE462" s="80">
        <v>56</v>
      </c>
      <c r="AF462" s="80">
        <v>506</v>
      </c>
      <c r="AG462" s="80">
        <v>389</v>
      </c>
      <c r="AH462" s="80"/>
      <c r="AI462" s="80" t="s">
        <v>5915</v>
      </c>
      <c r="AJ462" s="80" t="s">
        <v>6317</v>
      </c>
      <c r="AK462" s="84" t="s">
        <v>6933</v>
      </c>
      <c r="AL462" s="80"/>
      <c r="AM462" s="82">
        <v>41536.894583333335</v>
      </c>
      <c r="AN462" s="80" t="s">
        <v>7889</v>
      </c>
      <c r="AO462" s="84" t="s">
        <v>8341</v>
      </c>
      <c r="AP462" s="80" t="s">
        <v>66</v>
      </c>
      <c r="AQ462" s="2"/>
      <c r="AR462" s="3"/>
      <c r="AS462" s="3"/>
      <c r="AT462" s="3"/>
      <c r="AU462" s="3"/>
    </row>
    <row r="463" spans="1:47" x14ac:dyDescent="0.25">
      <c r="A463" s="66" t="s">
        <v>869</v>
      </c>
      <c r="B463" s="67"/>
      <c r="C463" s="67"/>
      <c r="D463" s="68">
        <v>1.500225137731318</v>
      </c>
      <c r="E463" s="70"/>
      <c r="F463" s="104" t="s">
        <v>7583</v>
      </c>
      <c r="G463" s="67"/>
      <c r="H463" s="71"/>
      <c r="I463" s="72"/>
      <c r="J463" s="72"/>
      <c r="K463" s="71" t="s">
        <v>9016</v>
      </c>
      <c r="L463" s="75"/>
      <c r="M463" s="76"/>
      <c r="N463" s="76"/>
      <c r="O463" s="77"/>
      <c r="P463" s="78"/>
      <c r="Q463" s="78"/>
      <c r="R463" s="88"/>
      <c r="S463" s="50">
        <v>1</v>
      </c>
      <c r="T463" s="50">
        <v>0</v>
      </c>
      <c r="U463" s="88"/>
      <c r="V463" s="52"/>
      <c r="W463" s="52"/>
      <c r="X463" s="52"/>
      <c r="Y463" s="52"/>
      <c r="Z463" s="51"/>
      <c r="AA463" s="73">
        <v>463</v>
      </c>
      <c r="AB46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63" s="74"/>
      <c r="AD463" s="80">
        <v>25</v>
      </c>
      <c r="AE463" s="80">
        <v>0</v>
      </c>
      <c r="AF463" s="80">
        <v>27</v>
      </c>
      <c r="AG463" s="80">
        <v>6</v>
      </c>
      <c r="AH463" s="80"/>
      <c r="AI463" s="80" t="s">
        <v>5923</v>
      </c>
      <c r="AJ463" s="80"/>
      <c r="AK463" s="80"/>
      <c r="AL463" s="80"/>
      <c r="AM463" s="82">
        <v>42224.249155092592</v>
      </c>
      <c r="AN463" s="80" t="s">
        <v>7889</v>
      </c>
      <c r="AO463" s="84" t="s">
        <v>8350</v>
      </c>
      <c r="AP463" s="80" t="s">
        <v>65</v>
      </c>
      <c r="AQ463" s="2"/>
      <c r="AR463" s="3"/>
      <c r="AS463" s="3"/>
      <c r="AT463" s="3"/>
      <c r="AU463" s="3"/>
    </row>
    <row r="464" spans="1:47" x14ac:dyDescent="0.25">
      <c r="A464" s="66" t="s">
        <v>870</v>
      </c>
      <c r="B464" s="67"/>
      <c r="C464" s="67"/>
      <c r="D464" s="68">
        <v>1.5228056183390624</v>
      </c>
      <c r="E464" s="70"/>
      <c r="F464" s="104" t="s">
        <v>7584</v>
      </c>
      <c r="G464" s="67"/>
      <c r="H464" s="71"/>
      <c r="I464" s="72"/>
      <c r="J464" s="72"/>
      <c r="K464" s="71" t="s">
        <v>9017</v>
      </c>
      <c r="L464" s="75"/>
      <c r="M464" s="76"/>
      <c r="N464" s="76"/>
      <c r="O464" s="77"/>
      <c r="P464" s="78"/>
      <c r="Q464" s="78"/>
      <c r="R464" s="88"/>
      <c r="S464" s="50">
        <v>1</v>
      </c>
      <c r="T464" s="50">
        <v>0</v>
      </c>
      <c r="U464" s="88"/>
      <c r="V464" s="52"/>
      <c r="W464" s="52"/>
      <c r="X464" s="52"/>
      <c r="Y464" s="52"/>
      <c r="Z464" s="51"/>
      <c r="AA464" s="73">
        <v>464</v>
      </c>
      <c r="AB46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64" s="74"/>
      <c r="AD464" s="80">
        <v>61</v>
      </c>
      <c r="AE464" s="80">
        <v>2632</v>
      </c>
      <c r="AF464" s="80">
        <v>2735</v>
      </c>
      <c r="AG464" s="80">
        <v>93</v>
      </c>
      <c r="AH464" s="80"/>
      <c r="AI464" s="80" t="s">
        <v>5924</v>
      </c>
      <c r="AJ464" s="80"/>
      <c r="AK464" s="84" t="s">
        <v>6936</v>
      </c>
      <c r="AL464" s="80"/>
      <c r="AM464" s="82">
        <v>40249.458831018521</v>
      </c>
      <c r="AN464" s="80" t="s">
        <v>7889</v>
      </c>
      <c r="AO464" s="84" t="s">
        <v>8351</v>
      </c>
      <c r="AP464" s="80" t="s">
        <v>65</v>
      </c>
      <c r="AQ464" s="2"/>
      <c r="AR464" s="3"/>
      <c r="AS464" s="3"/>
      <c r="AT464" s="3"/>
      <c r="AU464" s="3"/>
    </row>
    <row r="465" spans="1:47" x14ac:dyDescent="0.25">
      <c r="A465" s="66" t="s">
        <v>871</v>
      </c>
      <c r="B465" s="67"/>
      <c r="C465" s="67"/>
      <c r="D465" s="68">
        <v>1.535821914583039</v>
      </c>
      <c r="E465" s="70"/>
      <c r="F465" s="104" t="s">
        <v>7585</v>
      </c>
      <c r="G465" s="67"/>
      <c r="H465" s="71"/>
      <c r="I465" s="72"/>
      <c r="J465" s="72"/>
      <c r="K465" s="71" t="s">
        <v>9018</v>
      </c>
      <c r="L465" s="75"/>
      <c r="M465" s="76"/>
      <c r="N465" s="76"/>
      <c r="O465" s="77"/>
      <c r="P465" s="78"/>
      <c r="Q465" s="78"/>
      <c r="R465" s="88"/>
      <c r="S465" s="50">
        <v>1</v>
      </c>
      <c r="T465" s="50">
        <v>0</v>
      </c>
      <c r="U465" s="88"/>
      <c r="V465" s="52"/>
      <c r="W465" s="52"/>
      <c r="X465" s="52"/>
      <c r="Y465" s="52"/>
      <c r="Z465" s="51"/>
      <c r="AA465" s="73">
        <v>465</v>
      </c>
      <c r="AB46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65" s="74"/>
      <c r="AD465" s="80">
        <v>491</v>
      </c>
      <c r="AE465" s="80">
        <v>2151</v>
      </c>
      <c r="AF465" s="80">
        <v>4296</v>
      </c>
      <c r="AG465" s="80">
        <v>703</v>
      </c>
      <c r="AH465" s="80"/>
      <c r="AI465" s="80" t="s">
        <v>5925</v>
      </c>
      <c r="AJ465" s="80"/>
      <c r="AK465" s="84" t="s">
        <v>6937</v>
      </c>
      <c r="AL465" s="80"/>
      <c r="AM465" s="82">
        <v>40270.725312499999</v>
      </c>
      <c r="AN465" s="80" t="s">
        <v>7889</v>
      </c>
      <c r="AO465" s="84" t="s">
        <v>8352</v>
      </c>
      <c r="AP465" s="80" t="s">
        <v>65</v>
      </c>
      <c r="AQ465" s="2"/>
      <c r="AR465" s="3"/>
      <c r="AS465" s="3"/>
      <c r="AT465" s="3"/>
      <c r="AU465" s="3"/>
    </row>
    <row r="466" spans="1:47" x14ac:dyDescent="0.25">
      <c r="A466" s="66" t="s">
        <v>872</v>
      </c>
      <c r="B466" s="67" t="s">
        <v>9353</v>
      </c>
      <c r="C466" s="67"/>
      <c r="D466" s="68">
        <v>1.6529769192133226</v>
      </c>
      <c r="E466" s="70"/>
      <c r="F466" s="104" t="s">
        <v>7586</v>
      </c>
      <c r="G466" s="67"/>
      <c r="H466" s="71"/>
      <c r="I466" s="72"/>
      <c r="J466" s="72"/>
      <c r="K466" s="71" t="s">
        <v>9019</v>
      </c>
      <c r="L466" s="75"/>
      <c r="M466" s="76"/>
      <c r="N466" s="76"/>
      <c r="O466" s="77"/>
      <c r="P466" s="78"/>
      <c r="Q466" s="78"/>
      <c r="R466" s="88"/>
      <c r="S466" s="50">
        <v>4</v>
      </c>
      <c r="T466" s="50">
        <v>0</v>
      </c>
      <c r="U466" s="88"/>
      <c r="V466" s="52"/>
      <c r="W466" s="52"/>
      <c r="X466" s="52"/>
      <c r="Y466" s="52"/>
      <c r="Z466" s="51"/>
      <c r="AA466" s="73">
        <v>466</v>
      </c>
      <c r="AB46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66" s="74"/>
      <c r="AD466" s="80">
        <v>178</v>
      </c>
      <c r="AE466" s="80">
        <v>35679</v>
      </c>
      <c r="AF466" s="80">
        <v>18346</v>
      </c>
      <c r="AG466" s="80">
        <v>1227</v>
      </c>
      <c r="AH466" s="80"/>
      <c r="AI466" s="80" t="s">
        <v>5926</v>
      </c>
      <c r="AJ466" s="80" t="s">
        <v>6497</v>
      </c>
      <c r="AK466" s="84" t="s">
        <v>6938</v>
      </c>
      <c r="AL466" s="80"/>
      <c r="AM466" s="82">
        <v>39792.215729166666</v>
      </c>
      <c r="AN466" s="80" t="s">
        <v>7889</v>
      </c>
      <c r="AO466" s="84" t="s">
        <v>8353</v>
      </c>
      <c r="AP466" s="80" t="s">
        <v>65</v>
      </c>
      <c r="AQ466" s="2"/>
      <c r="AR466" s="3"/>
      <c r="AS466" s="3"/>
      <c r="AT466" s="3"/>
      <c r="AU466" s="3"/>
    </row>
    <row r="467" spans="1:47" x14ac:dyDescent="0.25">
      <c r="A467" s="66" t="s">
        <v>551</v>
      </c>
      <c r="B467" s="67" t="s">
        <v>9297</v>
      </c>
      <c r="C467" s="67"/>
      <c r="D467" s="68">
        <v>14.004714093488525</v>
      </c>
      <c r="E467" s="70">
        <v>25.943936216534912</v>
      </c>
      <c r="F467" s="104" t="s">
        <v>7570</v>
      </c>
      <c r="G467" s="67" t="s">
        <v>53</v>
      </c>
      <c r="H467" s="71" t="s">
        <v>551</v>
      </c>
      <c r="I467" s="72" t="s">
        <v>9442</v>
      </c>
      <c r="J467" s="72"/>
      <c r="K467" s="71" t="s">
        <v>9005</v>
      </c>
      <c r="L467" s="75"/>
      <c r="M467" s="76">
        <v>8745.8291015625</v>
      </c>
      <c r="N467" s="76">
        <v>7543.7119140625</v>
      </c>
      <c r="O467" s="77"/>
      <c r="P467" s="78"/>
      <c r="Q467" s="78"/>
      <c r="R467" s="88"/>
      <c r="S467" s="50">
        <v>1</v>
      </c>
      <c r="T467" s="50">
        <v>1</v>
      </c>
      <c r="U467" s="88"/>
      <c r="V467" s="52"/>
      <c r="W467" s="52"/>
      <c r="X467" s="52"/>
      <c r="Y467" s="52"/>
      <c r="Z467" s="51"/>
      <c r="AA467" s="73">
        <v>467</v>
      </c>
      <c r="AB46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67" s="74"/>
      <c r="AD467" s="80">
        <v>955</v>
      </c>
      <c r="AE467" s="80">
        <v>730</v>
      </c>
      <c r="AF467" s="80">
        <v>2583</v>
      </c>
      <c r="AG467" s="80">
        <v>385</v>
      </c>
      <c r="AH467" s="80"/>
      <c r="AI467" s="80" t="s">
        <v>5911</v>
      </c>
      <c r="AJ467" s="80" t="s">
        <v>6489</v>
      </c>
      <c r="AK467" s="84" t="s">
        <v>6931</v>
      </c>
      <c r="AL467" s="80"/>
      <c r="AM467" s="82">
        <v>40070.969513888886</v>
      </c>
      <c r="AN467" s="80" t="s">
        <v>7889</v>
      </c>
      <c r="AO467" s="84" t="s">
        <v>8337</v>
      </c>
      <c r="AP467" s="80" t="s">
        <v>66</v>
      </c>
      <c r="AQ467" s="2"/>
      <c r="AR467" s="3"/>
      <c r="AS467" s="3"/>
      <c r="AT467" s="3"/>
      <c r="AU467" s="3"/>
    </row>
    <row r="468" spans="1:47" x14ac:dyDescent="0.25">
      <c r="A468" s="66" t="s">
        <v>873</v>
      </c>
      <c r="B468" s="67"/>
      <c r="C468" s="67"/>
      <c r="D468" s="68">
        <v>1.5005586751110482</v>
      </c>
      <c r="E468" s="70"/>
      <c r="F468" s="104" t="s">
        <v>7587</v>
      </c>
      <c r="G468" s="67"/>
      <c r="H468" s="71"/>
      <c r="I468" s="72"/>
      <c r="J468" s="72"/>
      <c r="K468" s="71" t="s">
        <v>9020</v>
      </c>
      <c r="L468" s="75"/>
      <c r="M468" s="76"/>
      <c r="N468" s="76"/>
      <c r="O468" s="77"/>
      <c r="P468" s="78"/>
      <c r="Q468" s="78"/>
      <c r="R468" s="88"/>
      <c r="S468" s="50">
        <v>3</v>
      </c>
      <c r="T468" s="50">
        <v>0</v>
      </c>
      <c r="U468" s="88"/>
      <c r="V468" s="52"/>
      <c r="W468" s="52"/>
      <c r="X468" s="52"/>
      <c r="Y468" s="52"/>
      <c r="Z468" s="51"/>
      <c r="AA468" s="73">
        <v>468</v>
      </c>
      <c r="AB46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68" s="74"/>
      <c r="AD468" s="80">
        <v>44</v>
      </c>
      <c r="AE468" s="80">
        <v>129</v>
      </c>
      <c r="AF468" s="80">
        <v>67</v>
      </c>
      <c r="AG468" s="80">
        <v>34</v>
      </c>
      <c r="AH468" s="80"/>
      <c r="AI468" s="80" t="s">
        <v>5928</v>
      </c>
      <c r="AJ468" s="80"/>
      <c r="AK468" s="84" t="s">
        <v>6939</v>
      </c>
      <c r="AL468" s="80"/>
      <c r="AM468" s="82">
        <v>44062.987581018519</v>
      </c>
      <c r="AN468" s="80" t="s">
        <v>7889</v>
      </c>
      <c r="AO468" s="84" t="s">
        <v>8355</v>
      </c>
      <c r="AP468" s="80" t="s">
        <v>65</v>
      </c>
      <c r="AQ468" s="2"/>
      <c r="AR468" s="3"/>
      <c r="AS468" s="3"/>
      <c r="AT468" s="3"/>
      <c r="AU468" s="3"/>
    </row>
    <row r="469" spans="1:47" x14ac:dyDescent="0.25">
      <c r="A469" s="66" t="s">
        <v>671</v>
      </c>
      <c r="B469" s="67" t="s">
        <v>9297</v>
      </c>
      <c r="C469" s="67"/>
      <c r="D469" s="68">
        <v>9.1086573890285401</v>
      </c>
      <c r="E469" s="70">
        <v>66.603406212743096</v>
      </c>
      <c r="F469" s="104" t="s">
        <v>7711</v>
      </c>
      <c r="G469" s="67" t="s">
        <v>53</v>
      </c>
      <c r="H469" s="71" t="s">
        <v>671</v>
      </c>
      <c r="I469" s="72" t="s">
        <v>9431</v>
      </c>
      <c r="J469" s="72"/>
      <c r="K469" s="71" t="s">
        <v>9120</v>
      </c>
      <c r="L469" s="75"/>
      <c r="M469" s="76">
        <v>3962.564208984375</v>
      </c>
      <c r="N469" s="76">
        <v>8497.396484375</v>
      </c>
      <c r="O469" s="77"/>
      <c r="P469" s="78"/>
      <c r="Q469" s="78"/>
      <c r="R469" s="88"/>
      <c r="S469" s="50">
        <v>1</v>
      </c>
      <c r="T469" s="50">
        <v>1</v>
      </c>
      <c r="U469" s="88"/>
      <c r="V469" s="52"/>
      <c r="W469" s="52"/>
      <c r="X469" s="52"/>
      <c r="Y469" s="52"/>
      <c r="Z469" s="51"/>
      <c r="AA469" s="73">
        <v>469</v>
      </c>
      <c r="AB46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69" s="74"/>
      <c r="AD469" s="80">
        <v>56</v>
      </c>
      <c r="AE469" s="80">
        <v>61</v>
      </c>
      <c r="AF469" s="80">
        <v>682</v>
      </c>
      <c r="AG469" s="80">
        <v>385</v>
      </c>
      <c r="AH469" s="80"/>
      <c r="AI469" s="80" t="s">
        <v>6036</v>
      </c>
      <c r="AJ469" s="80" t="s">
        <v>6312</v>
      </c>
      <c r="AK469" s="84" t="s">
        <v>7008</v>
      </c>
      <c r="AL469" s="80"/>
      <c r="AM469" s="82">
        <v>42309.498993055553</v>
      </c>
      <c r="AN469" s="80" t="s">
        <v>7889</v>
      </c>
      <c r="AO469" s="84" t="s">
        <v>8488</v>
      </c>
      <c r="AP469" s="80" t="s">
        <v>66</v>
      </c>
      <c r="AQ469" s="2"/>
      <c r="AR469" s="3"/>
      <c r="AS469" s="3"/>
      <c r="AT469" s="3"/>
      <c r="AU469" s="3"/>
    </row>
    <row r="470" spans="1:47" x14ac:dyDescent="0.25">
      <c r="A470" s="66" t="s">
        <v>235</v>
      </c>
      <c r="B470" s="67" t="s">
        <v>9297</v>
      </c>
      <c r="C470" s="67"/>
      <c r="D470" s="68">
        <v>7.7735052544789083</v>
      </c>
      <c r="E470" s="70">
        <v>93.929451739021275</v>
      </c>
      <c r="F470" s="104" t="s">
        <v>7198</v>
      </c>
      <c r="G470" s="67" t="s">
        <v>53</v>
      </c>
      <c r="H470" s="71" t="s">
        <v>235</v>
      </c>
      <c r="I470" s="72" t="s">
        <v>9434</v>
      </c>
      <c r="J470" s="72"/>
      <c r="K470" s="71"/>
      <c r="L470" s="75"/>
      <c r="M470" s="76">
        <v>4292.671875</v>
      </c>
      <c r="N470" s="76">
        <v>2434.781494140625</v>
      </c>
      <c r="O470" s="77"/>
      <c r="P470" s="78"/>
      <c r="Q470" s="78"/>
      <c r="R470" s="88"/>
      <c r="S470" s="50">
        <v>0</v>
      </c>
      <c r="T470" s="50">
        <v>1</v>
      </c>
      <c r="U470" s="88"/>
      <c r="V470" s="52"/>
      <c r="W470" s="52"/>
      <c r="X470" s="52"/>
      <c r="Y470" s="52"/>
      <c r="Z470" s="51"/>
      <c r="AA470" s="73">
        <v>470</v>
      </c>
      <c r="AB47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70" s="74"/>
      <c r="AD470" s="80">
        <v>229</v>
      </c>
      <c r="AE470" s="80">
        <v>31</v>
      </c>
      <c r="AF470" s="80">
        <v>152</v>
      </c>
      <c r="AG470" s="80">
        <v>371</v>
      </c>
      <c r="AH470" s="80"/>
      <c r="AI470" s="80"/>
      <c r="AJ470" s="80"/>
      <c r="AK470" s="80"/>
      <c r="AL470" s="80"/>
      <c r="AM470" s="82">
        <v>43813.949456018519</v>
      </c>
      <c r="AN470" s="80" t="s">
        <v>7889</v>
      </c>
      <c r="AO470" s="84" t="s">
        <v>7956</v>
      </c>
      <c r="AP470" s="80" t="s">
        <v>66</v>
      </c>
      <c r="AQ470" s="2"/>
      <c r="AR470" s="3"/>
      <c r="AS470" s="3"/>
      <c r="AT470" s="3"/>
      <c r="AU470" s="3"/>
    </row>
    <row r="471" spans="1:47" x14ac:dyDescent="0.25">
      <c r="A471" s="66" t="s">
        <v>735</v>
      </c>
      <c r="B471" s="67" t="s">
        <v>9297</v>
      </c>
      <c r="C471" s="67"/>
      <c r="D471" s="68">
        <v>12.321683843052016</v>
      </c>
      <c r="E471" s="70">
        <v>49.605440708598195</v>
      </c>
      <c r="F471" s="104" t="s">
        <v>7285</v>
      </c>
      <c r="G471" s="67" t="s">
        <v>53</v>
      </c>
      <c r="H471" s="71" t="s">
        <v>735</v>
      </c>
      <c r="I471" s="72" t="s">
        <v>9421</v>
      </c>
      <c r="J471" s="72"/>
      <c r="K471" s="71" t="s">
        <v>8811</v>
      </c>
      <c r="L471" s="75"/>
      <c r="M471" s="76">
        <v>8165.57421875</v>
      </c>
      <c r="N471" s="76">
        <v>5897.634765625</v>
      </c>
      <c r="O471" s="77"/>
      <c r="P471" s="78"/>
      <c r="Q471" s="78"/>
      <c r="R471" s="88"/>
      <c r="S471" s="50">
        <v>2</v>
      </c>
      <c r="T471" s="50">
        <v>1</v>
      </c>
      <c r="U471" s="88"/>
      <c r="V471" s="52"/>
      <c r="W471" s="52"/>
      <c r="X471" s="52"/>
      <c r="Y471" s="52"/>
      <c r="Z471" s="51"/>
      <c r="AA471" s="73">
        <v>471</v>
      </c>
      <c r="AB47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71" s="74"/>
      <c r="AD471" s="80">
        <v>349</v>
      </c>
      <c r="AE471" s="80">
        <v>311</v>
      </c>
      <c r="AF471" s="80">
        <v>2143</v>
      </c>
      <c r="AG471" s="80">
        <v>370</v>
      </c>
      <c r="AH471" s="80"/>
      <c r="AI471" s="80" t="s">
        <v>5665</v>
      </c>
      <c r="AJ471" s="80"/>
      <c r="AK471" s="84" t="s">
        <v>6782</v>
      </c>
      <c r="AL471" s="80"/>
      <c r="AM471" s="82">
        <v>41373.666655092595</v>
      </c>
      <c r="AN471" s="80" t="s">
        <v>7889</v>
      </c>
      <c r="AO471" s="84" t="s">
        <v>8043</v>
      </c>
      <c r="AP471" s="80" t="s">
        <v>66</v>
      </c>
      <c r="AQ471" s="2"/>
      <c r="AR471" s="3"/>
      <c r="AS471" s="3"/>
      <c r="AT471" s="3"/>
      <c r="AU471" s="3"/>
    </row>
    <row r="472" spans="1:47" x14ac:dyDescent="0.25">
      <c r="A472" s="66" t="s">
        <v>528</v>
      </c>
      <c r="B472" s="67" t="s">
        <v>9297</v>
      </c>
      <c r="C472" s="67"/>
      <c r="D472" s="68">
        <v>8.3249835858019825</v>
      </c>
      <c r="E472" s="70">
        <v>99.151067016684763</v>
      </c>
      <c r="F472" s="104" t="s">
        <v>7544</v>
      </c>
      <c r="G472" s="67" t="s">
        <v>53</v>
      </c>
      <c r="H472" s="71" t="s">
        <v>528</v>
      </c>
      <c r="I472" s="72" t="s">
        <v>9446</v>
      </c>
      <c r="J472" s="72"/>
      <c r="K472" s="71"/>
      <c r="L472" s="75"/>
      <c r="M472" s="76">
        <v>4447.3955078125</v>
      </c>
      <c r="N472" s="76">
        <v>1805.0718994140625</v>
      </c>
      <c r="O472" s="77"/>
      <c r="P472" s="78"/>
      <c r="Q472" s="78"/>
      <c r="R472" s="88"/>
      <c r="S472" s="50">
        <v>2</v>
      </c>
      <c r="T472" s="50">
        <v>1</v>
      </c>
      <c r="U472" s="88"/>
      <c r="V472" s="52"/>
      <c r="W472" s="52"/>
      <c r="X472" s="52"/>
      <c r="Y472" s="52"/>
      <c r="Z472" s="51"/>
      <c r="AA472" s="73">
        <v>472</v>
      </c>
      <c r="AB47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72" s="74"/>
      <c r="AD472" s="80">
        <v>50</v>
      </c>
      <c r="AE472" s="80">
        <v>41</v>
      </c>
      <c r="AF472" s="80">
        <v>209</v>
      </c>
      <c r="AG472" s="80">
        <v>361</v>
      </c>
      <c r="AH472" s="80"/>
      <c r="AI472" s="80" t="s">
        <v>5887</v>
      </c>
      <c r="AJ472" s="80"/>
      <c r="AK472" s="80"/>
      <c r="AL472" s="80"/>
      <c r="AM472" s="82">
        <v>44101.428356481483</v>
      </c>
      <c r="AN472" s="80" t="s">
        <v>7889</v>
      </c>
      <c r="AO472" s="84" t="s">
        <v>8311</v>
      </c>
      <c r="AP472" s="80" t="s">
        <v>66</v>
      </c>
      <c r="AQ472" s="2"/>
      <c r="AR472" s="3"/>
      <c r="AS472" s="3"/>
      <c r="AT472" s="3"/>
      <c r="AU472" s="3"/>
    </row>
    <row r="473" spans="1:47" x14ac:dyDescent="0.25">
      <c r="A473" s="66" t="s">
        <v>874</v>
      </c>
      <c r="B473" s="67" t="s">
        <v>9354</v>
      </c>
      <c r="C473" s="67"/>
      <c r="D473" s="68">
        <v>1.500900550925272</v>
      </c>
      <c r="E473" s="70"/>
      <c r="F473" s="104" t="s">
        <v>7592</v>
      </c>
      <c r="G473" s="67"/>
      <c r="H473" s="71"/>
      <c r="I473" s="72"/>
      <c r="J473" s="72"/>
      <c r="K473" s="71" t="s">
        <v>9023</v>
      </c>
      <c r="L473" s="75"/>
      <c r="M473" s="76"/>
      <c r="N473" s="76"/>
      <c r="O473" s="77"/>
      <c r="P473" s="78"/>
      <c r="Q473" s="78"/>
      <c r="R473" s="88"/>
      <c r="S473" s="50">
        <v>2</v>
      </c>
      <c r="T473" s="50">
        <v>0</v>
      </c>
      <c r="U473" s="88"/>
      <c r="V473" s="52"/>
      <c r="W473" s="52"/>
      <c r="X473" s="52"/>
      <c r="Y473" s="52"/>
      <c r="Z473" s="51"/>
      <c r="AA473" s="73">
        <v>473</v>
      </c>
      <c r="AB47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73" s="74"/>
      <c r="AD473" s="80">
        <v>18</v>
      </c>
      <c r="AE473" s="80">
        <v>287</v>
      </c>
      <c r="AF473" s="80">
        <v>108</v>
      </c>
      <c r="AG473" s="80">
        <v>1</v>
      </c>
      <c r="AH473" s="80"/>
      <c r="AI473" s="80"/>
      <c r="AJ473" s="80" t="s">
        <v>6500</v>
      </c>
      <c r="AK473" s="80"/>
      <c r="AL473" s="80"/>
      <c r="AM473" s="82">
        <v>41392.623738425929</v>
      </c>
      <c r="AN473" s="80" t="s">
        <v>7889</v>
      </c>
      <c r="AO473" s="84" t="s">
        <v>8360</v>
      </c>
      <c r="AP473" s="80" t="s">
        <v>65</v>
      </c>
      <c r="AQ473" s="2"/>
      <c r="AR473" s="3"/>
      <c r="AS473" s="3"/>
      <c r="AT473" s="3"/>
      <c r="AU473" s="3"/>
    </row>
    <row r="474" spans="1:47" x14ac:dyDescent="0.25">
      <c r="A474" s="66" t="s">
        <v>429</v>
      </c>
      <c r="B474" s="67" t="s">
        <v>9297</v>
      </c>
      <c r="C474" s="67"/>
      <c r="D474" s="68">
        <v>14.734822277620687</v>
      </c>
      <c r="E474" s="70">
        <v>23.519415911850871</v>
      </c>
      <c r="F474" s="104" t="s">
        <v>7428</v>
      </c>
      <c r="G474" s="67" t="s">
        <v>53</v>
      </c>
      <c r="H474" s="71" t="s">
        <v>429</v>
      </c>
      <c r="I474" s="72" t="s">
        <v>9442</v>
      </c>
      <c r="J474" s="72"/>
      <c r="K474" s="71" t="s">
        <v>8914</v>
      </c>
      <c r="L474" s="75"/>
      <c r="M474" s="76">
        <v>2813.4248046875</v>
      </c>
      <c r="N474" s="76">
        <v>2224.38720703125</v>
      </c>
      <c r="O474" s="77"/>
      <c r="P474" s="78"/>
      <c r="Q474" s="78"/>
      <c r="R474" s="88"/>
      <c r="S474" s="50">
        <v>1</v>
      </c>
      <c r="T474" s="50">
        <v>1</v>
      </c>
      <c r="U474" s="88"/>
      <c r="V474" s="52"/>
      <c r="W474" s="52"/>
      <c r="X474" s="52"/>
      <c r="Y474" s="52"/>
      <c r="Z474" s="51"/>
      <c r="AA474" s="73">
        <v>474</v>
      </c>
      <c r="AB47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74" s="74"/>
      <c r="AD474" s="80">
        <v>978</v>
      </c>
      <c r="AE474" s="80">
        <v>1057</v>
      </c>
      <c r="AF474" s="80">
        <v>1240</v>
      </c>
      <c r="AG474" s="80">
        <v>358</v>
      </c>
      <c r="AH474" s="80"/>
      <c r="AI474" s="80"/>
      <c r="AJ474" s="80" t="s">
        <v>6403</v>
      </c>
      <c r="AK474" s="84" t="s">
        <v>6859</v>
      </c>
      <c r="AL474" s="80"/>
      <c r="AM474" s="82">
        <v>39937.486215277779</v>
      </c>
      <c r="AN474" s="80" t="s">
        <v>7889</v>
      </c>
      <c r="AO474" s="84" t="s">
        <v>8194</v>
      </c>
      <c r="AP474" s="80" t="s">
        <v>66</v>
      </c>
      <c r="AQ474" s="2"/>
      <c r="AR474" s="3"/>
      <c r="AS474" s="3"/>
      <c r="AT474" s="3"/>
      <c r="AU474" s="3"/>
    </row>
    <row r="475" spans="1:47" x14ac:dyDescent="0.25">
      <c r="A475" s="66" t="s">
        <v>390</v>
      </c>
      <c r="B475" s="67" t="s">
        <v>9297</v>
      </c>
      <c r="C475" s="67"/>
      <c r="D475" s="68">
        <v>10.523800329591852</v>
      </c>
      <c r="E475" s="70">
        <v>59.972500300832522</v>
      </c>
      <c r="F475" s="104" t="s">
        <v>7300</v>
      </c>
      <c r="G475" s="67" t="s">
        <v>53</v>
      </c>
      <c r="H475" s="71" t="s">
        <v>390</v>
      </c>
      <c r="I475" s="72" t="s">
        <v>9443</v>
      </c>
      <c r="J475" s="72"/>
      <c r="K475" s="71" t="s">
        <v>8822</v>
      </c>
      <c r="L475" s="75"/>
      <c r="M475" s="76">
        <v>6356.9599609375</v>
      </c>
      <c r="N475" s="76">
        <v>218.13514709472656</v>
      </c>
      <c r="O475" s="77"/>
      <c r="P475" s="78"/>
      <c r="Q475" s="78"/>
      <c r="R475" s="88"/>
      <c r="S475" s="50">
        <v>3</v>
      </c>
      <c r="T475" s="50">
        <v>1</v>
      </c>
      <c r="U475" s="88"/>
      <c r="V475" s="52"/>
      <c r="W475" s="52"/>
      <c r="X475" s="52"/>
      <c r="Y475" s="52"/>
      <c r="Z475" s="51"/>
      <c r="AA475" s="73">
        <v>475</v>
      </c>
      <c r="AB47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75" s="74"/>
      <c r="AD475" s="80">
        <v>129</v>
      </c>
      <c r="AE475" s="80">
        <v>125</v>
      </c>
      <c r="AF475" s="80">
        <v>831</v>
      </c>
      <c r="AG475" s="80">
        <v>356</v>
      </c>
      <c r="AH475" s="80"/>
      <c r="AI475" s="80" t="s">
        <v>5679</v>
      </c>
      <c r="AJ475" s="80" t="s">
        <v>6320</v>
      </c>
      <c r="AK475" s="84" t="s">
        <v>6791</v>
      </c>
      <c r="AL475" s="80"/>
      <c r="AM475" s="82">
        <v>41944.430821759262</v>
      </c>
      <c r="AN475" s="80" t="s">
        <v>7889</v>
      </c>
      <c r="AO475" s="84" t="s">
        <v>8058</v>
      </c>
      <c r="AP475" s="80" t="s">
        <v>66</v>
      </c>
      <c r="AQ475" s="2"/>
      <c r="AR475" s="3"/>
      <c r="AS475" s="3"/>
      <c r="AT475" s="3"/>
      <c r="AU475" s="3"/>
    </row>
    <row r="476" spans="1:47" x14ac:dyDescent="0.25">
      <c r="A476" s="66" t="s">
        <v>212</v>
      </c>
      <c r="B476" s="67" t="s">
        <v>9297</v>
      </c>
      <c r="C476" s="67"/>
      <c r="D476" s="68">
        <v>9.3801141740027276</v>
      </c>
      <c r="E476" s="70">
        <v>74.197738056163985</v>
      </c>
      <c r="F476" s="104" t="s">
        <v>7167</v>
      </c>
      <c r="G476" s="67" t="s">
        <v>53</v>
      </c>
      <c r="H476" s="71" t="s">
        <v>212</v>
      </c>
      <c r="I476" s="72" t="s">
        <v>9437</v>
      </c>
      <c r="J476" s="72"/>
      <c r="K476" s="71" t="s">
        <v>8721</v>
      </c>
      <c r="L476" s="75"/>
      <c r="M476" s="76">
        <v>8402.9677734375</v>
      </c>
      <c r="N476" s="76">
        <v>7989.83544921875</v>
      </c>
      <c r="O476" s="77"/>
      <c r="P476" s="78"/>
      <c r="Q476" s="78"/>
      <c r="R476" s="88"/>
      <c r="S476" s="50">
        <v>1</v>
      </c>
      <c r="T476" s="50">
        <v>1</v>
      </c>
      <c r="U476" s="88"/>
      <c r="V476" s="52"/>
      <c r="W476" s="52"/>
      <c r="X476" s="52"/>
      <c r="Y476" s="52"/>
      <c r="Z476" s="51"/>
      <c r="AA476" s="73">
        <v>476</v>
      </c>
      <c r="AB47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76" s="74"/>
      <c r="AD476" s="80">
        <v>38</v>
      </c>
      <c r="AE476" s="80">
        <v>70</v>
      </c>
      <c r="AF476" s="80">
        <v>268</v>
      </c>
      <c r="AG476" s="80">
        <v>355</v>
      </c>
      <c r="AH476" s="80"/>
      <c r="AI476" s="80" t="s">
        <v>5561</v>
      </c>
      <c r="AJ476" s="80"/>
      <c r="AK476" s="84" t="s">
        <v>6718</v>
      </c>
      <c r="AL476" s="80"/>
      <c r="AM476" s="82">
        <v>42727.6091087963</v>
      </c>
      <c r="AN476" s="80" t="s">
        <v>7889</v>
      </c>
      <c r="AO476" s="84" t="s">
        <v>7925</v>
      </c>
      <c r="AP476" s="80" t="s">
        <v>66</v>
      </c>
      <c r="AQ476" s="2"/>
      <c r="AR476" s="3"/>
      <c r="AS476" s="3"/>
      <c r="AT476" s="3"/>
      <c r="AU476" s="3"/>
    </row>
    <row r="477" spans="1:47" x14ac:dyDescent="0.25">
      <c r="A477" s="66" t="s">
        <v>508</v>
      </c>
      <c r="B477" s="67" t="s">
        <v>9297</v>
      </c>
      <c r="C477" s="67"/>
      <c r="D477" s="68">
        <v>11.307732803063553</v>
      </c>
      <c r="E477" s="70">
        <v>97.001053341290003</v>
      </c>
      <c r="F477" s="104" t="s">
        <v>7518</v>
      </c>
      <c r="G477" s="67" t="s">
        <v>53</v>
      </c>
      <c r="H477" s="71" t="s">
        <v>508</v>
      </c>
      <c r="I477" s="72" t="s">
        <v>9432</v>
      </c>
      <c r="J477" s="72"/>
      <c r="K477" s="71"/>
      <c r="L477" s="75"/>
      <c r="M477" s="76">
        <v>6082.8251953125</v>
      </c>
      <c r="N477" s="76">
        <v>9516.2109375</v>
      </c>
      <c r="O477" s="77"/>
      <c r="P477" s="78"/>
      <c r="Q477" s="78"/>
      <c r="R477" s="88"/>
      <c r="S477" s="50">
        <v>3</v>
      </c>
      <c r="T477" s="50">
        <v>1</v>
      </c>
      <c r="U477" s="88"/>
      <c r="V477" s="52"/>
      <c r="W477" s="52"/>
      <c r="X477" s="52"/>
      <c r="Y477" s="52"/>
      <c r="Z477" s="51"/>
      <c r="AA477" s="73">
        <v>477</v>
      </c>
      <c r="AB47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77" s="74"/>
      <c r="AD477" s="80">
        <v>117</v>
      </c>
      <c r="AE477" s="80">
        <v>186</v>
      </c>
      <c r="AF477" s="80">
        <v>54</v>
      </c>
      <c r="AG477" s="80">
        <v>355</v>
      </c>
      <c r="AH477" s="80"/>
      <c r="AI477" s="80" t="s">
        <v>5861</v>
      </c>
      <c r="AJ477" s="80" t="s">
        <v>6458</v>
      </c>
      <c r="AK477" s="84" t="s">
        <v>6901</v>
      </c>
      <c r="AL477" s="80"/>
      <c r="AM477" s="82">
        <v>43983.058171296296</v>
      </c>
      <c r="AN477" s="80" t="s">
        <v>7889</v>
      </c>
      <c r="AO477" s="84" t="s">
        <v>8285</v>
      </c>
      <c r="AP477" s="80" t="s">
        <v>66</v>
      </c>
      <c r="AQ477" s="2"/>
      <c r="AR477" s="3"/>
      <c r="AS477" s="3"/>
      <c r="AT477" s="3"/>
      <c r="AU477" s="3"/>
    </row>
    <row r="478" spans="1:47" x14ac:dyDescent="0.25">
      <c r="A478" s="66" t="s">
        <v>410</v>
      </c>
      <c r="B478" s="67" t="s">
        <v>9297</v>
      </c>
      <c r="C478" s="67"/>
      <c r="D478" s="68">
        <v>22.159471966667301</v>
      </c>
      <c r="E478" s="70">
        <v>23.74268599029736</v>
      </c>
      <c r="F478" s="104" t="s">
        <v>7409</v>
      </c>
      <c r="G478" s="67" t="s">
        <v>53</v>
      </c>
      <c r="H478" s="71" t="s">
        <v>410</v>
      </c>
      <c r="I478" s="72" t="s">
        <v>9423</v>
      </c>
      <c r="J478" s="72"/>
      <c r="K478" s="71" t="s">
        <v>8899</v>
      </c>
      <c r="L478" s="75"/>
      <c r="M478" s="76">
        <v>7940.41015625</v>
      </c>
      <c r="N478" s="76">
        <v>2478.29345703125</v>
      </c>
      <c r="O478" s="77"/>
      <c r="P478" s="78"/>
      <c r="Q478" s="78"/>
      <c r="R478" s="88"/>
      <c r="S478" s="50">
        <v>1</v>
      </c>
      <c r="T478" s="50">
        <v>1</v>
      </c>
      <c r="U478" s="88"/>
      <c r="V478" s="52"/>
      <c r="W478" s="52"/>
      <c r="X478" s="52"/>
      <c r="Y478" s="52"/>
      <c r="Z478" s="51"/>
      <c r="AA478" s="73">
        <v>478</v>
      </c>
      <c r="AB47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78" s="74"/>
      <c r="AD478" s="80">
        <v>865</v>
      </c>
      <c r="AE478" s="80">
        <v>45583</v>
      </c>
      <c r="AF478" s="80">
        <v>44485</v>
      </c>
      <c r="AG478" s="80">
        <v>351</v>
      </c>
      <c r="AH478" s="80"/>
      <c r="AI478" s="80" t="s">
        <v>5767</v>
      </c>
      <c r="AJ478" s="80" t="s">
        <v>6392</v>
      </c>
      <c r="AK478" s="84" t="s">
        <v>6853</v>
      </c>
      <c r="AL478" s="80"/>
      <c r="AM478" s="82">
        <v>39949.77847222222</v>
      </c>
      <c r="AN478" s="80" t="s">
        <v>7889</v>
      </c>
      <c r="AO478" s="84" t="s">
        <v>8172</v>
      </c>
      <c r="AP478" s="80" t="s">
        <v>66</v>
      </c>
      <c r="AQ478" s="2"/>
      <c r="AR478" s="3"/>
      <c r="AS478" s="3"/>
      <c r="AT478" s="3"/>
      <c r="AU478" s="3"/>
    </row>
    <row r="479" spans="1:47" x14ac:dyDescent="0.25">
      <c r="A479" s="66" t="s">
        <v>875</v>
      </c>
      <c r="B479" s="67" t="s">
        <v>9355</v>
      </c>
      <c r="C479" s="67"/>
      <c r="D479" s="68">
        <v>1.5709100469306714</v>
      </c>
      <c r="E479" s="70"/>
      <c r="F479" s="104" t="s">
        <v>7598</v>
      </c>
      <c r="G479" s="67"/>
      <c r="H479" s="71"/>
      <c r="I479" s="72"/>
      <c r="J479" s="72"/>
      <c r="K479" s="71" t="s">
        <v>9027</v>
      </c>
      <c r="L479" s="75"/>
      <c r="M479" s="76"/>
      <c r="N479" s="76"/>
      <c r="O479" s="77"/>
      <c r="P479" s="78"/>
      <c r="Q479" s="78"/>
      <c r="R479" s="88"/>
      <c r="S479" s="50">
        <v>2</v>
      </c>
      <c r="T479" s="50">
        <v>0</v>
      </c>
      <c r="U479" s="88"/>
      <c r="V479" s="52"/>
      <c r="W479" s="52"/>
      <c r="X479" s="52"/>
      <c r="Y479" s="52"/>
      <c r="Z479" s="51"/>
      <c r="AA479" s="73">
        <v>479</v>
      </c>
      <c r="AB47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79" s="74"/>
      <c r="AD479" s="80">
        <v>539</v>
      </c>
      <c r="AE479" s="80">
        <v>22089</v>
      </c>
      <c r="AF479" s="80">
        <v>8504</v>
      </c>
      <c r="AG479" s="80">
        <v>2993</v>
      </c>
      <c r="AH479" s="80"/>
      <c r="AI479" s="80" t="s">
        <v>5937</v>
      </c>
      <c r="AJ479" s="80" t="s">
        <v>6504</v>
      </c>
      <c r="AK479" s="84" t="s">
        <v>6945</v>
      </c>
      <c r="AL479" s="80"/>
      <c r="AM479" s="82">
        <v>39842.936145833337</v>
      </c>
      <c r="AN479" s="80" t="s">
        <v>7889</v>
      </c>
      <c r="AO479" s="84" t="s">
        <v>8366</v>
      </c>
      <c r="AP479" s="80" t="s">
        <v>65</v>
      </c>
      <c r="AQ479" s="2"/>
      <c r="AR479" s="3"/>
      <c r="AS479" s="3"/>
      <c r="AT479" s="3"/>
      <c r="AU479" s="3"/>
    </row>
    <row r="480" spans="1:47" x14ac:dyDescent="0.25">
      <c r="A480" s="66" t="s">
        <v>240</v>
      </c>
      <c r="B480" s="67" t="s">
        <v>9297</v>
      </c>
      <c r="C480" s="67"/>
      <c r="D480" s="68">
        <v>13.254303096592285</v>
      </c>
      <c r="E480" s="70">
        <v>45.118898454683659</v>
      </c>
      <c r="F480" s="104" t="s">
        <v>7206</v>
      </c>
      <c r="G480" s="67" t="s">
        <v>53</v>
      </c>
      <c r="H480" s="71" t="s">
        <v>240</v>
      </c>
      <c r="I480" s="72" t="s">
        <v>9419</v>
      </c>
      <c r="J480" s="72"/>
      <c r="K480" s="71" t="s">
        <v>8750</v>
      </c>
      <c r="L480" s="75"/>
      <c r="M480" s="76">
        <v>821.9830322265625</v>
      </c>
      <c r="N480" s="76">
        <v>6040.69482421875</v>
      </c>
      <c r="O480" s="77"/>
      <c r="P480" s="78"/>
      <c r="Q480" s="78"/>
      <c r="R480" s="88"/>
      <c r="S480" s="50">
        <v>0</v>
      </c>
      <c r="T480" s="50">
        <v>2</v>
      </c>
      <c r="U480" s="88"/>
      <c r="V480" s="52"/>
      <c r="W480" s="52"/>
      <c r="X480" s="52"/>
      <c r="Y480" s="52"/>
      <c r="Z480" s="51"/>
      <c r="AA480" s="73">
        <v>480</v>
      </c>
      <c r="AB48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80" s="74"/>
      <c r="AD480" s="80">
        <v>1514</v>
      </c>
      <c r="AE480" s="80">
        <v>499</v>
      </c>
      <c r="AF480" s="80">
        <v>35529</v>
      </c>
      <c r="AG480" s="80">
        <v>339</v>
      </c>
      <c r="AH480" s="80"/>
      <c r="AI480" s="80" t="s">
        <v>5594</v>
      </c>
      <c r="AJ480" s="80" t="s">
        <v>6251</v>
      </c>
      <c r="AK480" s="80"/>
      <c r="AL480" s="80"/>
      <c r="AM480" s="82">
        <v>41126.657604166663</v>
      </c>
      <c r="AN480" s="80" t="s">
        <v>7889</v>
      </c>
      <c r="AO480" s="84" t="s">
        <v>7964</v>
      </c>
      <c r="AP480" s="80" t="s">
        <v>66</v>
      </c>
      <c r="AQ480" s="2"/>
      <c r="AR480" s="3"/>
      <c r="AS480" s="3"/>
      <c r="AT480" s="3"/>
      <c r="AU480" s="3"/>
    </row>
    <row r="481" spans="1:47" x14ac:dyDescent="0.25">
      <c r="A481" s="66" t="s">
        <v>876</v>
      </c>
      <c r="B481" s="67" t="s">
        <v>9356</v>
      </c>
      <c r="C481" s="67"/>
      <c r="D481" s="68">
        <v>1.6074657437491171</v>
      </c>
      <c r="E481" s="70"/>
      <c r="F481" s="104" t="s">
        <v>7600</v>
      </c>
      <c r="G481" s="67"/>
      <c r="H481" s="71"/>
      <c r="I481" s="72"/>
      <c r="J481" s="72"/>
      <c r="K481" s="71" t="s">
        <v>9029</v>
      </c>
      <c r="L481" s="75"/>
      <c r="M481" s="76"/>
      <c r="N481" s="76"/>
      <c r="O481" s="77"/>
      <c r="P481" s="78"/>
      <c r="Q481" s="78"/>
      <c r="R481" s="88"/>
      <c r="S481" s="50">
        <v>2</v>
      </c>
      <c r="T481" s="50">
        <v>0</v>
      </c>
      <c r="U481" s="88"/>
      <c r="V481" s="52"/>
      <c r="W481" s="52"/>
      <c r="X481" s="52"/>
      <c r="Y481" s="52"/>
      <c r="Z481" s="51"/>
      <c r="AA481" s="73">
        <v>481</v>
      </c>
      <c r="AB48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81" s="74"/>
      <c r="AD481" s="80">
        <v>2950</v>
      </c>
      <c r="AE481" s="80">
        <v>88986</v>
      </c>
      <c r="AF481" s="80">
        <v>12888</v>
      </c>
      <c r="AG481" s="80">
        <v>19312</v>
      </c>
      <c r="AH481" s="80"/>
      <c r="AI481" s="80" t="s">
        <v>5939</v>
      </c>
      <c r="AJ481" s="80" t="s">
        <v>6506</v>
      </c>
      <c r="AK481" s="84" t="s">
        <v>6947</v>
      </c>
      <c r="AL481" s="80"/>
      <c r="AM481" s="82">
        <v>39932.024178240739</v>
      </c>
      <c r="AN481" s="80" t="s">
        <v>7889</v>
      </c>
      <c r="AO481" s="84" t="s">
        <v>8368</v>
      </c>
      <c r="AP481" s="80" t="s">
        <v>65</v>
      </c>
      <c r="AQ481" s="2"/>
      <c r="AR481" s="3"/>
      <c r="AS481" s="3"/>
      <c r="AT481" s="3"/>
      <c r="AU481" s="3"/>
    </row>
    <row r="482" spans="1:47" x14ac:dyDescent="0.25">
      <c r="A482" s="66" t="s">
        <v>582</v>
      </c>
      <c r="B482" s="67" t="s">
        <v>9297</v>
      </c>
      <c r="C482" s="67"/>
      <c r="D482" s="68">
        <v>7.2686792457358864</v>
      </c>
      <c r="E482" s="70">
        <v>65.032351560861343</v>
      </c>
      <c r="F482" s="104" t="s">
        <v>7608</v>
      </c>
      <c r="G482" s="67" t="s">
        <v>53</v>
      </c>
      <c r="H482" s="71" t="s">
        <v>582</v>
      </c>
      <c r="I482" s="72" t="s">
        <v>9431</v>
      </c>
      <c r="J482" s="72"/>
      <c r="K482" s="71" t="s">
        <v>9036</v>
      </c>
      <c r="L482" s="75"/>
      <c r="M482" s="76">
        <v>9282.8056640625</v>
      </c>
      <c r="N482" s="76">
        <v>7472.07958984375</v>
      </c>
      <c r="O482" s="77"/>
      <c r="P482" s="78"/>
      <c r="Q482" s="78"/>
      <c r="R482" s="88"/>
      <c r="S482" s="50">
        <v>0</v>
      </c>
      <c r="T482" s="50">
        <v>1</v>
      </c>
      <c r="U482" s="88"/>
      <c r="V482" s="52"/>
      <c r="W482" s="52"/>
      <c r="X482" s="52"/>
      <c r="Y482" s="52"/>
      <c r="Z482" s="51"/>
      <c r="AA482" s="73">
        <v>482</v>
      </c>
      <c r="AB48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82" s="74"/>
      <c r="AD482" s="80">
        <v>69</v>
      </c>
      <c r="AE482" s="80">
        <v>24</v>
      </c>
      <c r="AF482" s="80">
        <v>120</v>
      </c>
      <c r="AG482" s="80">
        <v>339</v>
      </c>
      <c r="AH482" s="80"/>
      <c r="AI482" s="80"/>
      <c r="AJ482" s="80"/>
      <c r="AK482" s="80"/>
      <c r="AL482" s="80"/>
      <c r="AM482" s="82">
        <v>42223.00371527778</v>
      </c>
      <c r="AN482" s="80" t="s">
        <v>7889</v>
      </c>
      <c r="AO482" s="84" t="s">
        <v>8378</v>
      </c>
      <c r="AP482" s="80" t="s">
        <v>66</v>
      </c>
      <c r="AQ482" s="2"/>
      <c r="AR482" s="3"/>
      <c r="AS482" s="3"/>
      <c r="AT482" s="3"/>
      <c r="AU482" s="3"/>
    </row>
    <row r="483" spans="1:47" x14ac:dyDescent="0.25">
      <c r="A483" s="66" t="s">
        <v>377</v>
      </c>
      <c r="B483" s="67" t="s">
        <v>9297</v>
      </c>
      <c r="C483" s="67"/>
      <c r="D483" s="68">
        <v>17.046890108808757</v>
      </c>
      <c r="E483" s="70">
        <v>37.720063604110138</v>
      </c>
      <c r="F483" s="104" t="s">
        <v>7367</v>
      </c>
      <c r="G483" s="67" t="s">
        <v>53</v>
      </c>
      <c r="H483" s="71" t="s">
        <v>377</v>
      </c>
      <c r="I483" s="72" t="s">
        <v>9438</v>
      </c>
      <c r="J483" s="72"/>
      <c r="K483" s="71"/>
      <c r="L483" s="75"/>
      <c r="M483" s="76">
        <v>3120.693603515625</v>
      </c>
      <c r="N483" s="76">
        <v>459.49728393554688</v>
      </c>
      <c r="O483" s="77"/>
      <c r="P483" s="78"/>
      <c r="Q483" s="78"/>
      <c r="R483" s="88"/>
      <c r="S483" s="50">
        <v>1</v>
      </c>
      <c r="T483" s="50">
        <v>1</v>
      </c>
      <c r="U483" s="88"/>
      <c r="V483" s="52"/>
      <c r="W483" s="52"/>
      <c r="X483" s="52"/>
      <c r="Y483" s="52"/>
      <c r="Z483" s="51"/>
      <c r="AA483" s="73">
        <v>483</v>
      </c>
      <c r="AB48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83" s="74"/>
      <c r="AD483" s="80">
        <v>10437</v>
      </c>
      <c r="AE483" s="80">
        <v>3413</v>
      </c>
      <c r="AF483" s="80">
        <v>65199</v>
      </c>
      <c r="AG483" s="80">
        <v>335</v>
      </c>
      <c r="AH483" s="80"/>
      <c r="AI483" s="80" t="s">
        <v>5732</v>
      </c>
      <c r="AJ483" s="80" t="s">
        <v>6361</v>
      </c>
      <c r="AK483" s="84" t="s">
        <v>6828</v>
      </c>
      <c r="AL483" s="80"/>
      <c r="AM483" s="82">
        <v>40719.310682870368</v>
      </c>
      <c r="AN483" s="80" t="s">
        <v>7889</v>
      </c>
      <c r="AO483" s="84" t="s">
        <v>8129</v>
      </c>
      <c r="AP483" s="80" t="s">
        <v>66</v>
      </c>
      <c r="AQ483" s="2"/>
      <c r="AR483" s="3"/>
      <c r="AS483" s="3"/>
      <c r="AT483" s="3"/>
      <c r="AU483" s="3"/>
    </row>
    <row r="484" spans="1:47" x14ac:dyDescent="0.25">
      <c r="A484" s="66" t="s">
        <v>749</v>
      </c>
      <c r="B484" s="67" t="s">
        <v>9297</v>
      </c>
      <c r="C484" s="67"/>
      <c r="D484" s="68">
        <v>9.7630849615137674</v>
      </c>
      <c r="E484" s="70">
        <v>55.418360495402752</v>
      </c>
      <c r="F484" s="104" t="s">
        <v>7808</v>
      </c>
      <c r="G484" s="67" t="s">
        <v>53</v>
      </c>
      <c r="H484" s="71" t="s">
        <v>749</v>
      </c>
      <c r="I484" s="72" t="s">
        <v>9434</v>
      </c>
      <c r="J484" s="72"/>
      <c r="K484" s="71" t="s">
        <v>9199</v>
      </c>
      <c r="L484" s="75"/>
      <c r="M484" s="76">
        <v>4264.2763671875</v>
      </c>
      <c r="N484" s="76">
        <v>1249.6805419921875</v>
      </c>
      <c r="O484" s="77"/>
      <c r="P484" s="78"/>
      <c r="Q484" s="78"/>
      <c r="R484" s="88"/>
      <c r="S484" s="50">
        <v>1</v>
      </c>
      <c r="T484" s="50">
        <v>1</v>
      </c>
      <c r="U484" s="88"/>
      <c r="V484" s="52"/>
      <c r="W484" s="52"/>
      <c r="X484" s="52"/>
      <c r="Y484" s="52"/>
      <c r="Z484" s="51"/>
      <c r="AA484" s="73">
        <v>484</v>
      </c>
      <c r="AB48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84" s="74"/>
      <c r="AD484" s="80">
        <v>279</v>
      </c>
      <c r="AE484" s="80">
        <v>85</v>
      </c>
      <c r="AF484" s="80">
        <v>5871</v>
      </c>
      <c r="AG484" s="80">
        <v>331</v>
      </c>
      <c r="AH484" s="80"/>
      <c r="AI484" s="80"/>
      <c r="AJ484" s="80" t="s">
        <v>6644</v>
      </c>
      <c r="AK484" s="80"/>
      <c r="AL484" s="80"/>
      <c r="AM484" s="82">
        <v>41693.700150462966</v>
      </c>
      <c r="AN484" s="80" t="s">
        <v>7889</v>
      </c>
      <c r="AO484" s="84" t="s">
        <v>8587</v>
      </c>
      <c r="AP484" s="80" t="s">
        <v>66</v>
      </c>
      <c r="AQ484" s="2"/>
      <c r="AR484" s="3"/>
      <c r="AS484" s="3"/>
      <c r="AT484" s="3"/>
      <c r="AU484" s="3"/>
    </row>
    <row r="485" spans="1:47" x14ac:dyDescent="0.25">
      <c r="A485" s="66" t="s">
        <v>877</v>
      </c>
      <c r="B485" s="67"/>
      <c r="C485" s="67"/>
      <c r="D485" s="68">
        <v>1.5</v>
      </c>
      <c r="E485" s="70"/>
      <c r="F485" s="104" t="s">
        <v>7291</v>
      </c>
      <c r="G485" s="67"/>
      <c r="H485" s="71"/>
      <c r="I485" s="72"/>
      <c r="J485" s="72"/>
      <c r="K485" s="71" t="s">
        <v>9032</v>
      </c>
      <c r="L485" s="75"/>
      <c r="M485" s="76"/>
      <c r="N485" s="76"/>
      <c r="O485" s="77"/>
      <c r="P485" s="78"/>
      <c r="Q485" s="78"/>
      <c r="R485" s="88"/>
      <c r="S485" s="50">
        <v>1</v>
      </c>
      <c r="T485" s="50">
        <v>0</v>
      </c>
      <c r="U485" s="88"/>
      <c r="V485" s="52"/>
      <c r="W485" s="52"/>
      <c r="X485" s="52"/>
      <c r="Y485" s="52"/>
      <c r="Z485" s="51"/>
      <c r="AA485" s="73">
        <v>485</v>
      </c>
      <c r="AB48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85" s="74"/>
      <c r="AD485" s="80">
        <v>1</v>
      </c>
      <c r="AE485" s="80">
        <v>0</v>
      </c>
      <c r="AF485" s="80">
        <v>0</v>
      </c>
      <c r="AG485" s="80">
        <v>0</v>
      </c>
      <c r="AH485" s="80"/>
      <c r="AI485" s="80"/>
      <c r="AJ485" s="80"/>
      <c r="AK485" s="80"/>
      <c r="AL485" s="80"/>
      <c r="AM485" s="82">
        <v>40762.833310185182</v>
      </c>
      <c r="AN485" s="80" t="s">
        <v>7889</v>
      </c>
      <c r="AO485" s="84" t="s">
        <v>8372</v>
      </c>
      <c r="AP485" s="80" t="s">
        <v>65</v>
      </c>
      <c r="AQ485" s="2"/>
      <c r="AR485" s="3"/>
      <c r="AS485" s="3"/>
      <c r="AT485" s="3"/>
      <c r="AU485" s="3"/>
    </row>
    <row r="486" spans="1:47" x14ac:dyDescent="0.25">
      <c r="A486" s="66" t="s">
        <v>232</v>
      </c>
      <c r="B486" s="67" t="s">
        <v>9297</v>
      </c>
      <c r="C486" s="67"/>
      <c r="D486" s="68">
        <v>11.518734233972491</v>
      </c>
      <c r="E486" s="70">
        <v>67.171693354903638</v>
      </c>
      <c r="F486" s="104" t="s">
        <v>7192</v>
      </c>
      <c r="G486" s="67" t="s">
        <v>53</v>
      </c>
      <c r="H486" s="71" t="s">
        <v>232</v>
      </c>
      <c r="I486" s="72" t="s">
        <v>9418</v>
      </c>
      <c r="J486" s="72"/>
      <c r="K486" s="71" t="s">
        <v>8740</v>
      </c>
      <c r="L486" s="75"/>
      <c r="M486" s="76">
        <v>9519.0986328125</v>
      </c>
      <c r="N486" s="76">
        <v>5687.234375</v>
      </c>
      <c r="O486" s="77"/>
      <c r="P486" s="78"/>
      <c r="Q486" s="78"/>
      <c r="R486" s="88"/>
      <c r="S486" s="50">
        <v>0</v>
      </c>
      <c r="T486" s="50">
        <v>1</v>
      </c>
      <c r="U486" s="88"/>
      <c r="V486" s="52"/>
      <c r="W486" s="52"/>
      <c r="X486" s="52"/>
      <c r="Y486" s="52"/>
      <c r="Z486" s="51"/>
      <c r="AA486" s="73">
        <v>486</v>
      </c>
      <c r="AB48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86" s="74"/>
      <c r="AD486" s="80">
        <v>91</v>
      </c>
      <c r="AE486" s="80">
        <v>207</v>
      </c>
      <c r="AF486" s="80">
        <v>333</v>
      </c>
      <c r="AG486" s="80">
        <v>329</v>
      </c>
      <c r="AH486" s="80"/>
      <c r="AI486" s="80"/>
      <c r="AJ486" s="80"/>
      <c r="AK486" s="80"/>
      <c r="AL486" s="80"/>
      <c r="AM486" s="82">
        <v>42340.786354166667</v>
      </c>
      <c r="AN486" s="80" t="s">
        <v>7889</v>
      </c>
      <c r="AO486" s="84" t="s">
        <v>7950</v>
      </c>
      <c r="AP486" s="80" t="s">
        <v>66</v>
      </c>
      <c r="AQ486" s="2"/>
      <c r="AR486" s="3"/>
      <c r="AS486" s="3"/>
      <c r="AT486" s="3"/>
      <c r="AU486" s="3"/>
    </row>
    <row r="487" spans="1:47" x14ac:dyDescent="0.25">
      <c r="A487" s="66" t="s">
        <v>371</v>
      </c>
      <c r="B487" s="67" t="s">
        <v>9297</v>
      </c>
      <c r="C487" s="67"/>
      <c r="D487" s="68">
        <v>5.9014533971602647</v>
      </c>
      <c r="E487" s="70">
        <v>68.795896137037573</v>
      </c>
      <c r="F487" s="104" t="s">
        <v>7362</v>
      </c>
      <c r="G487" s="67" t="s">
        <v>53</v>
      </c>
      <c r="H487" s="71" t="s">
        <v>371</v>
      </c>
      <c r="I487" s="72" t="s">
        <v>9443</v>
      </c>
      <c r="J487" s="72"/>
      <c r="K487" s="71" t="s">
        <v>8860</v>
      </c>
      <c r="L487" s="75"/>
      <c r="M487" s="76">
        <v>8412.3779296875</v>
      </c>
      <c r="N487" s="76">
        <v>3894.427978515625</v>
      </c>
      <c r="O487" s="77"/>
      <c r="P487" s="78"/>
      <c r="Q487" s="78"/>
      <c r="R487" s="88"/>
      <c r="S487" s="50">
        <v>0</v>
      </c>
      <c r="T487" s="50">
        <v>1</v>
      </c>
      <c r="U487" s="88"/>
      <c r="V487" s="52"/>
      <c r="W487" s="52"/>
      <c r="X487" s="52"/>
      <c r="Y487" s="52"/>
      <c r="Z487" s="51"/>
      <c r="AA487" s="73">
        <v>487</v>
      </c>
      <c r="AB48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87" s="74"/>
      <c r="AD487" s="80">
        <v>163</v>
      </c>
      <c r="AE487" s="80">
        <v>12</v>
      </c>
      <c r="AF487" s="80">
        <v>129</v>
      </c>
      <c r="AG487" s="80">
        <v>324</v>
      </c>
      <c r="AH487" s="80"/>
      <c r="AI487" s="80"/>
      <c r="AJ487" s="80"/>
      <c r="AK487" s="80"/>
      <c r="AL487" s="80"/>
      <c r="AM487" s="82">
        <v>42430.207731481481</v>
      </c>
      <c r="AN487" s="80" t="s">
        <v>7889</v>
      </c>
      <c r="AO487" s="84" t="s">
        <v>8123</v>
      </c>
      <c r="AP487" s="80" t="s">
        <v>66</v>
      </c>
      <c r="AQ487" s="2"/>
      <c r="AR487" s="3"/>
      <c r="AS487" s="3"/>
      <c r="AT487" s="3"/>
      <c r="AU487" s="3"/>
    </row>
    <row r="488" spans="1:47" x14ac:dyDescent="0.25">
      <c r="A488" s="66" t="s">
        <v>273</v>
      </c>
      <c r="B488" s="67" t="s">
        <v>9297</v>
      </c>
      <c r="C488" s="67"/>
      <c r="D488" s="68">
        <v>12.163271801365138</v>
      </c>
      <c r="E488" s="70">
        <v>41.040826432794134</v>
      </c>
      <c r="F488" s="104" t="s">
        <v>7244</v>
      </c>
      <c r="G488" s="67" t="s">
        <v>53</v>
      </c>
      <c r="H488" s="71" t="s">
        <v>273</v>
      </c>
      <c r="I488" s="72" t="s">
        <v>9429</v>
      </c>
      <c r="J488" s="72"/>
      <c r="K488" s="71" t="s">
        <v>8775</v>
      </c>
      <c r="L488" s="75"/>
      <c r="M488" s="76">
        <v>4388.32861328125</v>
      </c>
      <c r="N488" s="76">
        <v>351.30758666992188</v>
      </c>
      <c r="O488" s="77"/>
      <c r="P488" s="78"/>
      <c r="Q488" s="78"/>
      <c r="R488" s="88"/>
      <c r="S488" s="50">
        <v>1</v>
      </c>
      <c r="T488" s="50">
        <v>1</v>
      </c>
      <c r="U488" s="88"/>
      <c r="V488" s="52"/>
      <c r="W488" s="52"/>
      <c r="X488" s="52"/>
      <c r="Y488" s="52"/>
      <c r="Z488" s="51"/>
      <c r="AA488" s="73">
        <v>488</v>
      </c>
      <c r="AB48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88" s="74"/>
      <c r="AD488" s="80">
        <v>394</v>
      </c>
      <c r="AE488" s="80">
        <v>287</v>
      </c>
      <c r="AF488" s="80">
        <v>8394</v>
      </c>
      <c r="AG488" s="80">
        <v>321</v>
      </c>
      <c r="AH488" s="80"/>
      <c r="AI488" s="80" t="s">
        <v>5631</v>
      </c>
      <c r="AJ488" s="80" t="s">
        <v>6279</v>
      </c>
      <c r="AK488" s="84" t="s">
        <v>6764</v>
      </c>
      <c r="AL488" s="80"/>
      <c r="AM488" s="82">
        <v>40902.137106481481</v>
      </c>
      <c r="AN488" s="80" t="s">
        <v>7889</v>
      </c>
      <c r="AO488" s="84" t="s">
        <v>8002</v>
      </c>
      <c r="AP488" s="80" t="s">
        <v>66</v>
      </c>
      <c r="AQ488" s="2"/>
      <c r="AR488" s="3"/>
      <c r="AS488" s="3"/>
      <c r="AT488" s="3"/>
      <c r="AU488" s="3"/>
    </row>
    <row r="489" spans="1:47" x14ac:dyDescent="0.25">
      <c r="A489" s="66" t="s">
        <v>536</v>
      </c>
      <c r="B489" s="67" t="s">
        <v>9297</v>
      </c>
      <c r="C489" s="67"/>
      <c r="D489" s="68">
        <v>15.655825476924569</v>
      </c>
      <c r="E489" s="70">
        <v>48.642692753948687</v>
      </c>
      <c r="F489" s="104" t="s">
        <v>7151</v>
      </c>
      <c r="G489" s="67" t="s">
        <v>53</v>
      </c>
      <c r="H489" s="71" t="s">
        <v>536</v>
      </c>
      <c r="I489" s="72" t="s">
        <v>9421</v>
      </c>
      <c r="J489" s="72"/>
      <c r="K489" s="71" t="s">
        <v>8705</v>
      </c>
      <c r="L489" s="75"/>
      <c r="M489" s="76">
        <v>5754.8720703125</v>
      </c>
      <c r="N489" s="76">
        <v>7601.1708984375</v>
      </c>
      <c r="O489" s="77"/>
      <c r="P489" s="78"/>
      <c r="Q489" s="78"/>
      <c r="R489" s="88"/>
      <c r="S489" s="50">
        <v>4</v>
      </c>
      <c r="T489" s="50">
        <v>1</v>
      </c>
      <c r="U489" s="88"/>
      <c r="V489" s="52"/>
      <c r="W489" s="52"/>
      <c r="X489" s="52"/>
      <c r="Y489" s="52"/>
      <c r="Z489" s="51"/>
      <c r="AA489" s="73">
        <v>489</v>
      </c>
      <c r="AB48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89" s="74"/>
      <c r="AD489" s="80">
        <v>294</v>
      </c>
      <c r="AE489" s="80">
        <v>1686</v>
      </c>
      <c r="AF489" s="80">
        <v>1023</v>
      </c>
      <c r="AG489" s="80">
        <v>313</v>
      </c>
      <c r="AH489" s="80"/>
      <c r="AI489" s="80" t="s">
        <v>5546</v>
      </c>
      <c r="AJ489" s="80" t="s">
        <v>6210</v>
      </c>
      <c r="AK489" s="84" t="s">
        <v>6705</v>
      </c>
      <c r="AL489" s="80"/>
      <c r="AM489" s="82">
        <v>41320.662037037036</v>
      </c>
      <c r="AN489" s="80" t="s">
        <v>7889</v>
      </c>
      <c r="AO489" s="84" t="s">
        <v>7909</v>
      </c>
      <c r="AP489" s="80" t="s">
        <v>66</v>
      </c>
      <c r="AQ489" s="2"/>
      <c r="AR489" s="3"/>
      <c r="AS489" s="3"/>
      <c r="AT489" s="3"/>
      <c r="AU489" s="3"/>
    </row>
    <row r="490" spans="1:47" x14ac:dyDescent="0.25">
      <c r="A490" s="66" t="s">
        <v>579</v>
      </c>
      <c r="B490" s="67" t="s">
        <v>9297</v>
      </c>
      <c r="C490" s="67"/>
      <c r="D490" s="68">
        <v>9.1722916155811998</v>
      </c>
      <c r="E490" s="70">
        <v>83.604812475734732</v>
      </c>
      <c r="F490" s="104" t="s">
        <v>7606</v>
      </c>
      <c r="G490" s="67" t="s">
        <v>53</v>
      </c>
      <c r="H490" s="71" t="s">
        <v>579</v>
      </c>
      <c r="I490" s="72" t="s">
        <v>9432</v>
      </c>
      <c r="J490" s="72"/>
      <c r="K490" s="71" t="s">
        <v>9034</v>
      </c>
      <c r="L490" s="75"/>
      <c r="M490" s="76">
        <v>7950.5947265625</v>
      </c>
      <c r="N490" s="76">
        <v>5291.5263671875</v>
      </c>
      <c r="O490" s="77"/>
      <c r="P490" s="78"/>
      <c r="Q490" s="78"/>
      <c r="R490" s="88"/>
      <c r="S490" s="50">
        <v>2</v>
      </c>
      <c r="T490" s="50">
        <v>1</v>
      </c>
      <c r="U490" s="88"/>
      <c r="V490" s="52"/>
      <c r="W490" s="52"/>
      <c r="X490" s="52"/>
      <c r="Y490" s="52"/>
      <c r="Z490" s="51"/>
      <c r="AA490" s="73">
        <v>490</v>
      </c>
      <c r="AB49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90" s="74"/>
      <c r="AD490" s="80">
        <v>109</v>
      </c>
      <c r="AE490" s="80">
        <v>63</v>
      </c>
      <c r="AF490" s="80">
        <v>356</v>
      </c>
      <c r="AG490" s="80">
        <v>310</v>
      </c>
      <c r="AH490" s="80"/>
      <c r="AI490" s="80" t="s">
        <v>5943</v>
      </c>
      <c r="AJ490" s="80" t="s">
        <v>6252</v>
      </c>
      <c r="AK490" s="84" t="s">
        <v>6951</v>
      </c>
      <c r="AL490" s="80"/>
      <c r="AM490" s="82">
        <v>43245.52076388889</v>
      </c>
      <c r="AN490" s="80" t="s">
        <v>7889</v>
      </c>
      <c r="AO490" s="84" t="s">
        <v>8375</v>
      </c>
      <c r="AP490" s="80" t="s">
        <v>66</v>
      </c>
      <c r="AQ490" s="2"/>
      <c r="AR490" s="3"/>
      <c r="AS490" s="3"/>
      <c r="AT490" s="3"/>
      <c r="AU490" s="3"/>
    </row>
    <row r="491" spans="1:47" x14ac:dyDescent="0.25">
      <c r="A491" s="66" t="s">
        <v>766</v>
      </c>
      <c r="B491" s="67" t="s">
        <v>9297</v>
      </c>
      <c r="C491" s="67"/>
      <c r="D491" s="68">
        <v>21.474141829562029</v>
      </c>
      <c r="E491" s="70">
        <v>21.020596280660754</v>
      </c>
      <c r="F491" s="104" t="s">
        <v>7143</v>
      </c>
      <c r="G491" s="67" t="s">
        <v>53</v>
      </c>
      <c r="H491" s="71" t="s">
        <v>766</v>
      </c>
      <c r="I491" s="72" t="s">
        <v>9421</v>
      </c>
      <c r="J491" s="72"/>
      <c r="K491" s="71" t="s">
        <v>8699</v>
      </c>
      <c r="L491" s="75"/>
      <c r="M491" s="76">
        <v>5163.0205078125</v>
      </c>
      <c r="N491" s="76">
        <v>6535.4833984375</v>
      </c>
      <c r="O491" s="77"/>
      <c r="P491" s="78"/>
      <c r="Q491" s="78"/>
      <c r="R491" s="88"/>
      <c r="S491" s="50">
        <v>16</v>
      </c>
      <c r="T491" s="50">
        <v>1</v>
      </c>
      <c r="U491" s="88"/>
      <c r="V491" s="52"/>
      <c r="W491" s="52"/>
      <c r="X491" s="52"/>
      <c r="Y491" s="52"/>
      <c r="Z491" s="51"/>
      <c r="AA491" s="73">
        <v>491</v>
      </c>
      <c r="AB49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91" s="74"/>
      <c r="AD491" s="80">
        <v>327</v>
      </c>
      <c r="AE491" s="80">
        <v>32204</v>
      </c>
      <c r="AF491" s="80">
        <v>26768</v>
      </c>
      <c r="AG491" s="80">
        <v>308</v>
      </c>
      <c r="AH491" s="80"/>
      <c r="AI491" s="80" t="s">
        <v>5538</v>
      </c>
      <c r="AJ491" s="80" t="s">
        <v>6204</v>
      </c>
      <c r="AK491" s="84" t="s">
        <v>6699</v>
      </c>
      <c r="AL491" s="80"/>
      <c r="AM491" s="82">
        <v>39799.912326388891</v>
      </c>
      <c r="AN491" s="80" t="s">
        <v>7889</v>
      </c>
      <c r="AO491" s="84" t="s">
        <v>7901</v>
      </c>
      <c r="AP491" s="80" t="s">
        <v>66</v>
      </c>
      <c r="AQ491" s="2"/>
      <c r="AR491" s="3"/>
      <c r="AS491" s="3"/>
      <c r="AT491" s="3"/>
      <c r="AU491" s="3"/>
    </row>
    <row r="492" spans="1:47" x14ac:dyDescent="0.25">
      <c r="A492" s="66" t="s">
        <v>642</v>
      </c>
      <c r="B492" s="67" t="s">
        <v>9297</v>
      </c>
      <c r="C492" s="67"/>
      <c r="D492" s="68">
        <v>11.547115874011748</v>
      </c>
      <c r="E492" s="70">
        <v>58.043217601706033</v>
      </c>
      <c r="F492" s="104" t="s">
        <v>7681</v>
      </c>
      <c r="G492" s="67" t="s">
        <v>53</v>
      </c>
      <c r="H492" s="71" t="s">
        <v>642</v>
      </c>
      <c r="I492" s="72" t="s">
        <v>9431</v>
      </c>
      <c r="J492" s="72"/>
      <c r="K492" s="71" t="s">
        <v>9096</v>
      </c>
      <c r="L492" s="75"/>
      <c r="M492" s="76">
        <v>1488.9730224609375</v>
      </c>
      <c r="N492" s="76">
        <v>1627.642333984375</v>
      </c>
      <c r="O492" s="77"/>
      <c r="P492" s="78"/>
      <c r="Q492" s="78"/>
      <c r="R492" s="88"/>
      <c r="S492" s="50">
        <v>1</v>
      </c>
      <c r="T492" s="50">
        <v>1</v>
      </c>
      <c r="U492" s="88"/>
      <c r="V492" s="52"/>
      <c r="W492" s="52"/>
      <c r="X492" s="52"/>
      <c r="Y492" s="52"/>
      <c r="Z492" s="51"/>
      <c r="AA492" s="73">
        <v>492</v>
      </c>
      <c r="AB49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92" s="74"/>
      <c r="AD492" s="80">
        <v>53</v>
      </c>
      <c r="AE492" s="80">
        <v>210</v>
      </c>
      <c r="AF492" s="80">
        <v>1529</v>
      </c>
      <c r="AG492" s="80">
        <v>307</v>
      </c>
      <c r="AH492" s="80"/>
      <c r="AI492" s="80" t="s">
        <v>6012</v>
      </c>
      <c r="AJ492" s="80" t="s">
        <v>6557</v>
      </c>
      <c r="AK492" s="84" t="s">
        <v>6995</v>
      </c>
      <c r="AL492" s="80"/>
      <c r="AM492" s="82">
        <v>41838.213101851848</v>
      </c>
      <c r="AN492" s="80" t="s">
        <v>7889</v>
      </c>
      <c r="AO492" s="84" t="s">
        <v>8455</v>
      </c>
      <c r="AP492" s="80" t="s">
        <v>66</v>
      </c>
      <c r="AQ492" s="2"/>
      <c r="AR492" s="3"/>
      <c r="AS492" s="3"/>
      <c r="AT492" s="3"/>
      <c r="AU492" s="3"/>
    </row>
    <row r="493" spans="1:47" x14ac:dyDescent="0.25">
      <c r="A493" s="66" t="s">
        <v>214</v>
      </c>
      <c r="B493" s="67" t="s">
        <v>9297</v>
      </c>
      <c r="C493" s="67"/>
      <c r="D493" s="68">
        <v>16.268382750833592</v>
      </c>
      <c r="E493" s="70">
        <v>61.86732180401895</v>
      </c>
      <c r="F493" s="104" t="s">
        <v>7169</v>
      </c>
      <c r="G493" s="67" t="s">
        <v>53</v>
      </c>
      <c r="H493" s="71" t="s">
        <v>214</v>
      </c>
      <c r="I493" s="72" t="s">
        <v>9421</v>
      </c>
      <c r="J493" s="72"/>
      <c r="K493" s="71" t="s">
        <v>8722</v>
      </c>
      <c r="L493" s="75"/>
      <c r="M493" s="76">
        <v>4517.15966796875</v>
      </c>
      <c r="N493" s="76">
        <v>282.8692626953125</v>
      </c>
      <c r="O493" s="77"/>
      <c r="P493" s="78"/>
      <c r="Q493" s="78"/>
      <c r="R493" s="88"/>
      <c r="S493" s="50">
        <v>1</v>
      </c>
      <c r="T493" s="50">
        <v>1</v>
      </c>
      <c r="U493" s="88"/>
      <c r="V493" s="52"/>
      <c r="W493" s="52"/>
      <c r="X493" s="52"/>
      <c r="Y493" s="52"/>
      <c r="Z493" s="51"/>
      <c r="AA493" s="73">
        <v>493</v>
      </c>
      <c r="AB49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93" s="74"/>
      <c r="AD493" s="80">
        <v>367</v>
      </c>
      <c r="AE493" s="80">
        <v>2300</v>
      </c>
      <c r="AF493" s="80">
        <v>20337</v>
      </c>
      <c r="AG493" s="80">
        <v>306</v>
      </c>
      <c r="AH493" s="80"/>
      <c r="AI493" s="80" t="s">
        <v>5563</v>
      </c>
      <c r="AJ493" s="80" t="s">
        <v>6224</v>
      </c>
      <c r="AK493" s="84" t="s">
        <v>6719</v>
      </c>
      <c r="AL493" s="80"/>
      <c r="AM493" s="82">
        <v>42048.751261574071</v>
      </c>
      <c r="AN493" s="80" t="s">
        <v>7889</v>
      </c>
      <c r="AO493" s="84" t="s">
        <v>7927</v>
      </c>
      <c r="AP493" s="80" t="s">
        <v>66</v>
      </c>
      <c r="AQ493" s="2"/>
      <c r="AR493" s="3"/>
      <c r="AS493" s="3"/>
      <c r="AT493" s="3"/>
      <c r="AU493" s="3"/>
    </row>
    <row r="494" spans="1:47" x14ac:dyDescent="0.25">
      <c r="A494" s="66" t="s">
        <v>339</v>
      </c>
      <c r="B494" s="67" t="s">
        <v>9297</v>
      </c>
      <c r="C494" s="67"/>
      <c r="D494" s="68">
        <v>11.153381130994806</v>
      </c>
      <c r="E494" s="70">
        <v>97.788861822863922</v>
      </c>
      <c r="F494" s="104" t="s">
        <v>7317</v>
      </c>
      <c r="G494" s="67" t="s">
        <v>53</v>
      </c>
      <c r="H494" s="71" t="s">
        <v>339</v>
      </c>
      <c r="I494" s="72" t="s">
        <v>9436</v>
      </c>
      <c r="J494" s="72"/>
      <c r="K494" s="71"/>
      <c r="L494" s="75"/>
      <c r="M494" s="76">
        <v>1084.824951171875</v>
      </c>
      <c r="N494" s="76">
        <v>8549.1474609375</v>
      </c>
      <c r="O494" s="77"/>
      <c r="P494" s="78"/>
      <c r="Q494" s="78"/>
      <c r="R494" s="88"/>
      <c r="S494" s="50">
        <v>1</v>
      </c>
      <c r="T494" s="50">
        <v>1</v>
      </c>
      <c r="U494" s="88"/>
      <c r="V494" s="52"/>
      <c r="W494" s="52"/>
      <c r="X494" s="52"/>
      <c r="Y494" s="52"/>
      <c r="Z494" s="51"/>
      <c r="AA494" s="73">
        <v>494</v>
      </c>
      <c r="AB49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94" s="74"/>
      <c r="AD494" s="80">
        <v>1637</v>
      </c>
      <c r="AE494" s="80">
        <v>172</v>
      </c>
      <c r="AF494" s="80">
        <v>385</v>
      </c>
      <c r="AG494" s="80">
        <v>294</v>
      </c>
      <c r="AH494" s="80"/>
      <c r="AI494" s="80" t="s">
        <v>5693</v>
      </c>
      <c r="AJ494" s="80"/>
      <c r="AK494" s="84" t="s">
        <v>6801</v>
      </c>
      <c r="AL494" s="80"/>
      <c r="AM494" s="82">
        <v>44026.431400462963</v>
      </c>
      <c r="AN494" s="80" t="s">
        <v>7889</v>
      </c>
      <c r="AO494" s="84" t="s">
        <v>8076</v>
      </c>
      <c r="AP494" s="80" t="s">
        <v>66</v>
      </c>
      <c r="AQ494" s="2"/>
      <c r="AR494" s="3"/>
      <c r="AS494" s="3"/>
      <c r="AT494" s="3"/>
      <c r="AU494" s="3"/>
    </row>
    <row r="495" spans="1:47" x14ac:dyDescent="0.25">
      <c r="A495" s="66" t="s">
        <v>878</v>
      </c>
      <c r="B495" s="67" t="s">
        <v>9358</v>
      </c>
      <c r="C495" s="67"/>
      <c r="D495" s="68">
        <v>1.7193175040416881</v>
      </c>
      <c r="E495" s="70"/>
      <c r="F495" s="104" t="s">
        <v>7612</v>
      </c>
      <c r="G495" s="67"/>
      <c r="H495" s="71"/>
      <c r="I495" s="72"/>
      <c r="J495" s="72"/>
      <c r="K495" s="71" t="s">
        <v>9040</v>
      </c>
      <c r="L495" s="75"/>
      <c r="M495" s="76"/>
      <c r="N495" s="76"/>
      <c r="O495" s="77"/>
      <c r="P495" s="78"/>
      <c r="Q495" s="78"/>
      <c r="R495" s="88"/>
      <c r="S495" s="50">
        <v>1</v>
      </c>
      <c r="T495" s="50">
        <v>0</v>
      </c>
      <c r="U495" s="88"/>
      <c r="V495" s="52"/>
      <c r="W495" s="52"/>
      <c r="X495" s="52"/>
      <c r="Y495" s="52"/>
      <c r="Z495" s="51"/>
      <c r="AA495" s="73">
        <v>495</v>
      </c>
      <c r="AB49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95" s="74"/>
      <c r="AD495" s="80">
        <v>2095</v>
      </c>
      <c r="AE495" s="80">
        <v>1340</v>
      </c>
      <c r="AF495" s="80">
        <v>26302</v>
      </c>
      <c r="AG495" s="80">
        <v>91397</v>
      </c>
      <c r="AH495" s="80"/>
      <c r="AI495" s="80" t="s">
        <v>5947</v>
      </c>
      <c r="AJ495" s="80" t="s">
        <v>6513</v>
      </c>
      <c r="AK495" s="80"/>
      <c r="AL495" s="80"/>
      <c r="AM495" s="82">
        <v>40638.986250000002</v>
      </c>
      <c r="AN495" s="80" t="s">
        <v>7889</v>
      </c>
      <c r="AO495" s="84" t="s">
        <v>8382</v>
      </c>
      <c r="AP495" s="80" t="s">
        <v>65</v>
      </c>
      <c r="AQ495" s="2"/>
      <c r="AR495" s="3"/>
      <c r="AS495" s="3"/>
      <c r="AT495" s="3"/>
      <c r="AU495" s="3"/>
    </row>
    <row r="496" spans="1:47" x14ac:dyDescent="0.25">
      <c r="A496" s="66" t="s">
        <v>879</v>
      </c>
      <c r="B496" s="67" t="s">
        <v>9359</v>
      </c>
      <c r="C496" s="67"/>
      <c r="D496" s="68">
        <v>1.5357301918036133</v>
      </c>
      <c r="E496" s="70"/>
      <c r="F496" s="104" t="s">
        <v>7613</v>
      </c>
      <c r="G496" s="67"/>
      <c r="H496" s="71"/>
      <c r="I496" s="72"/>
      <c r="J496" s="72"/>
      <c r="K496" s="71" t="s">
        <v>9041</v>
      </c>
      <c r="L496" s="75"/>
      <c r="M496" s="76"/>
      <c r="N496" s="76"/>
      <c r="O496" s="77"/>
      <c r="P496" s="78"/>
      <c r="Q496" s="78"/>
      <c r="R496" s="88"/>
      <c r="S496" s="50">
        <v>1</v>
      </c>
      <c r="T496" s="50">
        <v>0</v>
      </c>
      <c r="U496" s="88"/>
      <c r="V496" s="52"/>
      <c r="W496" s="52"/>
      <c r="X496" s="52"/>
      <c r="Y496" s="52"/>
      <c r="Z496" s="51"/>
      <c r="AA496" s="73">
        <v>496</v>
      </c>
      <c r="AB49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96" s="74"/>
      <c r="AD496" s="80">
        <v>59</v>
      </c>
      <c r="AE496" s="80">
        <v>22545</v>
      </c>
      <c r="AF496" s="80">
        <v>4285</v>
      </c>
      <c r="AG496" s="80">
        <v>525</v>
      </c>
      <c r="AH496" s="80"/>
      <c r="AI496" s="80" t="s">
        <v>5948</v>
      </c>
      <c r="AJ496" s="80" t="s">
        <v>6514</v>
      </c>
      <c r="AK496" s="84" t="s">
        <v>6954</v>
      </c>
      <c r="AL496" s="80"/>
      <c r="AM496" s="82">
        <v>39947.639872685184</v>
      </c>
      <c r="AN496" s="80" t="s">
        <v>7889</v>
      </c>
      <c r="AO496" s="84" t="s">
        <v>8383</v>
      </c>
      <c r="AP496" s="80" t="s">
        <v>65</v>
      </c>
      <c r="AQ496" s="2"/>
      <c r="AR496" s="3"/>
      <c r="AS496" s="3"/>
      <c r="AT496" s="3"/>
      <c r="AU496" s="3"/>
    </row>
    <row r="497" spans="1:47" x14ac:dyDescent="0.25">
      <c r="A497" s="66" t="s">
        <v>880</v>
      </c>
      <c r="B497" s="67" t="s">
        <v>9360</v>
      </c>
      <c r="C497" s="67"/>
      <c r="D497" s="68">
        <v>1.522405373483386</v>
      </c>
      <c r="E497" s="70"/>
      <c r="F497" s="104" t="s">
        <v>7614</v>
      </c>
      <c r="G497" s="67"/>
      <c r="H497" s="71"/>
      <c r="I497" s="72"/>
      <c r="J497" s="72"/>
      <c r="K497" s="71" t="s">
        <v>9042</v>
      </c>
      <c r="L497" s="75"/>
      <c r="M497" s="76"/>
      <c r="N497" s="76"/>
      <c r="O497" s="77"/>
      <c r="P497" s="78"/>
      <c r="Q497" s="78"/>
      <c r="R497" s="88"/>
      <c r="S497" s="50">
        <v>2</v>
      </c>
      <c r="T497" s="50">
        <v>0</v>
      </c>
      <c r="U497" s="88"/>
      <c r="V497" s="52"/>
      <c r="W497" s="52"/>
      <c r="X497" s="52"/>
      <c r="Y497" s="52"/>
      <c r="Z497" s="51"/>
      <c r="AA497" s="73">
        <v>497</v>
      </c>
      <c r="AB49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97" s="74"/>
      <c r="AD497" s="80">
        <v>142</v>
      </c>
      <c r="AE497" s="80">
        <v>385</v>
      </c>
      <c r="AF497" s="80">
        <v>2687</v>
      </c>
      <c r="AG497" s="80">
        <v>1</v>
      </c>
      <c r="AH497" s="80"/>
      <c r="AI497" s="80" t="s">
        <v>5949</v>
      </c>
      <c r="AJ497" s="80" t="s">
        <v>6515</v>
      </c>
      <c r="AK497" s="84" t="s">
        <v>6955</v>
      </c>
      <c r="AL497" s="80"/>
      <c r="AM497" s="82">
        <v>40399.071192129632</v>
      </c>
      <c r="AN497" s="80" t="s">
        <v>7889</v>
      </c>
      <c r="AO497" s="84" t="s">
        <v>8384</v>
      </c>
      <c r="AP497" s="80" t="s">
        <v>65</v>
      </c>
      <c r="AQ497" s="2"/>
      <c r="AR497" s="3"/>
      <c r="AS497" s="3"/>
      <c r="AT497" s="3"/>
      <c r="AU497" s="3"/>
    </row>
    <row r="498" spans="1:47" x14ac:dyDescent="0.25">
      <c r="A498" s="66" t="s">
        <v>204</v>
      </c>
      <c r="B498" s="67" t="s">
        <v>9297</v>
      </c>
      <c r="C498" s="67"/>
      <c r="D498" s="68">
        <v>10.324724969325707</v>
      </c>
      <c r="E498" s="70">
        <v>49.706697866667383</v>
      </c>
      <c r="F498" s="104" t="s">
        <v>7155</v>
      </c>
      <c r="G498" s="67" t="s">
        <v>53</v>
      </c>
      <c r="H498" s="71" t="s">
        <v>204</v>
      </c>
      <c r="I498" s="72" t="s">
        <v>9444</v>
      </c>
      <c r="J498" s="72"/>
      <c r="K498" s="71" t="s">
        <v>8709</v>
      </c>
      <c r="L498" s="75"/>
      <c r="M498" s="76">
        <v>8400.4619140625</v>
      </c>
      <c r="N498" s="76">
        <v>5332.81201171875</v>
      </c>
      <c r="O498" s="77"/>
      <c r="P498" s="78"/>
      <c r="Q498" s="78"/>
      <c r="R498" s="88"/>
      <c r="S498" s="50">
        <v>1</v>
      </c>
      <c r="T498" s="50">
        <v>1</v>
      </c>
      <c r="U498" s="88"/>
      <c r="V498" s="52"/>
      <c r="W498" s="52"/>
      <c r="X498" s="52"/>
      <c r="Y498" s="52"/>
      <c r="Z498" s="51"/>
      <c r="AA498" s="73">
        <v>498</v>
      </c>
      <c r="AB49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98" s="74"/>
      <c r="AD498" s="80">
        <v>656</v>
      </c>
      <c r="AE498" s="80">
        <v>113</v>
      </c>
      <c r="AF498" s="80">
        <v>2879</v>
      </c>
      <c r="AG498" s="80">
        <v>291</v>
      </c>
      <c r="AH498" s="80"/>
      <c r="AI498" s="80" t="s">
        <v>5549</v>
      </c>
      <c r="AJ498" s="80" t="s">
        <v>6213</v>
      </c>
      <c r="AK498" s="80"/>
      <c r="AL498" s="80"/>
      <c r="AM498" s="82">
        <v>41379.241423611114</v>
      </c>
      <c r="AN498" s="80" t="s">
        <v>7889</v>
      </c>
      <c r="AO498" s="84" t="s">
        <v>7913</v>
      </c>
      <c r="AP498" s="80" t="s">
        <v>66</v>
      </c>
      <c r="AQ498" s="2"/>
      <c r="AR498" s="3"/>
      <c r="AS498" s="3"/>
      <c r="AT498" s="3"/>
      <c r="AU498" s="3"/>
    </row>
    <row r="499" spans="1:47" x14ac:dyDescent="0.25">
      <c r="A499" s="66" t="s">
        <v>881</v>
      </c>
      <c r="B499" s="67" t="s">
        <v>9361</v>
      </c>
      <c r="C499" s="67"/>
      <c r="D499" s="68">
        <v>1.5036939264805136</v>
      </c>
      <c r="E499" s="70"/>
      <c r="F499" s="104" t="s">
        <v>7616</v>
      </c>
      <c r="G499" s="67"/>
      <c r="H499" s="71"/>
      <c r="I499" s="72"/>
      <c r="J499" s="72"/>
      <c r="K499" s="71" t="s">
        <v>9044</v>
      </c>
      <c r="L499" s="75"/>
      <c r="M499" s="76"/>
      <c r="N499" s="76"/>
      <c r="O499" s="77"/>
      <c r="P499" s="78"/>
      <c r="Q499" s="78"/>
      <c r="R499" s="88"/>
      <c r="S499" s="50">
        <v>2</v>
      </c>
      <c r="T499" s="50">
        <v>0</v>
      </c>
      <c r="U499" s="88"/>
      <c r="V499" s="52"/>
      <c r="W499" s="52"/>
      <c r="X499" s="52"/>
      <c r="Y499" s="52"/>
      <c r="Z499" s="51"/>
      <c r="AA499" s="73">
        <v>499</v>
      </c>
      <c r="AB49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499" s="74"/>
      <c r="AD499" s="80">
        <v>59</v>
      </c>
      <c r="AE499" s="80">
        <v>4185</v>
      </c>
      <c r="AF499" s="80">
        <v>443</v>
      </c>
      <c r="AG499" s="80">
        <v>14</v>
      </c>
      <c r="AH499" s="80"/>
      <c r="AI499" s="80" t="s">
        <v>5951</v>
      </c>
      <c r="AJ499" s="80" t="s">
        <v>6516</v>
      </c>
      <c r="AK499" s="84" t="s">
        <v>6957</v>
      </c>
      <c r="AL499" s="80"/>
      <c r="AM499" s="82">
        <v>41514.891782407409</v>
      </c>
      <c r="AN499" s="80" t="s">
        <v>7889</v>
      </c>
      <c r="AO499" s="84" t="s">
        <v>8386</v>
      </c>
      <c r="AP499" s="80" t="s">
        <v>65</v>
      </c>
      <c r="AQ499" s="2"/>
      <c r="AR499" s="3"/>
      <c r="AS499" s="3"/>
      <c r="AT499" s="3"/>
      <c r="AU499" s="3"/>
    </row>
    <row r="500" spans="1:47" x14ac:dyDescent="0.25">
      <c r="A500" s="66" t="s">
        <v>543</v>
      </c>
      <c r="B500" s="67" t="s">
        <v>9297</v>
      </c>
      <c r="C500" s="67"/>
      <c r="D500" s="68">
        <v>9.8089588884365586</v>
      </c>
      <c r="E500" s="70">
        <v>94.590403917614481</v>
      </c>
      <c r="F500" s="104" t="s">
        <v>7562</v>
      </c>
      <c r="G500" s="67" t="s">
        <v>53</v>
      </c>
      <c r="H500" s="71" t="s">
        <v>543</v>
      </c>
      <c r="I500" s="72" t="s">
        <v>9446</v>
      </c>
      <c r="J500" s="72"/>
      <c r="K500" s="71"/>
      <c r="L500" s="75"/>
      <c r="M500" s="76">
        <v>8556.1162109375</v>
      </c>
      <c r="N500" s="76">
        <v>5698.40478515625</v>
      </c>
      <c r="O500" s="77"/>
      <c r="P500" s="78"/>
      <c r="Q500" s="78"/>
      <c r="R500" s="88"/>
      <c r="S500" s="50">
        <v>0</v>
      </c>
      <c r="T500" s="50">
        <v>1</v>
      </c>
      <c r="U500" s="88"/>
      <c r="V500" s="52"/>
      <c r="W500" s="52"/>
      <c r="X500" s="52"/>
      <c r="Y500" s="52"/>
      <c r="Z500" s="51"/>
      <c r="AA500" s="73">
        <v>500</v>
      </c>
      <c r="AB50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00" s="74"/>
      <c r="AD500" s="80">
        <v>48</v>
      </c>
      <c r="AE500" s="80">
        <v>87</v>
      </c>
      <c r="AF500" s="80">
        <v>222</v>
      </c>
      <c r="AG500" s="80">
        <v>286</v>
      </c>
      <c r="AH500" s="80"/>
      <c r="AI500" s="80" t="s">
        <v>5904</v>
      </c>
      <c r="AJ500" s="80"/>
      <c r="AK500" s="80"/>
      <c r="AL500" s="80"/>
      <c r="AM500" s="82">
        <v>43850.338541666664</v>
      </c>
      <c r="AN500" s="80" t="s">
        <v>7889</v>
      </c>
      <c r="AO500" s="84" t="s">
        <v>8329</v>
      </c>
      <c r="AP500" s="80" t="s">
        <v>66</v>
      </c>
      <c r="AQ500" s="2"/>
      <c r="AR500" s="3"/>
      <c r="AS500" s="3"/>
      <c r="AT500" s="3"/>
      <c r="AU500" s="3"/>
    </row>
    <row r="501" spans="1:47" x14ac:dyDescent="0.25">
      <c r="A501" s="66" t="s">
        <v>319</v>
      </c>
      <c r="B501" s="67" t="s">
        <v>9297</v>
      </c>
      <c r="C501" s="67"/>
      <c r="D501" s="68">
        <v>13.29731251009841</v>
      </c>
      <c r="E501" s="70">
        <v>54.637819084875076</v>
      </c>
      <c r="F501" s="104" t="s">
        <v>7296</v>
      </c>
      <c r="G501" s="67" t="s">
        <v>53</v>
      </c>
      <c r="H501" s="71" t="s">
        <v>319</v>
      </c>
      <c r="I501" s="72" t="s">
        <v>9431</v>
      </c>
      <c r="J501" s="72"/>
      <c r="K501" s="71" t="s">
        <v>8819</v>
      </c>
      <c r="L501" s="75"/>
      <c r="M501" s="76">
        <v>1065.85595703125</v>
      </c>
      <c r="N501" s="76">
        <v>1643.78857421875</v>
      </c>
      <c r="O501" s="77"/>
      <c r="P501" s="78"/>
      <c r="Q501" s="78"/>
      <c r="R501" s="88"/>
      <c r="S501" s="50">
        <v>1</v>
      </c>
      <c r="T501" s="50">
        <v>1</v>
      </c>
      <c r="U501" s="88"/>
      <c r="V501" s="52"/>
      <c r="W501" s="52"/>
      <c r="X501" s="52"/>
      <c r="Y501" s="52"/>
      <c r="Z501" s="51"/>
      <c r="AA501" s="73">
        <v>501</v>
      </c>
      <c r="AB50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01" s="74"/>
      <c r="AD501" s="80">
        <v>55</v>
      </c>
      <c r="AE501" s="80">
        <v>510</v>
      </c>
      <c r="AF501" s="80">
        <v>66</v>
      </c>
      <c r="AG501" s="80">
        <v>278</v>
      </c>
      <c r="AH501" s="80"/>
      <c r="AI501" s="80" t="s">
        <v>5675</v>
      </c>
      <c r="AJ501" s="80" t="s">
        <v>6317</v>
      </c>
      <c r="AK501" s="84" t="s">
        <v>6789</v>
      </c>
      <c r="AL501" s="80"/>
      <c r="AM501" s="82">
        <v>41650.727013888885</v>
      </c>
      <c r="AN501" s="80" t="s">
        <v>7889</v>
      </c>
      <c r="AO501" s="84" t="s">
        <v>8054</v>
      </c>
      <c r="AP501" s="80" t="s">
        <v>66</v>
      </c>
      <c r="AQ501" s="2"/>
      <c r="AR501" s="3"/>
      <c r="AS501" s="3"/>
      <c r="AT501" s="3"/>
      <c r="AU501" s="3"/>
    </row>
    <row r="502" spans="1:47" x14ac:dyDescent="0.25">
      <c r="A502" s="66" t="s">
        <v>305</v>
      </c>
      <c r="B502" s="67" t="s">
        <v>9297</v>
      </c>
      <c r="C502" s="67"/>
      <c r="D502" s="68">
        <v>8.9399657612900203</v>
      </c>
      <c r="E502" s="70">
        <v>57.580730377920119</v>
      </c>
      <c r="F502" s="104" t="s">
        <v>7279</v>
      </c>
      <c r="G502" s="67" t="s">
        <v>53</v>
      </c>
      <c r="H502" s="71" t="s">
        <v>305</v>
      </c>
      <c r="I502" s="72" t="s">
        <v>9434</v>
      </c>
      <c r="J502" s="72"/>
      <c r="K502" s="71" t="s">
        <v>8807</v>
      </c>
      <c r="L502" s="75"/>
      <c r="M502" s="76">
        <v>169.16766357421875</v>
      </c>
      <c r="N502" s="76">
        <v>6947.890625</v>
      </c>
      <c r="O502" s="77"/>
      <c r="P502" s="78"/>
      <c r="Q502" s="78"/>
      <c r="R502" s="88"/>
      <c r="S502" s="50">
        <v>1</v>
      </c>
      <c r="T502" s="50">
        <v>1</v>
      </c>
      <c r="U502" s="88"/>
      <c r="V502" s="52"/>
      <c r="W502" s="52"/>
      <c r="X502" s="52"/>
      <c r="Y502" s="52"/>
      <c r="Z502" s="51"/>
      <c r="AA502" s="73">
        <v>502</v>
      </c>
      <c r="AB50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02" s="74"/>
      <c r="AD502" s="80">
        <v>255</v>
      </c>
      <c r="AE502" s="80">
        <v>56</v>
      </c>
      <c r="AF502" s="80">
        <v>468</v>
      </c>
      <c r="AG502" s="80">
        <v>270</v>
      </c>
      <c r="AH502" s="80"/>
      <c r="AI502" s="80" t="s">
        <v>5660</v>
      </c>
      <c r="AJ502" s="80"/>
      <c r="AK502" s="84" t="s">
        <v>6779</v>
      </c>
      <c r="AL502" s="80"/>
      <c r="AM502" s="82">
        <v>41812.750613425924</v>
      </c>
      <c r="AN502" s="80" t="s">
        <v>7889</v>
      </c>
      <c r="AO502" s="84" t="s">
        <v>8037</v>
      </c>
      <c r="AP502" s="80" t="s">
        <v>66</v>
      </c>
      <c r="AQ502" s="2"/>
      <c r="AR502" s="3"/>
      <c r="AS502" s="3"/>
      <c r="AT502" s="3"/>
      <c r="AU502" s="3"/>
    </row>
    <row r="503" spans="1:47" x14ac:dyDescent="0.25">
      <c r="A503" s="66" t="s">
        <v>318</v>
      </c>
      <c r="B503" s="67" t="s">
        <v>9297</v>
      </c>
      <c r="C503" s="67"/>
      <c r="D503" s="68">
        <v>12.302564243095112</v>
      </c>
      <c r="E503" s="70">
        <v>98.551815988058976</v>
      </c>
      <c r="F503" s="104" t="s">
        <v>7295</v>
      </c>
      <c r="G503" s="67" t="s">
        <v>53</v>
      </c>
      <c r="H503" s="71" t="s">
        <v>318</v>
      </c>
      <c r="I503" s="72" t="s">
        <v>9423</v>
      </c>
      <c r="J503" s="72"/>
      <c r="K503" s="71"/>
      <c r="L503" s="75"/>
      <c r="M503" s="76">
        <v>8369.072265625</v>
      </c>
      <c r="N503" s="76">
        <v>9229.19140625</v>
      </c>
      <c r="O503" s="77"/>
      <c r="P503" s="78"/>
      <c r="Q503" s="78"/>
      <c r="R503" s="88"/>
      <c r="S503" s="50">
        <v>1</v>
      </c>
      <c r="T503" s="50">
        <v>1</v>
      </c>
      <c r="U503" s="88"/>
      <c r="V503" s="52"/>
      <c r="W503" s="52"/>
      <c r="X503" s="52"/>
      <c r="Y503" s="52"/>
      <c r="Z503" s="51"/>
      <c r="AA503" s="73">
        <v>503</v>
      </c>
      <c r="AB50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03" s="74"/>
      <c r="AD503" s="80">
        <v>795</v>
      </c>
      <c r="AE503" s="80">
        <v>308</v>
      </c>
      <c r="AF503" s="80">
        <v>866</v>
      </c>
      <c r="AG503" s="80">
        <v>270</v>
      </c>
      <c r="AH503" s="80"/>
      <c r="AI503" s="80" t="s">
        <v>5674</v>
      </c>
      <c r="AJ503" s="80" t="s">
        <v>6316</v>
      </c>
      <c r="AK503" s="84" t="s">
        <v>6788</v>
      </c>
      <c r="AL503" s="80"/>
      <c r="AM503" s="82">
        <v>44068.436261574076</v>
      </c>
      <c r="AN503" s="80" t="s">
        <v>7889</v>
      </c>
      <c r="AO503" s="84" t="s">
        <v>8053</v>
      </c>
      <c r="AP503" s="80" t="s">
        <v>66</v>
      </c>
      <c r="AQ503" s="2"/>
      <c r="AR503" s="3"/>
      <c r="AS503" s="3"/>
      <c r="AT503" s="3"/>
      <c r="AU503" s="3"/>
    </row>
    <row r="504" spans="1:47" x14ac:dyDescent="0.25">
      <c r="A504" s="66" t="s">
        <v>559</v>
      </c>
      <c r="B504" s="67" t="s">
        <v>9297</v>
      </c>
      <c r="C504" s="67"/>
      <c r="D504" s="68">
        <v>11.518734233972491</v>
      </c>
      <c r="E504" s="70">
        <v>44.319170193882648</v>
      </c>
      <c r="F504" s="104" t="s">
        <v>7580</v>
      </c>
      <c r="G504" s="67" t="s">
        <v>53</v>
      </c>
      <c r="H504" s="71" t="s">
        <v>559</v>
      </c>
      <c r="I504" s="72" t="s">
        <v>9442</v>
      </c>
      <c r="J504" s="72"/>
      <c r="K504" s="71" t="s">
        <v>9014</v>
      </c>
      <c r="L504" s="75"/>
      <c r="M504" s="76">
        <v>7256.59326171875</v>
      </c>
      <c r="N504" s="76">
        <v>9036.685546875</v>
      </c>
      <c r="O504" s="77"/>
      <c r="P504" s="78"/>
      <c r="Q504" s="78"/>
      <c r="R504" s="88"/>
      <c r="S504" s="50">
        <v>1</v>
      </c>
      <c r="T504" s="50">
        <v>1</v>
      </c>
      <c r="U504" s="88"/>
      <c r="V504" s="52"/>
      <c r="W504" s="52"/>
      <c r="X504" s="52"/>
      <c r="Y504" s="52"/>
      <c r="Z504" s="51"/>
      <c r="AA504" s="73">
        <v>504</v>
      </c>
      <c r="AB50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04" s="74"/>
      <c r="AD504" s="80">
        <v>1134</v>
      </c>
      <c r="AE504" s="80">
        <v>207</v>
      </c>
      <c r="AF504" s="80">
        <v>578</v>
      </c>
      <c r="AG504" s="80">
        <v>269</v>
      </c>
      <c r="AH504" s="80"/>
      <c r="AI504" s="80" t="s">
        <v>5920</v>
      </c>
      <c r="AJ504" s="80"/>
      <c r="AK504" s="80"/>
      <c r="AL504" s="80"/>
      <c r="AM504" s="82">
        <v>41082.628125000003</v>
      </c>
      <c r="AN504" s="80" t="s">
        <v>7889</v>
      </c>
      <c r="AO504" s="84" t="s">
        <v>8347</v>
      </c>
      <c r="AP504" s="80" t="s">
        <v>66</v>
      </c>
      <c r="AQ504" s="2"/>
      <c r="AR504" s="3"/>
      <c r="AS504" s="3"/>
      <c r="AT504" s="3"/>
      <c r="AU504" s="3"/>
    </row>
    <row r="505" spans="1:47" x14ac:dyDescent="0.25">
      <c r="A505" s="66" t="s">
        <v>882</v>
      </c>
      <c r="B505" s="67" t="s">
        <v>9362</v>
      </c>
      <c r="C505" s="67"/>
      <c r="D505" s="68">
        <v>1.5069625928018711</v>
      </c>
      <c r="E505" s="70"/>
      <c r="F505" s="104" t="s">
        <v>7622</v>
      </c>
      <c r="G505" s="67"/>
      <c r="H505" s="71"/>
      <c r="I505" s="72"/>
      <c r="J505" s="72"/>
      <c r="K505" s="71" t="s">
        <v>9049</v>
      </c>
      <c r="L505" s="75"/>
      <c r="M505" s="76"/>
      <c r="N505" s="76"/>
      <c r="O505" s="77"/>
      <c r="P505" s="78"/>
      <c r="Q505" s="78"/>
      <c r="R505" s="88"/>
      <c r="S505" s="50">
        <v>4</v>
      </c>
      <c r="T505" s="50">
        <v>0</v>
      </c>
      <c r="U505" s="88"/>
      <c r="V505" s="52"/>
      <c r="W505" s="52"/>
      <c r="X505" s="52"/>
      <c r="Y505" s="52"/>
      <c r="Z505" s="51"/>
      <c r="AA505" s="73">
        <v>505</v>
      </c>
      <c r="AB50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05" s="74"/>
      <c r="AD505" s="80">
        <v>157</v>
      </c>
      <c r="AE505" s="80">
        <v>343</v>
      </c>
      <c r="AF505" s="80">
        <v>835</v>
      </c>
      <c r="AG505" s="80">
        <v>275</v>
      </c>
      <c r="AH505" s="80"/>
      <c r="AI505" s="80" t="s">
        <v>5957</v>
      </c>
      <c r="AJ505" s="80" t="s">
        <v>6004</v>
      </c>
      <c r="AK505" s="84" t="s">
        <v>6959</v>
      </c>
      <c r="AL505" s="80"/>
      <c r="AM505" s="82">
        <v>41702.00640046296</v>
      </c>
      <c r="AN505" s="80" t="s">
        <v>7889</v>
      </c>
      <c r="AO505" s="84" t="s">
        <v>8392</v>
      </c>
      <c r="AP505" s="80" t="s">
        <v>65</v>
      </c>
      <c r="AQ505" s="2"/>
      <c r="AR505" s="3"/>
      <c r="AS505" s="3"/>
      <c r="AT505" s="3"/>
      <c r="AU505" s="3"/>
    </row>
    <row r="506" spans="1:47" x14ac:dyDescent="0.25">
      <c r="A506" s="66" t="s">
        <v>672</v>
      </c>
      <c r="B506" s="67" t="s">
        <v>9297</v>
      </c>
      <c r="C506" s="67"/>
      <c r="D506" s="68">
        <v>13.77272596541194</v>
      </c>
      <c r="E506" s="70">
        <v>37.905756105536092</v>
      </c>
      <c r="F506" s="104" t="s">
        <v>7712</v>
      </c>
      <c r="G506" s="67" t="s">
        <v>53</v>
      </c>
      <c r="H506" s="71" t="s">
        <v>672</v>
      </c>
      <c r="I506" s="72" t="s">
        <v>9421</v>
      </c>
      <c r="J506" s="72"/>
      <c r="K506" s="71" t="s">
        <v>9121</v>
      </c>
      <c r="L506" s="75"/>
      <c r="M506" s="76">
        <v>8323.1259765625</v>
      </c>
      <c r="N506" s="76">
        <v>928.075439453125</v>
      </c>
      <c r="O506" s="77"/>
      <c r="P506" s="78"/>
      <c r="Q506" s="78"/>
      <c r="R506" s="88"/>
      <c r="S506" s="50">
        <v>1</v>
      </c>
      <c r="T506" s="50">
        <v>1</v>
      </c>
      <c r="U506" s="88"/>
      <c r="V506" s="52"/>
      <c r="W506" s="52"/>
      <c r="X506" s="52"/>
      <c r="Y506" s="52"/>
      <c r="Z506" s="51"/>
      <c r="AA506" s="73">
        <v>506</v>
      </c>
      <c r="AB50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06" s="74"/>
      <c r="AD506" s="80">
        <v>331</v>
      </c>
      <c r="AE506" s="80">
        <v>649</v>
      </c>
      <c r="AF506" s="80">
        <v>2549</v>
      </c>
      <c r="AG506" s="80">
        <v>267</v>
      </c>
      <c r="AH506" s="80"/>
      <c r="AI506" s="80" t="s">
        <v>6037</v>
      </c>
      <c r="AJ506" s="80" t="s">
        <v>6577</v>
      </c>
      <c r="AK506" s="84" t="s">
        <v>7009</v>
      </c>
      <c r="AL506" s="80"/>
      <c r="AM506" s="82">
        <v>40729.534085648149</v>
      </c>
      <c r="AN506" s="80" t="s">
        <v>7889</v>
      </c>
      <c r="AO506" s="84" t="s">
        <v>8489</v>
      </c>
      <c r="AP506" s="80" t="s">
        <v>66</v>
      </c>
      <c r="AQ506" s="2"/>
      <c r="AR506" s="3"/>
      <c r="AS506" s="3"/>
      <c r="AT506" s="3"/>
      <c r="AU506" s="3"/>
    </row>
    <row r="507" spans="1:47" x14ac:dyDescent="0.25">
      <c r="A507" s="66" t="s">
        <v>304</v>
      </c>
      <c r="B507" s="67" t="s">
        <v>9297</v>
      </c>
      <c r="C507" s="67"/>
      <c r="D507" s="68">
        <v>17.221021969284081</v>
      </c>
      <c r="E507" s="70">
        <v>86.96136638613288</v>
      </c>
      <c r="F507" s="104" t="s">
        <v>7278</v>
      </c>
      <c r="G507" s="67" t="s">
        <v>53</v>
      </c>
      <c r="H507" s="71" t="s">
        <v>304</v>
      </c>
      <c r="I507" s="72" t="s">
        <v>9422</v>
      </c>
      <c r="J507" s="72"/>
      <c r="K507" s="71"/>
      <c r="L507" s="75"/>
      <c r="M507" s="76">
        <v>840.7664794921875</v>
      </c>
      <c r="N507" s="76">
        <v>5224.130859375</v>
      </c>
      <c r="O507" s="77"/>
      <c r="P507" s="78"/>
      <c r="Q507" s="78"/>
      <c r="R507" s="88"/>
      <c r="S507" s="50">
        <v>1</v>
      </c>
      <c r="T507" s="50">
        <v>1</v>
      </c>
      <c r="U507" s="88"/>
      <c r="V507" s="52"/>
      <c r="W507" s="52"/>
      <c r="X507" s="52"/>
      <c r="Y507" s="52"/>
      <c r="Z507" s="51"/>
      <c r="AA507" s="73">
        <v>507</v>
      </c>
      <c r="AB50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07" s="74"/>
      <c r="AD507" s="80">
        <v>3220</v>
      </c>
      <c r="AE507" s="80">
        <v>3728</v>
      </c>
      <c r="AF507" s="80">
        <v>4211</v>
      </c>
      <c r="AG507" s="80">
        <v>266</v>
      </c>
      <c r="AH507" s="80"/>
      <c r="AI507" s="80" t="s">
        <v>5659</v>
      </c>
      <c r="AJ507" s="80"/>
      <c r="AK507" s="84" t="s">
        <v>6778</v>
      </c>
      <c r="AL507" s="80"/>
      <c r="AM507" s="82">
        <v>43430.317685185182</v>
      </c>
      <c r="AN507" s="80" t="s">
        <v>7889</v>
      </c>
      <c r="AO507" s="84" t="s">
        <v>8036</v>
      </c>
      <c r="AP507" s="80" t="s">
        <v>66</v>
      </c>
      <c r="AQ507" s="2"/>
      <c r="AR507" s="3"/>
      <c r="AS507" s="3"/>
      <c r="AT507" s="3"/>
      <c r="AU507" s="3"/>
    </row>
    <row r="508" spans="1:47" x14ac:dyDescent="0.25">
      <c r="A508" s="66" t="s">
        <v>437</v>
      </c>
      <c r="B508" s="67" t="s">
        <v>9297</v>
      </c>
      <c r="C508" s="67"/>
      <c r="D508" s="68">
        <v>16.976888337631227</v>
      </c>
      <c r="E508" s="70">
        <v>40.43076897857064</v>
      </c>
      <c r="F508" s="104" t="s">
        <v>7432</v>
      </c>
      <c r="G508" s="67" t="s">
        <v>53</v>
      </c>
      <c r="H508" s="71" t="s">
        <v>437</v>
      </c>
      <c r="I508" s="72" t="s">
        <v>9442</v>
      </c>
      <c r="J508" s="72"/>
      <c r="K508" s="71" t="s">
        <v>8918</v>
      </c>
      <c r="L508" s="75"/>
      <c r="M508" s="76">
        <v>3235.775390625</v>
      </c>
      <c r="N508" s="76">
        <v>4175.23876953125</v>
      </c>
      <c r="O508" s="77"/>
      <c r="P508" s="78"/>
      <c r="Q508" s="78"/>
      <c r="R508" s="88"/>
      <c r="S508" s="50">
        <v>3</v>
      </c>
      <c r="T508" s="50">
        <v>1</v>
      </c>
      <c r="U508" s="88"/>
      <c r="V508" s="52"/>
      <c r="W508" s="52"/>
      <c r="X508" s="52"/>
      <c r="Y508" s="52"/>
      <c r="Z508" s="51"/>
      <c r="AA508" s="73">
        <v>508</v>
      </c>
      <c r="AB50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08" s="74"/>
      <c r="AD508" s="80">
        <v>1046</v>
      </c>
      <c r="AE508" s="80">
        <v>3294</v>
      </c>
      <c r="AF508" s="80">
        <v>6178</v>
      </c>
      <c r="AG508" s="80">
        <v>264</v>
      </c>
      <c r="AH508" s="80"/>
      <c r="AI508" s="80" t="s">
        <v>5787</v>
      </c>
      <c r="AJ508" s="80" t="s">
        <v>6407</v>
      </c>
      <c r="AK508" s="84" t="s">
        <v>6862</v>
      </c>
      <c r="AL508" s="80"/>
      <c r="AM508" s="82">
        <v>40868.550057870372</v>
      </c>
      <c r="AN508" s="80" t="s">
        <v>7889</v>
      </c>
      <c r="AO508" s="84" t="s">
        <v>8198</v>
      </c>
      <c r="AP508" s="80" t="s">
        <v>66</v>
      </c>
      <c r="AQ508" s="2"/>
      <c r="AR508" s="3"/>
      <c r="AS508" s="3"/>
      <c r="AT508" s="3"/>
      <c r="AU508" s="3"/>
    </row>
    <row r="509" spans="1:47" x14ac:dyDescent="0.25">
      <c r="A509" s="66" t="s">
        <v>883</v>
      </c>
      <c r="B509" s="67"/>
      <c r="C509" s="67"/>
      <c r="D509" s="68">
        <v>1.5000083384344933</v>
      </c>
      <c r="E509" s="70"/>
      <c r="F509" s="104" t="s">
        <v>7291</v>
      </c>
      <c r="G509" s="67"/>
      <c r="H509" s="71"/>
      <c r="I509" s="72"/>
      <c r="J509" s="72"/>
      <c r="K509" s="71" t="s">
        <v>9053</v>
      </c>
      <c r="L509" s="75"/>
      <c r="M509" s="76"/>
      <c r="N509" s="76"/>
      <c r="O509" s="77"/>
      <c r="P509" s="78"/>
      <c r="Q509" s="78"/>
      <c r="R509" s="88"/>
      <c r="S509" s="50">
        <v>1</v>
      </c>
      <c r="T509" s="50">
        <v>0</v>
      </c>
      <c r="U509" s="88"/>
      <c r="V509" s="52"/>
      <c r="W509" s="52"/>
      <c r="X509" s="52"/>
      <c r="Y509" s="52"/>
      <c r="Z509" s="51"/>
      <c r="AA509" s="73">
        <v>509</v>
      </c>
      <c r="AB50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09" s="74"/>
      <c r="AD509" s="80">
        <v>2</v>
      </c>
      <c r="AE509" s="80">
        <v>9</v>
      </c>
      <c r="AF509" s="80">
        <v>1</v>
      </c>
      <c r="AG509" s="80">
        <v>0</v>
      </c>
      <c r="AH509" s="80"/>
      <c r="AI509" s="80"/>
      <c r="AJ509" s="80"/>
      <c r="AK509" s="80"/>
      <c r="AL509" s="80"/>
      <c r="AM509" s="82">
        <v>41924.59542824074</v>
      </c>
      <c r="AN509" s="80" t="s">
        <v>7889</v>
      </c>
      <c r="AO509" s="84" t="s">
        <v>8396</v>
      </c>
      <c r="AP509" s="80" t="s">
        <v>65</v>
      </c>
      <c r="AQ509" s="2"/>
      <c r="AR509" s="3"/>
      <c r="AS509" s="3"/>
      <c r="AT509" s="3"/>
      <c r="AU509" s="3"/>
    </row>
    <row r="510" spans="1:47" x14ac:dyDescent="0.25">
      <c r="A510" s="66" t="s">
        <v>884</v>
      </c>
      <c r="B510" s="67" t="s">
        <v>9363</v>
      </c>
      <c r="C510" s="67"/>
      <c r="D510" s="68">
        <v>1.5832842837186671</v>
      </c>
      <c r="E510" s="70"/>
      <c r="F510" s="104" t="s">
        <v>7626</v>
      </c>
      <c r="G510" s="67"/>
      <c r="H510" s="71"/>
      <c r="I510" s="72"/>
      <c r="J510" s="72"/>
      <c r="K510" s="71" t="s">
        <v>9054</v>
      </c>
      <c r="L510" s="75"/>
      <c r="M510" s="76"/>
      <c r="N510" s="76"/>
      <c r="O510" s="77"/>
      <c r="P510" s="78"/>
      <c r="Q510" s="78"/>
      <c r="R510" s="88"/>
      <c r="S510" s="50">
        <v>1</v>
      </c>
      <c r="T510" s="50">
        <v>0</v>
      </c>
      <c r="U510" s="88"/>
      <c r="V510" s="52"/>
      <c r="W510" s="52"/>
      <c r="X510" s="52"/>
      <c r="Y510" s="52"/>
      <c r="Z510" s="51"/>
      <c r="AA510" s="73">
        <v>510</v>
      </c>
      <c r="AB51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10" s="74"/>
      <c r="AD510" s="80">
        <v>326</v>
      </c>
      <c r="AE510" s="80">
        <v>871</v>
      </c>
      <c r="AF510" s="80">
        <v>9988</v>
      </c>
      <c r="AG510" s="80">
        <v>3079</v>
      </c>
      <c r="AH510" s="80"/>
      <c r="AI510" s="80" t="s">
        <v>5960</v>
      </c>
      <c r="AJ510" s="80" t="s">
        <v>6520</v>
      </c>
      <c r="AK510" s="84" t="s">
        <v>6961</v>
      </c>
      <c r="AL510" s="80"/>
      <c r="AM510" s="82">
        <v>40048.059791666667</v>
      </c>
      <c r="AN510" s="80" t="s">
        <v>7889</v>
      </c>
      <c r="AO510" s="84" t="s">
        <v>8397</v>
      </c>
      <c r="AP510" s="80" t="s">
        <v>65</v>
      </c>
      <c r="AQ510" s="2"/>
      <c r="AR510" s="3"/>
      <c r="AS510" s="3"/>
      <c r="AT510" s="3"/>
      <c r="AU510" s="3"/>
    </row>
    <row r="511" spans="1:47" x14ac:dyDescent="0.25">
      <c r="A511" s="66" t="s">
        <v>885</v>
      </c>
      <c r="B511" s="67"/>
      <c r="C511" s="67"/>
      <c r="D511" s="68">
        <v>1.5</v>
      </c>
      <c r="E511" s="70"/>
      <c r="F511" s="104" t="s">
        <v>7291</v>
      </c>
      <c r="G511" s="67"/>
      <c r="H511" s="71"/>
      <c r="I511" s="72"/>
      <c r="J511" s="72"/>
      <c r="K511" s="71" t="s">
        <v>9055</v>
      </c>
      <c r="L511" s="75"/>
      <c r="M511" s="76"/>
      <c r="N511" s="76"/>
      <c r="O511" s="77"/>
      <c r="P511" s="78"/>
      <c r="Q511" s="78"/>
      <c r="R511" s="88"/>
      <c r="S511" s="50">
        <v>1</v>
      </c>
      <c r="T511" s="50">
        <v>0</v>
      </c>
      <c r="U511" s="88"/>
      <c r="V511" s="52"/>
      <c r="W511" s="52"/>
      <c r="X511" s="52"/>
      <c r="Y511" s="52"/>
      <c r="Z511" s="51"/>
      <c r="AA511" s="73">
        <v>511</v>
      </c>
      <c r="AB51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11" s="74"/>
      <c r="AD511" s="80">
        <v>12</v>
      </c>
      <c r="AE511" s="80">
        <v>0</v>
      </c>
      <c r="AF511" s="80">
        <v>0</v>
      </c>
      <c r="AG511" s="80">
        <v>4</v>
      </c>
      <c r="AH511" s="80"/>
      <c r="AI511" s="80"/>
      <c r="AJ511" s="80"/>
      <c r="AK511" s="80"/>
      <c r="AL511" s="80"/>
      <c r="AM511" s="82">
        <v>44036.827986111108</v>
      </c>
      <c r="AN511" s="80" t="s">
        <v>7889</v>
      </c>
      <c r="AO511" s="84" t="s">
        <v>8398</v>
      </c>
      <c r="AP511" s="80" t="s">
        <v>65</v>
      </c>
      <c r="AQ511" s="2"/>
      <c r="AR511" s="3"/>
      <c r="AS511" s="3"/>
      <c r="AT511" s="3"/>
      <c r="AU511" s="3"/>
    </row>
    <row r="512" spans="1:47" x14ac:dyDescent="0.25">
      <c r="A512" s="66" t="s">
        <v>423</v>
      </c>
      <c r="B512" s="67" t="s">
        <v>9297</v>
      </c>
      <c r="C512" s="67"/>
      <c r="D512" s="68">
        <v>6.5884848516498167</v>
      </c>
      <c r="E512" s="70">
        <v>88.407230560970362</v>
      </c>
      <c r="F512" s="104" t="s">
        <v>7421</v>
      </c>
      <c r="G512" s="67" t="s">
        <v>53</v>
      </c>
      <c r="H512" s="71" t="s">
        <v>423</v>
      </c>
      <c r="I512" s="72" t="s">
        <v>9446</v>
      </c>
      <c r="J512" s="72"/>
      <c r="K512" s="71"/>
      <c r="L512" s="75"/>
      <c r="M512" s="76">
        <v>3486.58642578125</v>
      </c>
      <c r="N512" s="76">
        <v>5395.8359375</v>
      </c>
      <c r="O512" s="77"/>
      <c r="P512" s="78"/>
      <c r="Q512" s="78"/>
      <c r="R512" s="88"/>
      <c r="S512" s="50">
        <v>0</v>
      </c>
      <c r="T512" s="50">
        <v>1</v>
      </c>
      <c r="U512" s="88"/>
      <c r="V512" s="52"/>
      <c r="W512" s="52"/>
      <c r="X512" s="52"/>
      <c r="Y512" s="52"/>
      <c r="Z512" s="51"/>
      <c r="AA512" s="73">
        <v>512</v>
      </c>
      <c r="AB51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12" s="74"/>
      <c r="AD512" s="80">
        <v>48</v>
      </c>
      <c r="AE512" s="80">
        <v>17</v>
      </c>
      <c r="AF512" s="80">
        <v>4803</v>
      </c>
      <c r="AG512" s="80">
        <v>259</v>
      </c>
      <c r="AH512" s="80"/>
      <c r="AI512" s="80"/>
      <c r="AJ512" s="80"/>
      <c r="AK512" s="80"/>
      <c r="AL512" s="80"/>
      <c r="AM512" s="82">
        <v>43509.920532407406</v>
      </c>
      <c r="AN512" s="80" t="s">
        <v>7889</v>
      </c>
      <c r="AO512" s="84" t="s">
        <v>8185</v>
      </c>
      <c r="AP512" s="80" t="s">
        <v>66</v>
      </c>
      <c r="AQ512" s="2"/>
      <c r="AR512" s="3"/>
      <c r="AS512" s="3"/>
      <c r="AT512" s="3"/>
      <c r="AU512" s="3"/>
    </row>
    <row r="513" spans="1:47" x14ac:dyDescent="0.25">
      <c r="A513" s="66" t="s">
        <v>446</v>
      </c>
      <c r="B513" s="67" t="s">
        <v>9297</v>
      </c>
      <c r="C513" s="67"/>
      <c r="D513" s="68">
        <v>15.59885429789521</v>
      </c>
      <c r="E513" s="70">
        <v>39.270475384714551</v>
      </c>
      <c r="F513" s="104" t="s">
        <v>7446</v>
      </c>
      <c r="G513" s="67" t="s">
        <v>51</v>
      </c>
      <c r="H513" s="71" t="s">
        <v>446</v>
      </c>
      <c r="I513" s="72" t="s">
        <v>9421</v>
      </c>
      <c r="J513" s="72"/>
      <c r="K513" s="71"/>
      <c r="L513" s="75"/>
      <c r="M513" s="76">
        <v>3800.0615234375</v>
      </c>
      <c r="N513" s="76">
        <v>7283.79296875</v>
      </c>
      <c r="O513" s="77"/>
      <c r="P513" s="78"/>
      <c r="Q513" s="78"/>
      <c r="R513" s="88"/>
      <c r="S513" s="50">
        <v>0</v>
      </c>
      <c r="T513" s="50">
        <v>2</v>
      </c>
      <c r="U513" s="88"/>
      <c r="V513" s="52"/>
      <c r="W513" s="52"/>
      <c r="X513" s="52"/>
      <c r="Y513" s="52"/>
      <c r="Z513" s="51"/>
      <c r="AA513" s="73">
        <v>513</v>
      </c>
      <c r="AB51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13" s="74"/>
      <c r="AD513" s="80">
        <v>360</v>
      </c>
      <c r="AE513" s="80">
        <v>1638</v>
      </c>
      <c r="AF513" s="80">
        <v>376937</v>
      </c>
      <c r="AG513" s="80">
        <v>258</v>
      </c>
      <c r="AH513" s="80"/>
      <c r="AI513" s="80"/>
      <c r="AJ513" s="80"/>
      <c r="AK513" s="80"/>
      <c r="AL513" s="80"/>
      <c r="AM513" s="82">
        <v>40804.669456018521</v>
      </c>
      <c r="AN513" s="80" t="s">
        <v>7889</v>
      </c>
      <c r="AO513" s="84" t="s">
        <v>8213</v>
      </c>
      <c r="AP513" s="80" t="s">
        <v>66</v>
      </c>
      <c r="AQ513" s="2"/>
      <c r="AR513" s="3"/>
      <c r="AS513" s="3"/>
      <c r="AT513" s="3"/>
      <c r="AU513" s="3"/>
    </row>
    <row r="514" spans="1:47" x14ac:dyDescent="0.25">
      <c r="A514" s="66" t="s">
        <v>205</v>
      </c>
      <c r="B514" s="67" t="s">
        <v>9297</v>
      </c>
      <c r="C514" s="67"/>
      <c r="D514" s="68">
        <v>12.577129183615869</v>
      </c>
      <c r="E514" s="70">
        <v>65.094476104750512</v>
      </c>
      <c r="F514" s="104" t="s">
        <v>7156</v>
      </c>
      <c r="G514" s="67" t="s">
        <v>53</v>
      </c>
      <c r="H514" s="71" t="s">
        <v>205</v>
      </c>
      <c r="I514" s="72" t="s">
        <v>9448</v>
      </c>
      <c r="J514" s="72"/>
      <c r="K514" s="71" t="s">
        <v>8710</v>
      </c>
      <c r="L514" s="75"/>
      <c r="M514" s="76">
        <v>2163.202392578125</v>
      </c>
      <c r="N514" s="76">
        <v>7684.40576171875</v>
      </c>
      <c r="O514" s="77"/>
      <c r="P514" s="78"/>
      <c r="Q514" s="78"/>
      <c r="R514" s="88"/>
      <c r="S514" s="50">
        <v>0</v>
      </c>
      <c r="T514" s="50">
        <v>1</v>
      </c>
      <c r="U514" s="88"/>
      <c r="V514" s="52"/>
      <c r="W514" s="52"/>
      <c r="X514" s="52"/>
      <c r="Y514" s="52"/>
      <c r="Z514" s="51"/>
      <c r="AA514" s="73">
        <v>514</v>
      </c>
      <c r="AB51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14" s="74"/>
      <c r="AD514" s="80">
        <v>177</v>
      </c>
      <c r="AE514" s="80">
        <v>354</v>
      </c>
      <c r="AF514" s="80">
        <v>765</v>
      </c>
      <c r="AG514" s="80">
        <v>254</v>
      </c>
      <c r="AH514" s="80"/>
      <c r="AI514" s="80" t="s">
        <v>5550</v>
      </c>
      <c r="AJ514" s="80" t="s">
        <v>6214</v>
      </c>
      <c r="AK514" s="84" t="s">
        <v>6708</v>
      </c>
      <c r="AL514" s="80"/>
      <c r="AM514" s="82">
        <v>42226.424016203702</v>
      </c>
      <c r="AN514" s="80" t="s">
        <v>7889</v>
      </c>
      <c r="AO514" s="84" t="s">
        <v>7914</v>
      </c>
      <c r="AP514" s="80" t="s">
        <v>66</v>
      </c>
      <c r="AQ514" s="2"/>
      <c r="AR514" s="3"/>
      <c r="AS514" s="3"/>
      <c r="AT514" s="3"/>
      <c r="AU514" s="3"/>
    </row>
    <row r="515" spans="1:47" x14ac:dyDescent="0.25">
      <c r="A515" s="66" t="s">
        <v>187</v>
      </c>
      <c r="B515" s="67" t="s">
        <v>9297</v>
      </c>
      <c r="C515" s="67"/>
      <c r="D515" s="68">
        <v>10.935338394519492</v>
      </c>
      <c r="E515" s="70">
        <v>63.752395156186665</v>
      </c>
      <c r="F515" s="104" t="s">
        <v>7132</v>
      </c>
      <c r="G515" s="67" t="s">
        <v>53</v>
      </c>
      <c r="H515" s="71" t="s">
        <v>187</v>
      </c>
      <c r="I515" s="72" t="s">
        <v>9443</v>
      </c>
      <c r="J515" s="72"/>
      <c r="K515" s="71" t="s">
        <v>8689</v>
      </c>
      <c r="L515" s="75"/>
      <c r="M515" s="76">
        <v>2582.070068359375</v>
      </c>
      <c r="N515" s="76">
        <v>9177.5390625</v>
      </c>
      <c r="O515" s="77"/>
      <c r="P515" s="78"/>
      <c r="Q515" s="78"/>
      <c r="R515" s="50"/>
      <c r="S515" s="50">
        <v>1</v>
      </c>
      <c r="T515" s="50">
        <v>1</v>
      </c>
      <c r="U515" s="50"/>
      <c r="V515" s="51"/>
      <c r="W515" s="51"/>
      <c r="X515" s="52"/>
      <c r="Y515" s="51"/>
      <c r="Z515" s="51"/>
      <c r="AA515" s="73">
        <v>515</v>
      </c>
      <c r="AB51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15" s="74"/>
      <c r="AD515" s="80">
        <v>147</v>
      </c>
      <c r="AE515" s="80">
        <v>154</v>
      </c>
      <c r="AF515" s="80">
        <v>476</v>
      </c>
      <c r="AG515" s="80">
        <v>253</v>
      </c>
      <c r="AH515" s="80"/>
      <c r="AI515" s="80" t="s">
        <v>5529</v>
      </c>
      <c r="AJ515" s="80"/>
      <c r="AK515" s="80"/>
      <c r="AL515" s="80"/>
      <c r="AM515" s="82">
        <v>42152.535011574073</v>
      </c>
      <c r="AN515" s="80" t="s">
        <v>7889</v>
      </c>
      <c r="AO515" s="84" t="s">
        <v>7890</v>
      </c>
      <c r="AP515" s="80" t="s">
        <v>66</v>
      </c>
      <c r="AQ515" s="2"/>
      <c r="AR515" s="3"/>
      <c r="AS515" s="3"/>
      <c r="AT515" s="3"/>
      <c r="AU515" s="3"/>
    </row>
    <row r="516" spans="1:47" x14ac:dyDescent="0.25">
      <c r="A516" s="66" t="s">
        <v>441</v>
      </c>
      <c r="B516" s="67" t="s">
        <v>9297</v>
      </c>
      <c r="C516" s="67"/>
      <c r="D516" s="68">
        <v>12.485899516052399</v>
      </c>
      <c r="E516" s="70">
        <v>31.527253726125789</v>
      </c>
      <c r="F516" s="104" t="s">
        <v>7439</v>
      </c>
      <c r="G516" s="67" t="s">
        <v>53</v>
      </c>
      <c r="H516" s="71" t="s">
        <v>441</v>
      </c>
      <c r="I516" s="72" t="s">
        <v>9444</v>
      </c>
      <c r="J516" s="72"/>
      <c r="K516" s="71" t="s">
        <v>8923</v>
      </c>
      <c r="L516" s="75"/>
      <c r="M516" s="76">
        <v>9456.677734375</v>
      </c>
      <c r="N516" s="76">
        <v>5506.48876953125</v>
      </c>
      <c r="O516" s="77"/>
      <c r="P516" s="78"/>
      <c r="Q516" s="78"/>
      <c r="R516" s="88"/>
      <c r="S516" s="50">
        <v>2</v>
      </c>
      <c r="T516" s="50">
        <v>1</v>
      </c>
      <c r="U516" s="88"/>
      <c r="V516" s="52"/>
      <c r="W516" s="52"/>
      <c r="X516" s="52"/>
      <c r="Y516" s="52"/>
      <c r="Z516" s="51"/>
      <c r="AA516" s="73">
        <v>516</v>
      </c>
      <c r="AB51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16" s="74"/>
      <c r="AD516" s="80">
        <v>663</v>
      </c>
      <c r="AE516" s="80">
        <v>338</v>
      </c>
      <c r="AF516" s="80">
        <v>2012</v>
      </c>
      <c r="AG516" s="80">
        <v>241</v>
      </c>
      <c r="AH516" s="80"/>
      <c r="AI516" s="80" t="s">
        <v>5793</v>
      </c>
      <c r="AJ516" s="80" t="s">
        <v>6326</v>
      </c>
      <c r="AK516" s="84" t="s">
        <v>6867</v>
      </c>
      <c r="AL516" s="80"/>
      <c r="AM516" s="82">
        <v>40378.362129629626</v>
      </c>
      <c r="AN516" s="80" t="s">
        <v>7889</v>
      </c>
      <c r="AO516" s="84" t="s">
        <v>8206</v>
      </c>
      <c r="AP516" s="80" t="s">
        <v>66</v>
      </c>
      <c r="AQ516" s="2"/>
      <c r="AR516" s="3"/>
      <c r="AS516" s="3"/>
      <c r="AT516" s="3"/>
      <c r="AU516" s="3"/>
    </row>
    <row r="517" spans="1:47" x14ac:dyDescent="0.25">
      <c r="A517" s="66" t="s">
        <v>435</v>
      </c>
      <c r="B517" s="67" t="s">
        <v>9297</v>
      </c>
      <c r="C517" s="67"/>
      <c r="D517" s="68">
        <v>3.7344516971512429</v>
      </c>
      <c r="E517" s="70">
        <v>67.424546559498566</v>
      </c>
      <c r="F517" s="104" t="s">
        <v>7291</v>
      </c>
      <c r="G517" s="67" t="s">
        <v>53</v>
      </c>
      <c r="H517" s="71" t="s">
        <v>435</v>
      </c>
      <c r="I517" s="72" t="s">
        <v>9447</v>
      </c>
      <c r="J517" s="72"/>
      <c r="K517" s="71" t="s">
        <v>8920</v>
      </c>
      <c r="L517" s="75"/>
      <c r="M517" s="76">
        <v>7263.6494140625</v>
      </c>
      <c r="N517" s="76">
        <v>9302.6064453125</v>
      </c>
      <c r="O517" s="77"/>
      <c r="P517" s="78"/>
      <c r="Q517" s="78"/>
      <c r="R517" s="88"/>
      <c r="S517" s="50">
        <v>0</v>
      </c>
      <c r="T517" s="50">
        <v>1</v>
      </c>
      <c r="U517" s="88"/>
      <c r="V517" s="52"/>
      <c r="W517" s="52"/>
      <c r="X517" s="52"/>
      <c r="Y517" s="52"/>
      <c r="Z517" s="51"/>
      <c r="AA517" s="73">
        <v>517</v>
      </c>
      <c r="AB51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17" s="74"/>
      <c r="AD517" s="80">
        <v>13</v>
      </c>
      <c r="AE517" s="80">
        <v>4</v>
      </c>
      <c r="AF517" s="80">
        <v>65</v>
      </c>
      <c r="AG517" s="80">
        <v>235</v>
      </c>
      <c r="AH517" s="80"/>
      <c r="AI517" s="80"/>
      <c r="AJ517" s="80"/>
      <c r="AK517" s="80"/>
      <c r="AL517" s="80"/>
      <c r="AM517" s="82">
        <v>42354.707326388889</v>
      </c>
      <c r="AN517" s="80" t="s">
        <v>7889</v>
      </c>
      <c r="AO517" s="84" t="s">
        <v>8202</v>
      </c>
      <c r="AP517" s="80" t="s">
        <v>66</v>
      </c>
      <c r="AQ517" s="2"/>
      <c r="AR517" s="3"/>
      <c r="AS517" s="3"/>
      <c r="AT517" s="3"/>
      <c r="AU517" s="3"/>
    </row>
    <row r="518" spans="1:47" x14ac:dyDescent="0.25">
      <c r="A518" s="66" t="s">
        <v>524</v>
      </c>
      <c r="B518" s="67" t="s">
        <v>9297</v>
      </c>
      <c r="C518" s="67"/>
      <c r="D518" s="68">
        <v>6.3416018098729721</v>
      </c>
      <c r="E518" s="70">
        <v>96.892789371198973</v>
      </c>
      <c r="F518" s="104" t="s">
        <v>7539</v>
      </c>
      <c r="G518" s="67" t="s">
        <v>53</v>
      </c>
      <c r="H518" s="71" t="s">
        <v>524</v>
      </c>
      <c r="I518" s="72" t="s">
        <v>9439</v>
      </c>
      <c r="J518" s="72"/>
      <c r="K518" s="71"/>
      <c r="L518" s="75"/>
      <c r="M518" s="76">
        <v>8904.96875</v>
      </c>
      <c r="N518" s="76">
        <v>3032.421630859375</v>
      </c>
      <c r="O518" s="77"/>
      <c r="P518" s="78"/>
      <c r="Q518" s="78"/>
      <c r="R518" s="88"/>
      <c r="S518" s="50">
        <v>0</v>
      </c>
      <c r="T518" s="50">
        <v>1</v>
      </c>
      <c r="U518" s="88"/>
      <c r="V518" s="52"/>
      <c r="W518" s="52"/>
      <c r="X518" s="52"/>
      <c r="Y518" s="52"/>
      <c r="Z518" s="51"/>
      <c r="AA518" s="73">
        <v>518</v>
      </c>
      <c r="AB51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18" s="74"/>
      <c r="AD518" s="80">
        <v>23</v>
      </c>
      <c r="AE518" s="80">
        <v>15</v>
      </c>
      <c r="AF518" s="80">
        <v>729</v>
      </c>
      <c r="AG518" s="80">
        <v>232</v>
      </c>
      <c r="AH518" s="80"/>
      <c r="AI518" s="80" t="s">
        <v>5882</v>
      </c>
      <c r="AJ518" s="80" t="s">
        <v>6471</v>
      </c>
      <c r="AK518" s="80"/>
      <c r="AL518" s="80"/>
      <c r="AM518" s="82">
        <v>43977.097638888888</v>
      </c>
      <c r="AN518" s="80" t="s">
        <v>7889</v>
      </c>
      <c r="AO518" s="84" t="s">
        <v>8306</v>
      </c>
      <c r="AP518" s="80" t="s">
        <v>66</v>
      </c>
      <c r="AQ518" s="2"/>
      <c r="AR518" s="3"/>
      <c r="AS518" s="3"/>
      <c r="AT518" s="3"/>
      <c r="AU518" s="3"/>
    </row>
    <row r="519" spans="1:47" x14ac:dyDescent="0.25">
      <c r="A519" s="66" t="s">
        <v>792</v>
      </c>
      <c r="B519" s="67" t="s">
        <v>9297</v>
      </c>
      <c r="C519" s="67"/>
      <c r="D519" s="68">
        <v>19.330399888550847</v>
      </c>
      <c r="E519" s="70">
        <v>23.068867177351152</v>
      </c>
      <c r="F519" s="104" t="s">
        <v>7874</v>
      </c>
      <c r="G519" s="67" t="s">
        <v>53</v>
      </c>
      <c r="H519" s="71" t="s">
        <v>792</v>
      </c>
      <c r="I519" s="72" t="s">
        <v>9419</v>
      </c>
      <c r="J519" s="72"/>
      <c r="K519" s="71" t="s">
        <v>9272</v>
      </c>
      <c r="L519" s="75"/>
      <c r="M519" s="76">
        <v>109.65940856933594</v>
      </c>
      <c r="N519" s="76">
        <v>6145.9599609375</v>
      </c>
      <c r="O519" s="77"/>
      <c r="P519" s="78"/>
      <c r="Q519" s="78"/>
      <c r="R519" s="88"/>
      <c r="S519" s="50">
        <v>1</v>
      </c>
      <c r="T519" s="50">
        <v>1</v>
      </c>
      <c r="U519" s="88"/>
      <c r="V519" s="52"/>
      <c r="W519" s="52"/>
      <c r="X519" s="52"/>
      <c r="Y519" s="52"/>
      <c r="Z519" s="51"/>
      <c r="AA519" s="73">
        <v>519</v>
      </c>
      <c r="AB51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19" s="74"/>
      <c r="AD519" s="80">
        <v>1230</v>
      </c>
      <c r="AE519" s="80">
        <v>10862</v>
      </c>
      <c r="AF519" s="80">
        <v>12002</v>
      </c>
      <c r="AG519" s="80">
        <v>231</v>
      </c>
      <c r="AH519" s="80"/>
      <c r="AI519" s="80" t="s">
        <v>6184</v>
      </c>
      <c r="AJ519" s="80" t="s">
        <v>6685</v>
      </c>
      <c r="AK519" s="84" t="s">
        <v>7117</v>
      </c>
      <c r="AL519" s="80"/>
      <c r="AM519" s="82">
        <v>39912.681006944447</v>
      </c>
      <c r="AN519" s="80" t="s">
        <v>7889</v>
      </c>
      <c r="AO519" s="84" t="s">
        <v>8668</v>
      </c>
      <c r="AP519" s="80" t="s">
        <v>66</v>
      </c>
      <c r="AQ519" s="2"/>
      <c r="AR519" s="3"/>
      <c r="AS519" s="3"/>
      <c r="AT519" s="3"/>
      <c r="AU519" s="3"/>
    </row>
    <row r="520" spans="1:47" x14ac:dyDescent="0.25">
      <c r="A520" s="66" t="s">
        <v>380</v>
      </c>
      <c r="B520" s="67" t="s">
        <v>9297</v>
      </c>
      <c r="C520" s="67"/>
      <c r="D520" s="68">
        <v>9.9824764091195863</v>
      </c>
      <c r="E520" s="70">
        <v>81.498455254540943</v>
      </c>
      <c r="F520" s="104" t="s">
        <v>7371</v>
      </c>
      <c r="G520" s="67" t="s">
        <v>53</v>
      </c>
      <c r="H520" s="71" t="s">
        <v>380</v>
      </c>
      <c r="I520" s="72" t="s">
        <v>9423</v>
      </c>
      <c r="J520" s="72"/>
      <c r="K520" s="71" t="s">
        <v>8868</v>
      </c>
      <c r="L520" s="75"/>
      <c r="M520" s="76">
        <v>886.1260986328125</v>
      </c>
      <c r="N520" s="76">
        <v>5891.47412109375</v>
      </c>
      <c r="O520" s="77"/>
      <c r="P520" s="78"/>
      <c r="Q520" s="78"/>
      <c r="R520" s="88"/>
      <c r="S520" s="50">
        <v>1</v>
      </c>
      <c r="T520" s="50">
        <v>1</v>
      </c>
      <c r="U520" s="88"/>
      <c r="V520" s="52"/>
      <c r="W520" s="52"/>
      <c r="X520" s="52"/>
      <c r="Y520" s="52"/>
      <c r="Z520" s="51"/>
      <c r="AA520" s="73">
        <v>520</v>
      </c>
      <c r="AB52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20" s="74"/>
      <c r="AD520" s="80">
        <v>733</v>
      </c>
      <c r="AE520" s="80">
        <v>95</v>
      </c>
      <c r="AF520" s="80">
        <v>512</v>
      </c>
      <c r="AG520" s="80">
        <v>230</v>
      </c>
      <c r="AH520" s="80"/>
      <c r="AI520" s="80" t="s">
        <v>5736</v>
      </c>
      <c r="AJ520" s="80" t="s">
        <v>6363</v>
      </c>
      <c r="AK520" s="84" t="s">
        <v>6830</v>
      </c>
      <c r="AL520" s="80"/>
      <c r="AM520" s="82">
        <v>43129.554108796299</v>
      </c>
      <c r="AN520" s="80" t="s">
        <v>7889</v>
      </c>
      <c r="AO520" s="84" t="s">
        <v>8133</v>
      </c>
      <c r="AP520" s="80" t="s">
        <v>66</v>
      </c>
      <c r="AQ520" s="2"/>
      <c r="AR520" s="3"/>
      <c r="AS520" s="3"/>
      <c r="AT520" s="3"/>
      <c r="AU520" s="3"/>
    </row>
    <row r="521" spans="1:47" x14ac:dyDescent="0.25">
      <c r="A521" s="66" t="s">
        <v>728</v>
      </c>
      <c r="B521" s="67" t="s">
        <v>9297</v>
      </c>
      <c r="C521" s="67"/>
      <c r="D521" s="68">
        <v>9.32293654880106</v>
      </c>
      <c r="E521" s="70">
        <v>37.696533497420006</v>
      </c>
      <c r="F521" s="104" t="s">
        <v>7780</v>
      </c>
      <c r="G521" s="67" t="s">
        <v>53</v>
      </c>
      <c r="H521" s="71" t="s">
        <v>728</v>
      </c>
      <c r="I521" s="72" t="s">
        <v>9443</v>
      </c>
      <c r="J521" s="72"/>
      <c r="K521" s="71" t="s">
        <v>9173</v>
      </c>
      <c r="L521" s="75"/>
      <c r="M521" s="76">
        <v>3419.76513671875</v>
      </c>
      <c r="N521" s="76">
        <v>9542.8291015625</v>
      </c>
      <c r="O521" s="77"/>
      <c r="P521" s="78"/>
      <c r="Q521" s="78"/>
      <c r="R521" s="88"/>
      <c r="S521" s="50">
        <v>1</v>
      </c>
      <c r="T521" s="50">
        <v>1</v>
      </c>
      <c r="U521" s="88"/>
      <c r="V521" s="52"/>
      <c r="W521" s="52"/>
      <c r="X521" s="52"/>
      <c r="Y521" s="52"/>
      <c r="Z521" s="51"/>
      <c r="AA521" s="73">
        <v>521</v>
      </c>
      <c r="AB52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21" s="74"/>
      <c r="AD521" s="80">
        <v>142</v>
      </c>
      <c r="AE521" s="80">
        <v>68</v>
      </c>
      <c r="AF521" s="80">
        <v>1483</v>
      </c>
      <c r="AG521" s="80">
        <v>227</v>
      </c>
      <c r="AH521" s="80"/>
      <c r="AI521" s="80" t="s">
        <v>6098</v>
      </c>
      <c r="AJ521" s="80" t="s">
        <v>6255</v>
      </c>
      <c r="AK521" s="84" t="s">
        <v>7056</v>
      </c>
      <c r="AL521" s="80"/>
      <c r="AM521" s="82">
        <v>40718.015219907407</v>
      </c>
      <c r="AN521" s="80" t="s">
        <v>7889</v>
      </c>
      <c r="AO521" s="84" t="s">
        <v>8558</v>
      </c>
      <c r="AP521" s="80" t="s">
        <v>66</v>
      </c>
      <c r="AQ521" s="2"/>
      <c r="AR521" s="3"/>
      <c r="AS521" s="3"/>
      <c r="AT521" s="3"/>
      <c r="AU521" s="3"/>
    </row>
    <row r="522" spans="1:47" x14ac:dyDescent="0.25">
      <c r="A522" s="66" t="s">
        <v>442</v>
      </c>
      <c r="B522" s="67" t="s">
        <v>9297</v>
      </c>
      <c r="C522" s="67"/>
      <c r="D522" s="68">
        <v>18.591683982128309</v>
      </c>
      <c r="E522" s="70">
        <v>24.371878158899165</v>
      </c>
      <c r="F522" s="104" t="s">
        <v>7440</v>
      </c>
      <c r="G522" s="67" t="s">
        <v>51</v>
      </c>
      <c r="H522" s="71" t="s">
        <v>442</v>
      </c>
      <c r="I522" s="72" t="s">
        <v>9429</v>
      </c>
      <c r="J522" s="72"/>
      <c r="K522" s="71"/>
      <c r="L522" s="75"/>
      <c r="M522" s="76">
        <v>8813.1826171875</v>
      </c>
      <c r="N522" s="76">
        <v>2827.655029296875</v>
      </c>
      <c r="O522" s="77"/>
      <c r="P522" s="78"/>
      <c r="Q522" s="78"/>
      <c r="R522" s="88"/>
      <c r="S522" s="50">
        <v>0</v>
      </c>
      <c r="T522" s="50">
        <v>1</v>
      </c>
      <c r="U522" s="88"/>
      <c r="V522" s="52"/>
      <c r="W522" s="52"/>
      <c r="X522" s="52"/>
      <c r="Y522" s="52"/>
      <c r="Z522" s="51"/>
      <c r="AA522" s="73">
        <v>522</v>
      </c>
      <c r="AB52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22" s="74"/>
      <c r="AD522" s="80">
        <v>473</v>
      </c>
      <c r="AE522" s="80">
        <v>7469</v>
      </c>
      <c r="AF522" s="80">
        <v>608439</v>
      </c>
      <c r="AG522" s="80">
        <v>222</v>
      </c>
      <c r="AH522" s="80"/>
      <c r="AI522" s="80" t="s">
        <v>5794</v>
      </c>
      <c r="AJ522" s="80" t="s">
        <v>6411</v>
      </c>
      <c r="AK522" s="84" t="s">
        <v>6868</v>
      </c>
      <c r="AL522" s="80"/>
      <c r="AM522" s="82">
        <v>39984.418993055559</v>
      </c>
      <c r="AN522" s="80" t="s">
        <v>7889</v>
      </c>
      <c r="AO522" s="84" t="s">
        <v>8207</v>
      </c>
      <c r="AP522" s="80" t="s">
        <v>66</v>
      </c>
      <c r="AQ522" s="2"/>
      <c r="AR522" s="3"/>
      <c r="AS522" s="3"/>
      <c r="AT522" s="3"/>
      <c r="AU522" s="3"/>
    </row>
    <row r="523" spans="1:47" x14ac:dyDescent="0.25">
      <c r="A523" s="66" t="s">
        <v>315</v>
      </c>
      <c r="B523" s="67" t="s">
        <v>9297</v>
      </c>
      <c r="C523" s="67"/>
      <c r="D523" s="68">
        <v>9.3801141740027276</v>
      </c>
      <c r="E523" s="70">
        <v>52.164971538426272</v>
      </c>
      <c r="F523" s="104" t="s">
        <v>7290</v>
      </c>
      <c r="G523" s="67" t="s">
        <v>53</v>
      </c>
      <c r="H523" s="71" t="s">
        <v>315</v>
      </c>
      <c r="I523" s="72" t="s">
        <v>9439</v>
      </c>
      <c r="J523" s="72"/>
      <c r="K523" s="71" t="s">
        <v>8814</v>
      </c>
      <c r="L523" s="75"/>
      <c r="M523" s="76">
        <v>9102.2431640625</v>
      </c>
      <c r="N523" s="76">
        <v>2930.09228515625</v>
      </c>
      <c r="O523" s="77"/>
      <c r="P523" s="78"/>
      <c r="Q523" s="78"/>
      <c r="R523" s="88"/>
      <c r="S523" s="50">
        <v>0</v>
      </c>
      <c r="T523" s="50">
        <v>1</v>
      </c>
      <c r="U523" s="88"/>
      <c r="V523" s="52"/>
      <c r="W523" s="52"/>
      <c r="X523" s="52"/>
      <c r="Y523" s="52"/>
      <c r="Z523" s="51"/>
      <c r="AA523" s="73">
        <v>523</v>
      </c>
      <c r="AB52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23" s="74"/>
      <c r="AD523" s="80">
        <v>24</v>
      </c>
      <c r="AE523" s="80">
        <v>70</v>
      </c>
      <c r="AF523" s="80">
        <v>3000</v>
      </c>
      <c r="AG523" s="80">
        <v>215</v>
      </c>
      <c r="AH523" s="80"/>
      <c r="AI523" s="80" t="s">
        <v>5670</v>
      </c>
      <c r="AJ523" s="80" t="s">
        <v>6312</v>
      </c>
      <c r="AK523" s="84" t="s">
        <v>6785</v>
      </c>
      <c r="AL523" s="80"/>
      <c r="AM523" s="82">
        <v>41514.583032407405</v>
      </c>
      <c r="AN523" s="80" t="s">
        <v>7889</v>
      </c>
      <c r="AO523" s="84" t="s">
        <v>8048</v>
      </c>
      <c r="AP523" s="80" t="s">
        <v>66</v>
      </c>
      <c r="AQ523" s="2"/>
      <c r="AR523" s="3"/>
      <c r="AS523" s="3"/>
      <c r="AT523" s="3"/>
      <c r="AU523" s="3"/>
    </row>
    <row r="524" spans="1:47" x14ac:dyDescent="0.25">
      <c r="A524" s="66" t="s">
        <v>682</v>
      </c>
      <c r="B524" s="67" t="s">
        <v>9297</v>
      </c>
      <c r="C524" s="67"/>
      <c r="D524" s="68">
        <v>16.843108947867343</v>
      </c>
      <c r="E524" s="70">
        <v>22.149770631493414</v>
      </c>
      <c r="F524" s="104" t="s">
        <v>7724</v>
      </c>
      <c r="G524" s="67" t="s">
        <v>53</v>
      </c>
      <c r="H524" s="71" t="s">
        <v>682</v>
      </c>
      <c r="I524" s="72" t="s">
        <v>9419</v>
      </c>
      <c r="J524" s="72"/>
      <c r="K524" s="71"/>
      <c r="L524" s="75"/>
      <c r="M524" s="76">
        <v>134.82447814941406</v>
      </c>
      <c r="N524" s="76">
        <v>5026.62646484375</v>
      </c>
      <c r="O524" s="77"/>
      <c r="P524" s="78"/>
      <c r="Q524" s="78"/>
      <c r="R524" s="88"/>
      <c r="S524" s="50">
        <v>1</v>
      </c>
      <c r="T524" s="50">
        <v>1</v>
      </c>
      <c r="U524" s="88"/>
      <c r="V524" s="52"/>
      <c r="W524" s="52"/>
      <c r="X524" s="52"/>
      <c r="Y524" s="52"/>
      <c r="Z524" s="51"/>
      <c r="AA524" s="73">
        <v>524</v>
      </c>
      <c r="AB52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24" s="74"/>
      <c r="AD524" s="80">
        <v>1494</v>
      </c>
      <c r="AE524" s="80">
        <v>3078</v>
      </c>
      <c r="AF524" s="80">
        <v>84791</v>
      </c>
      <c r="AG524" s="80">
        <v>215</v>
      </c>
      <c r="AH524" s="80"/>
      <c r="AI524" s="80" t="s">
        <v>6049</v>
      </c>
      <c r="AJ524" s="80" t="s">
        <v>6582</v>
      </c>
      <c r="AK524" s="84" t="s">
        <v>7018</v>
      </c>
      <c r="AL524" s="80"/>
      <c r="AM524" s="82">
        <v>39862.079641203702</v>
      </c>
      <c r="AN524" s="80" t="s">
        <v>7889</v>
      </c>
      <c r="AO524" s="84" t="s">
        <v>8501</v>
      </c>
      <c r="AP524" s="80" t="s">
        <v>66</v>
      </c>
      <c r="AQ524" s="2"/>
      <c r="AR524" s="3"/>
      <c r="AS524" s="3"/>
      <c r="AT524" s="3"/>
      <c r="AU524" s="3"/>
    </row>
    <row r="525" spans="1:47" x14ac:dyDescent="0.25">
      <c r="A525" s="66" t="s">
        <v>497</v>
      </c>
      <c r="B525" s="67" t="s">
        <v>9297</v>
      </c>
      <c r="C525" s="67"/>
      <c r="D525" s="68">
        <v>4.8382882155631552</v>
      </c>
      <c r="E525" s="70">
        <v>49.134826381723386</v>
      </c>
      <c r="F525" s="104" t="s">
        <v>7506</v>
      </c>
      <c r="G525" s="67" t="s">
        <v>53</v>
      </c>
      <c r="H525" s="71" t="s">
        <v>497</v>
      </c>
      <c r="I525" s="72" t="s">
        <v>9417</v>
      </c>
      <c r="J525" s="72"/>
      <c r="K525" s="71" t="s">
        <v>8966</v>
      </c>
      <c r="L525" s="75"/>
      <c r="M525" s="76">
        <v>7169.1005859375</v>
      </c>
      <c r="N525" s="76">
        <v>1730.2454833984375</v>
      </c>
      <c r="O525" s="77"/>
      <c r="P525" s="78"/>
      <c r="Q525" s="78"/>
      <c r="R525" s="88"/>
      <c r="S525" s="50">
        <v>0</v>
      </c>
      <c r="T525" s="50">
        <v>1</v>
      </c>
      <c r="U525" s="88"/>
      <c r="V525" s="52"/>
      <c r="W525" s="52"/>
      <c r="X525" s="52"/>
      <c r="Y525" s="52"/>
      <c r="Z525" s="51"/>
      <c r="AA525" s="73">
        <v>525</v>
      </c>
      <c r="AB52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25" s="74"/>
      <c r="AD525" s="80">
        <v>21</v>
      </c>
      <c r="AE525" s="80">
        <v>7</v>
      </c>
      <c r="AF525" s="80">
        <v>220</v>
      </c>
      <c r="AG525" s="80">
        <v>207</v>
      </c>
      <c r="AH525" s="80"/>
      <c r="AI525" s="80"/>
      <c r="AJ525" s="80"/>
      <c r="AK525" s="80"/>
      <c r="AL525" s="80"/>
      <c r="AM525" s="82">
        <v>41347.756724537037</v>
      </c>
      <c r="AN525" s="80" t="s">
        <v>7889</v>
      </c>
      <c r="AO525" s="84" t="s">
        <v>8273</v>
      </c>
      <c r="AP525" s="80" t="s">
        <v>66</v>
      </c>
      <c r="AQ525" s="2"/>
      <c r="AR525" s="3"/>
      <c r="AS525" s="3"/>
      <c r="AT525" s="3"/>
      <c r="AU525" s="3"/>
    </row>
    <row r="526" spans="1:47" x14ac:dyDescent="0.25">
      <c r="A526" s="66" t="s">
        <v>231</v>
      </c>
      <c r="B526" s="67" t="s">
        <v>9297</v>
      </c>
      <c r="C526" s="67"/>
      <c r="D526" s="68">
        <v>9.8089588884365586</v>
      </c>
      <c r="E526" s="70">
        <v>32.549417050151249</v>
      </c>
      <c r="F526" s="104" t="s">
        <v>7190</v>
      </c>
      <c r="G526" s="67" t="s">
        <v>53</v>
      </c>
      <c r="H526" s="71" t="s">
        <v>231</v>
      </c>
      <c r="I526" s="72" t="s">
        <v>9448</v>
      </c>
      <c r="J526" s="72"/>
      <c r="K526" s="71" t="s">
        <v>8738</v>
      </c>
      <c r="L526" s="75"/>
      <c r="M526" s="76">
        <v>9808.3798828125</v>
      </c>
      <c r="N526" s="76">
        <v>4372.5888671875</v>
      </c>
      <c r="O526" s="77"/>
      <c r="P526" s="78"/>
      <c r="Q526" s="78"/>
      <c r="R526" s="88"/>
      <c r="S526" s="50">
        <v>0</v>
      </c>
      <c r="T526" s="50">
        <v>1</v>
      </c>
      <c r="U526" s="88"/>
      <c r="V526" s="52"/>
      <c r="W526" s="52"/>
      <c r="X526" s="52"/>
      <c r="Y526" s="52"/>
      <c r="Z526" s="51"/>
      <c r="AA526" s="73">
        <v>526</v>
      </c>
      <c r="AB52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26" s="74"/>
      <c r="AD526" s="80">
        <v>182</v>
      </c>
      <c r="AE526" s="80">
        <v>87</v>
      </c>
      <c r="AF526" s="80">
        <v>2501</v>
      </c>
      <c r="AG526" s="80">
        <v>204</v>
      </c>
      <c r="AH526" s="80"/>
      <c r="AI526" s="80" t="s">
        <v>5581</v>
      </c>
      <c r="AJ526" s="80" t="s">
        <v>6240</v>
      </c>
      <c r="AK526" s="84" t="s">
        <v>6730</v>
      </c>
      <c r="AL526" s="80"/>
      <c r="AM526" s="82">
        <v>40434.63789351852</v>
      </c>
      <c r="AN526" s="80" t="s">
        <v>7889</v>
      </c>
      <c r="AO526" s="84" t="s">
        <v>7948</v>
      </c>
      <c r="AP526" s="80" t="s">
        <v>66</v>
      </c>
      <c r="AQ526" s="2"/>
      <c r="AR526" s="3"/>
      <c r="AS526" s="3"/>
      <c r="AT526" s="3"/>
      <c r="AU526" s="3"/>
    </row>
    <row r="527" spans="1:47" x14ac:dyDescent="0.25">
      <c r="A527" s="66" t="s">
        <v>886</v>
      </c>
      <c r="B527" s="67" t="s">
        <v>9308</v>
      </c>
      <c r="C527" s="67"/>
      <c r="D527" s="68">
        <v>1.513158049630362</v>
      </c>
      <c r="E527" s="70"/>
      <c r="F527" s="104" t="s">
        <v>7641</v>
      </c>
      <c r="G527" s="67"/>
      <c r="H527" s="71"/>
      <c r="I527" s="72"/>
      <c r="J527" s="72"/>
      <c r="K527" s="71" t="s">
        <v>9062</v>
      </c>
      <c r="L527" s="75"/>
      <c r="M527" s="76"/>
      <c r="N527" s="76"/>
      <c r="O527" s="77"/>
      <c r="P527" s="78"/>
      <c r="Q527" s="78"/>
      <c r="R527" s="88"/>
      <c r="S527" s="50">
        <v>3</v>
      </c>
      <c r="T527" s="50">
        <v>0</v>
      </c>
      <c r="U527" s="88"/>
      <c r="V527" s="52"/>
      <c r="W527" s="52"/>
      <c r="X527" s="52"/>
      <c r="Y527" s="52"/>
      <c r="Z527" s="51"/>
      <c r="AA527" s="73">
        <v>527</v>
      </c>
      <c r="AB52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27" s="74"/>
      <c r="AD527" s="80">
        <v>614</v>
      </c>
      <c r="AE527" s="80">
        <v>341</v>
      </c>
      <c r="AF527" s="80">
        <v>1578</v>
      </c>
      <c r="AG527" s="80">
        <v>394</v>
      </c>
      <c r="AH527" s="80"/>
      <c r="AI527" s="80" t="s">
        <v>5975</v>
      </c>
      <c r="AJ527" s="80" t="s">
        <v>6248</v>
      </c>
      <c r="AK527" s="84" t="s">
        <v>6970</v>
      </c>
      <c r="AL527" s="80"/>
      <c r="AM527" s="82">
        <v>41050.740659722222</v>
      </c>
      <c r="AN527" s="80" t="s">
        <v>7889</v>
      </c>
      <c r="AO527" s="84" t="s">
        <v>8414</v>
      </c>
      <c r="AP527" s="80" t="s">
        <v>65</v>
      </c>
      <c r="AQ527" s="2"/>
      <c r="AR527" s="3"/>
      <c r="AS527" s="3"/>
      <c r="AT527" s="3"/>
      <c r="AU527" s="3"/>
    </row>
    <row r="528" spans="1:47" x14ac:dyDescent="0.25">
      <c r="A528" s="66" t="s">
        <v>600</v>
      </c>
      <c r="B528" s="67" t="s">
        <v>9297</v>
      </c>
      <c r="C528" s="67"/>
      <c r="D528" s="68">
        <v>3.7344516971512429</v>
      </c>
      <c r="E528" s="70">
        <v>100</v>
      </c>
      <c r="F528" s="104" t="s">
        <v>7291</v>
      </c>
      <c r="G528" s="67" t="s">
        <v>53</v>
      </c>
      <c r="H528" s="71" t="s">
        <v>600</v>
      </c>
      <c r="I528" s="72" t="s">
        <v>9429</v>
      </c>
      <c r="J528" s="72"/>
      <c r="K528" s="71"/>
      <c r="L528" s="75"/>
      <c r="M528" s="76">
        <v>7829.63818359375</v>
      </c>
      <c r="N528" s="76">
        <v>2977.001220703125</v>
      </c>
      <c r="O528" s="77"/>
      <c r="P528" s="78"/>
      <c r="Q528" s="78"/>
      <c r="R528" s="88"/>
      <c r="S528" s="50">
        <v>0</v>
      </c>
      <c r="T528" s="50">
        <v>1</v>
      </c>
      <c r="U528" s="88"/>
      <c r="V528" s="52"/>
      <c r="W528" s="52"/>
      <c r="X528" s="52"/>
      <c r="Y528" s="52"/>
      <c r="Z528" s="51"/>
      <c r="AA528" s="73">
        <v>528</v>
      </c>
      <c r="AB52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28" s="74"/>
      <c r="AD528" s="80">
        <v>435</v>
      </c>
      <c r="AE528" s="80">
        <v>4</v>
      </c>
      <c r="AF528" s="80">
        <v>492</v>
      </c>
      <c r="AG528" s="80">
        <v>195</v>
      </c>
      <c r="AH528" s="80"/>
      <c r="AI528" s="80" t="s">
        <v>5967</v>
      </c>
      <c r="AJ528" s="80"/>
      <c r="AK528" s="80"/>
      <c r="AL528" s="80"/>
      <c r="AM528" s="82">
        <v>44148.166828703703</v>
      </c>
      <c r="AN528" s="80" t="s">
        <v>7889</v>
      </c>
      <c r="AO528" s="84" t="s">
        <v>8406</v>
      </c>
      <c r="AP528" s="80" t="s">
        <v>66</v>
      </c>
      <c r="AQ528" s="2"/>
      <c r="AR528" s="3"/>
      <c r="AS528" s="3"/>
      <c r="AT528" s="3"/>
      <c r="AU528" s="3"/>
    </row>
    <row r="529" spans="1:47" x14ac:dyDescent="0.25">
      <c r="A529" s="66" t="s">
        <v>428</v>
      </c>
      <c r="B529" s="67" t="s">
        <v>9297</v>
      </c>
      <c r="C529" s="67"/>
      <c r="D529" s="68">
        <v>10.631277727540979</v>
      </c>
      <c r="E529" s="70">
        <v>85.63331651031956</v>
      </c>
      <c r="F529" s="104" t="s">
        <v>7426</v>
      </c>
      <c r="G529" s="67" t="s">
        <v>53</v>
      </c>
      <c r="H529" s="71" t="s">
        <v>428</v>
      </c>
      <c r="I529" s="72" t="s">
        <v>9423</v>
      </c>
      <c r="J529" s="72"/>
      <c r="K529" s="71" t="s">
        <v>8910</v>
      </c>
      <c r="L529" s="75"/>
      <c r="M529" s="76">
        <v>5361.08056640625</v>
      </c>
      <c r="N529" s="76">
        <v>2257.677978515625</v>
      </c>
      <c r="O529" s="77"/>
      <c r="P529" s="78"/>
      <c r="Q529" s="78"/>
      <c r="R529" s="88"/>
      <c r="S529" s="50">
        <v>0</v>
      </c>
      <c r="T529" s="50">
        <v>3</v>
      </c>
      <c r="U529" s="88"/>
      <c r="V529" s="52"/>
      <c r="W529" s="52"/>
      <c r="X529" s="52"/>
      <c r="Y529" s="52"/>
      <c r="Z529" s="51"/>
      <c r="AA529" s="73">
        <v>529</v>
      </c>
      <c r="AB52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29" s="74"/>
      <c r="AD529" s="80">
        <v>723</v>
      </c>
      <c r="AE529" s="80">
        <v>132</v>
      </c>
      <c r="AF529" s="80">
        <v>756</v>
      </c>
      <c r="AG529" s="80">
        <v>191</v>
      </c>
      <c r="AH529" s="80"/>
      <c r="AI529" s="80" t="s">
        <v>5783</v>
      </c>
      <c r="AJ529" s="80" t="s">
        <v>6402</v>
      </c>
      <c r="AK529" s="80"/>
      <c r="AL529" s="80"/>
      <c r="AM529" s="82">
        <v>43357.201168981483</v>
      </c>
      <c r="AN529" s="80" t="s">
        <v>7889</v>
      </c>
      <c r="AO529" s="84" t="s">
        <v>8190</v>
      </c>
      <c r="AP529" s="80" t="s">
        <v>66</v>
      </c>
      <c r="AQ529" s="2"/>
      <c r="AR529" s="3"/>
      <c r="AS529" s="3"/>
      <c r="AT529" s="3"/>
      <c r="AU529" s="3"/>
    </row>
    <row r="530" spans="1:47" x14ac:dyDescent="0.25">
      <c r="A530" s="66" t="s">
        <v>379</v>
      </c>
      <c r="B530" s="67" t="s">
        <v>9297</v>
      </c>
      <c r="C530" s="67"/>
      <c r="D530" s="68">
        <v>12.328016079474274</v>
      </c>
      <c r="E530" s="70">
        <v>91.365000584099548</v>
      </c>
      <c r="F530" s="104" t="s">
        <v>7369</v>
      </c>
      <c r="G530" s="67" t="s">
        <v>53</v>
      </c>
      <c r="H530" s="71" t="s">
        <v>379</v>
      </c>
      <c r="I530" s="72" t="s">
        <v>9429</v>
      </c>
      <c r="J530" s="72"/>
      <c r="K530" s="71"/>
      <c r="L530" s="75"/>
      <c r="M530" s="76">
        <v>3744.103759765625</v>
      </c>
      <c r="N530" s="76">
        <v>3370.2685546875</v>
      </c>
      <c r="O530" s="77"/>
      <c r="P530" s="78"/>
      <c r="Q530" s="78"/>
      <c r="R530" s="88"/>
      <c r="S530" s="50">
        <v>0</v>
      </c>
      <c r="T530" s="50">
        <v>1</v>
      </c>
      <c r="U530" s="88"/>
      <c r="V530" s="52"/>
      <c r="W530" s="52"/>
      <c r="X530" s="52"/>
      <c r="Y530" s="52"/>
      <c r="Z530" s="51"/>
      <c r="AA530" s="73">
        <v>530</v>
      </c>
      <c r="AB53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30" s="74"/>
      <c r="AD530" s="80">
        <v>493</v>
      </c>
      <c r="AE530" s="80">
        <v>312</v>
      </c>
      <c r="AF530" s="80">
        <v>2210</v>
      </c>
      <c r="AG530" s="80">
        <v>190</v>
      </c>
      <c r="AH530" s="80"/>
      <c r="AI530" s="80" t="s">
        <v>5734</v>
      </c>
      <c r="AJ530" s="80"/>
      <c r="AK530" s="80"/>
      <c r="AL530" s="80"/>
      <c r="AM530" s="82">
        <v>43672.762187499997</v>
      </c>
      <c r="AN530" s="80" t="s">
        <v>7889</v>
      </c>
      <c r="AO530" s="84" t="s">
        <v>8131</v>
      </c>
      <c r="AP530" s="80" t="s">
        <v>66</v>
      </c>
      <c r="AQ530" s="2"/>
      <c r="AR530" s="3"/>
      <c r="AS530" s="3"/>
      <c r="AT530" s="3"/>
      <c r="AU530" s="3"/>
    </row>
    <row r="531" spans="1:47" x14ac:dyDescent="0.25">
      <c r="A531" s="66" t="s">
        <v>887</v>
      </c>
      <c r="B531" s="67"/>
      <c r="C531" s="67"/>
      <c r="D531" s="68">
        <v>1.5000083384344933</v>
      </c>
      <c r="E531" s="70"/>
      <c r="F531" s="104" t="s">
        <v>7291</v>
      </c>
      <c r="G531" s="67"/>
      <c r="H531" s="71"/>
      <c r="I531" s="72"/>
      <c r="J531" s="72"/>
      <c r="K531" s="71" t="s">
        <v>9064</v>
      </c>
      <c r="L531" s="75"/>
      <c r="M531" s="76"/>
      <c r="N531" s="76"/>
      <c r="O531" s="77"/>
      <c r="P531" s="78"/>
      <c r="Q531" s="78"/>
      <c r="R531" s="88"/>
      <c r="S531" s="50">
        <v>1</v>
      </c>
      <c r="T531" s="50">
        <v>0</v>
      </c>
      <c r="U531" s="88"/>
      <c r="V531" s="52"/>
      <c r="W531" s="52"/>
      <c r="X531" s="52"/>
      <c r="Y531" s="52"/>
      <c r="Z531" s="51"/>
      <c r="AA531" s="73">
        <v>531</v>
      </c>
      <c r="AB53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31" s="74"/>
      <c r="AD531" s="80">
        <v>17</v>
      </c>
      <c r="AE531" s="80">
        <v>60</v>
      </c>
      <c r="AF531" s="80">
        <v>1</v>
      </c>
      <c r="AG531" s="80">
        <v>0</v>
      </c>
      <c r="AH531" s="80"/>
      <c r="AI531" s="80"/>
      <c r="AJ531" s="80"/>
      <c r="AK531" s="80"/>
      <c r="AL531" s="80"/>
      <c r="AM531" s="82">
        <v>40374.885266203702</v>
      </c>
      <c r="AN531" s="80" t="s">
        <v>7889</v>
      </c>
      <c r="AO531" s="84" t="s">
        <v>8418</v>
      </c>
      <c r="AP531" s="80" t="s">
        <v>65</v>
      </c>
      <c r="AQ531" s="2"/>
      <c r="AR531" s="3"/>
      <c r="AS531" s="3"/>
      <c r="AT531" s="3"/>
      <c r="AU531" s="3"/>
    </row>
    <row r="532" spans="1:47" x14ac:dyDescent="0.25">
      <c r="A532" s="66" t="s">
        <v>888</v>
      </c>
      <c r="B532" s="67" t="s">
        <v>9364</v>
      </c>
      <c r="C532" s="67"/>
      <c r="D532" s="68">
        <v>1.5544916694134452</v>
      </c>
      <c r="E532" s="70"/>
      <c r="F532" s="104" t="s">
        <v>7645</v>
      </c>
      <c r="G532" s="67"/>
      <c r="H532" s="71"/>
      <c r="I532" s="72"/>
      <c r="J532" s="72"/>
      <c r="K532" s="71" t="s">
        <v>9065</v>
      </c>
      <c r="L532" s="75"/>
      <c r="M532" s="76"/>
      <c r="N532" s="76"/>
      <c r="O532" s="77"/>
      <c r="P532" s="78"/>
      <c r="Q532" s="78"/>
      <c r="R532" s="88"/>
      <c r="S532" s="50">
        <v>1</v>
      </c>
      <c r="T532" s="50">
        <v>0</v>
      </c>
      <c r="U532" s="88"/>
      <c r="V532" s="52"/>
      <c r="W532" s="52"/>
      <c r="X532" s="52"/>
      <c r="Y532" s="52"/>
      <c r="Z532" s="51"/>
      <c r="AA532" s="73">
        <v>532</v>
      </c>
      <c r="AB53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32" s="74"/>
      <c r="AD532" s="80">
        <v>199</v>
      </c>
      <c r="AE532" s="80">
        <v>270</v>
      </c>
      <c r="AF532" s="80">
        <v>6535</v>
      </c>
      <c r="AG532" s="80">
        <v>7</v>
      </c>
      <c r="AH532" s="80"/>
      <c r="AI532" s="80" t="s">
        <v>5979</v>
      </c>
      <c r="AJ532" s="80" t="s">
        <v>6533</v>
      </c>
      <c r="AK532" s="80"/>
      <c r="AL532" s="80"/>
      <c r="AM532" s="82">
        <v>40188.574432870373</v>
      </c>
      <c r="AN532" s="80" t="s">
        <v>7889</v>
      </c>
      <c r="AO532" s="84" t="s">
        <v>8419</v>
      </c>
      <c r="AP532" s="80" t="s">
        <v>65</v>
      </c>
      <c r="AQ532" s="2"/>
      <c r="AR532" s="3"/>
      <c r="AS532" s="3"/>
      <c r="AT532" s="3"/>
      <c r="AU532" s="3"/>
    </row>
    <row r="533" spans="1:47" x14ac:dyDescent="0.25">
      <c r="A533" s="66" t="s">
        <v>194</v>
      </c>
      <c r="B533" s="67" t="s">
        <v>9297</v>
      </c>
      <c r="C533" s="67"/>
      <c r="D533" s="68">
        <v>6.0593368337383886</v>
      </c>
      <c r="E533" s="70">
        <v>66.273836510186129</v>
      </c>
      <c r="F533" s="104" t="s">
        <v>7142</v>
      </c>
      <c r="G533" s="67" t="s">
        <v>53</v>
      </c>
      <c r="H533" s="71" t="s">
        <v>194</v>
      </c>
      <c r="I533" s="72" t="s">
        <v>9418</v>
      </c>
      <c r="J533" s="72"/>
      <c r="K533" s="71" t="s">
        <v>8698</v>
      </c>
      <c r="L533" s="75"/>
      <c r="M533" s="76">
        <v>8004.70166015625</v>
      </c>
      <c r="N533" s="76">
        <v>9048.94140625</v>
      </c>
      <c r="O533" s="77"/>
      <c r="P533" s="78"/>
      <c r="Q533" s="78"/>
      <c r="R533" s="88"/>
      <c r="S533" s="50">
        <v>0</v>
      </c>
      <c r="T533" s="50">
        <v>1</v>
      </c>
      <c r="U533" s="88"/>
      <c r="V533" s="52"/>
      <c r="W533" s="52"/>
      <c r="X533" s="52"/>
      <c r="Y533" s="52"/>
      <c r="Z533" s="51"/>
      <c r="AA533" s="73">
        <v>533</v>
      </c>
      <c r="AB53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33" s="74"/>
      <c r="AD533" s="80">
        <v>84</v>
      </c>
      <c r="AE533" s="80">
        <v>13</v>
      </c>
      <c r="AF533" s="80">
        <v>122</v>
      </c>
      <c r="AG533" s="80">
        <v>187</v>
      </c>
      <c r="AH533" s="80"/>
      <c r="AI533" s="80"/>
      <c r="AJ533" s="80"/>
      <c r="AK533" s="80"/>
      <c r="AL533" s="80"/>
      <c r="AM533" s="82">
        <v>42291.354351851849</v>
      </c>
      <c r="AN533" s="80" t="s">
        <v>7889</v>
      </c>
      <c r="AO533" s="84" t="s">
        <v>7900</v>
      </c>
      <c r="AP533" s="80" t="s">
        <v>66</v>
      </c>
      <c r="AQ533" s="2"/>
      <c r="AR533" s="3"/>
      <c r="AS533" s="3"/>
      <c r="AT533" s="3"/>
      <c r="AU533" s="3"/>
    </row>
    <row r="534" spans="1:47" x14ac:dyDescent="0.25">
      <c r="A534" s="66" t="s">
        <v>659</v>
      </c>
      <c r="B534" s="67" t="s">
        <v>9297</v>
      </c>
      <c r="C534" s="67"/>
      <c r="D534" s="68">
        <v>7.8361292428781075</v>
      </c>
      <c r="E534" s="70">
        <v>79.28827192109533</v>
      </c>
      <c r="F534" s="104" t="s">
        <v>7700</v>
      </c>
      <c r="G534" s="67" t="s">
        <v>53</v>
      </c>
      <c r="H534" s="71" t="s">
        <v>659</v>
      </c>
      <c r="I534" s="72" t="s">
        <v>9432</v>
      </c>
      <c r="J534" s="72"/>
      <c r="K534" s="71" t="s">
        <v>9111</v>
      </c>
      <c r="L534" s="75"/>
      <c r="M534" s="76">
        <v>8154.484375</v>
      </c>
      <c r="N534" s="76">
        <v>7831.81689453125</v>
      </c>
      <c r="O534" s="77"/>
      <c r="P534" s="78"/>
      <c r="Q534" s="78"/>
      <c r="R534" s="88"/>
      <c r="S534" s="50">
        <v>1</v>
      </c>
      <c r="T534" s="50">
        <v>1</v>
      </c>
      <c r="U534" s="88"/>
      <c r="V534" s="52"/>
      <c r="W534" s="52"/>
      <c r="X534" s="52"/>
      <c r="Y534" s="52"/>
      <c r="Z534" s="51"/>
      <c r="AA534" s="73">
        <v>534</v>
      </c>
      <c r="AB53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34" s="74"/>
      <c r="AD534" s="80">
        <v>107</v>
      </c>
      <c r="AE534" s="80">
        <v>32</v>
      </c>
      <c r="AF534" s="80">
        <v>611</v>
      </c>
      <c r="AG534" s="80">
        <v>185</v>
      </c>
      <c r="AH534" s="80"/>
      <c r="AI534" s="80" t="s">
        <v>6027</v>
      </c>
      <c r="AJ534" s="80" t="s">
        <v>6541</v>
      </c>
      <c r="AK534" s="80"/>
      <c r="AL534" s="80"/>
      <c r="AM534" s="82">
        <v>43007.871249999997</v>
      </c>
      <c r="AN534" s="80" t="s">
        <v>7889</v>
      </c>
      <c r="AO534" s="84" t="s">
        <v>8476</v>
      </c>
      <c r="AP534" s="80" t="s">
        <v>66</v>
      </c>
      <c r="AQ534" s="2"/>
      <c r="AR534" s="3"/>
      <c r="AS534" s="3"/>
      <c r="AT534" s="3"/>
      <c r="AU534" s="3"/>
    </row>
    <row r="535" spans="1:47" x14ac:dyDescent="0.25">
      <c r="A535" s="66" t="s">
        <v>268</v>
      </c>
      <c r="B535" s="67" t="s">
        <v>9297</v>
      </c>
      <c r="C535" s="67"/>
      <c r="D535" s="68">
        <v>30</v>
      </c>
      <c r="E535" s="70">
        <v>26.424804076249625</v>
      </c>
      <c r="F535" s="104" t="s">
        <v>7240</v>
      </c>
      <c r="G535" s="67" t="s">
        <v>53</v>
      </c>
      <c r="H535" s="71" t="s">
        <v>268</v>
      </c>
      <c r="I535" s="72" t="s">
        <v>9429</v>
      </c>
      <c r="J535" s="72"/>
      <c r="K535" s="71" t="s">
        <v>8772</v>
      </c>
      <c r="L535" s="75"/>
      <c r="M535" s="76">
        <v>9357.54296875</v>
      </c>
      <c r="N535" s="76">
        <v>7949.5078125</v>
      </c>
      <c r="O535" s="77"/>
      <c r="P535" s="78"/>
      <c r="Q535" s="78"/>
      <c r="R535" s="88"/>
      <c r="S535" s="50">
        <v>1</v>
      </c>
      <c r="T535" s="50">
        <v>1</v>
      </c>
      <c r="U535" s="88"/>
      <c r="V535" s="52"/>
      <c r="W535" s="52"/>
      <c r="X535" s="52"/>
      <c r="Y535" s="52"/>
      <c r="Z535" s="51"/>
      <c r="AA535" s="73">
        <v>535</v>
      </c>
      <c r="AB53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35" s="74"/>
      <c r="AD535" s="80">
        <v>491</v>
      </c>
      <c r="AE535" s="80">
        <v>2427153</v>
      </c>
      <c r="AF535" s="80">
        <v>36685</v>
      </c>
      <c r="AG535" s="80">
        <v>182</v>
      </c>
      <c r="AH535" s="80"/>
      <c r="AI535" s="80" t="s">
        <v>5627</v>
      </c>
      <c r="AJ535" s="80"/>
      <c r="AK535" s="84" t="s">
        <v>6760</v>
      </c>
      <c r="AL535" s="80"/>
      <c r="AM535" s="82">
        <v>40097.443958333337</v>
      </c>
      <c r="AN535" s="80" t="s">
        <v>7889</v>
      </c>
      <c r="AO535" s="84" t="s">
        <v>7998</v>
      </c>
      <c r="AP535" s="80" t="s">
        <v>66</v>
      </c>
      <c r="AQ535" s="2"/>
      <c r="AR535" s="3"/>
      <c r="AS535" s="3"/>
      <c r="AT535" s="3"/>
      <c r="AU535" s="3"/>
    </row>
    <row r="536" spans="1:47" x14ac:dyDescent="0.25">
      <c r="A536" s="66" t="s">
        <v>789</v>
      </c>
      <c r="B536" s="67" t="s">
        <v>9297</v>
      </c>
      <c r="C536" s="67"/>
      <c r="D536" s="68">
        <v>9.2339369436023375</v>
      </c>
      <c r="E536" s="70">
        <v>21.270198559929963</v>
      </c>
      <c r="F536" s="104" t="s">
        <v>7871</v>
      </c>
      <c r="G536" s="67" t="s">
        <v>53</v>
      </c>
      <c r="H536" s="71" t="s">
        <v>789</v>
      </c>
      <c r="I536" s="72" t="s">
        <v>9432</v>
      </c>
      <c r="J536" s="72"/>
      <c r="K536" s="71" t="s">
        <v>9269</v>
      </c>
      <c r="L536" s="75"/>
      <c r="M536" s="76">
        <v>7168.51025390625</v>
      </c>
      <c r="N536" s="76">
        <v>5974.78369140625</v>
      </c>
      <c r="O536" s="77"/>
      <c r="P536" s="78"/>
      <c r="Q536" s="78"/>
      <c r="R536" s="88"/>
      <c r="S536" s="50">
        <v>1</v>
      </c>
      <c r="T536" s="50">
        <v>2</v>
      </c>
      <c r="U536" s="88"/>
      <c r="V536" s="52"/>
      <c r="W536" s="52"/>
      <c r="X536" s="52"/>
      <c r="Y536" s="52"/>
      <c r="Z536" s="51"/>
      <c r="AA536" s="73">
        <v>536</v>
      </c>
      <c r="AB53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36" s="74"/>
      <c r="AD536" s="80">
        <v>110</v>
      </c>
      <c r="AE536" s="80">
        <v>65</v>
      </c>
      <c r="AF536" s="80">
        <v>1002</v>
      </c>
      <c r="AG536" s="80">
        <v>180</v>
      </c>
      <c r="AH536" s="80"/>
      <c r="AI536" s="80" t="s">
        <v>6181</v>
      </c>
      <c r="AJ536" s="80" t="s">
        <v>6682</v>
      </c>
      <c r="AK536" s="84" t="s">
        <v>7116</v>
      </c>
      <c r="AL536" s="80"/>
      <c r="AM536" s="82">
        <v>39813.654317129629</v>
      </c>
      <c r="AN536" s="80" t="s">
        <v>7889</v>
      </c>
      <c r="AO536" s="84" t="s">
        <v>8664</v>
      </c>
      <c r="AP536" s="80" t="s">
        <v>66</v>
      </c>
      <c r="AQ536" s="2"/>
      <c r="AR536" s="3"/>
      <c r="AS536" s="3"/>
      <c r="AT536" s="3"/>
      <c r="AU536" s="3"/>
    </row>
    <row r="537" spans="1:47" x14ac:dyDescent="0.25">
      <c r="A537" s="66" t="s">
        <v>386</v>
      </c>
      <c r="B537" s="67" t="s">
        <v>9297</v>
      </c>
      <c r="C537" s="67"/>
      <c r="D537" s="68">
        <v>13.85895251791035</v>
      </c>
      <c r="E537" s="70">
        <v>23.423475774173426</v>
      </c>
      <c r="F537" s="104" t="s">
        <v>7381</v>
      </c>
      <c r="G537" s="67" t="s">
        <v>53</v>
      </c>
      <c r="H537" s="71" t="s">
        <v>386</v>
      </c>
      <c r="I537" s="72" t="s">
        <v>9439</v>
      </c>
      <c r="J537" s="72"/>
      <c r="K537" s="71" t="s">
        <v>8877</v>
      </c>
      <c r="L537" s="75"/>
      <c r="M537" s="76">
        <v>1334.57568359375</v>
      </c>
      <c r="N537" s="76">
        <v>4245.84619140625</v>
      </c>
      <c r="O537" s="77"/>
      <c r="P537" s="78"/>
      <c r="Q537" s="78"/>
      <c r="R537" s="88"/>
      <c r="S537" s="50">
        <v>0</v>
      </c>
      <c r="T537" s="50">
        <v>2</v>
      </c>
      <c r="U537" s="88"/>
      <c r="V537" s="52"/>
      <c r="W537" s="52"/>
      <c r="X537" s="52"/>
      <c r="Y537" s="52"/>
      <c r="Z537" s="51"/>
      <c r="AA537" s="73">
        <v>537</v>
      </c>
      <c r="AB53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37" s="74"/>
      <c r="AD537" s="80">
        <v>24</v>
      </c>
      <c r="AE537" s="80">
        <v>678</v>
      </c>
      <c r="AF537" s="80">
        <v>257</v>
      </c>
      <c r="AG537" s="80">
        <v>175</v>
      </c>
      <c r="AH537" s="80"/>
      <c r="AI537" s="80" t="s">
        <v>5744</v>
      </c>
      <c r="AJ537" s="80"/>
      <c r="AK537" s="84" t="s">
        <v>6838</v>
      </c>
      <c r="AL537" s="80"/>
      <c r="AM537" s="82">
        <v>39932.20417824074</v>
      </c>
      <c r="AN537" s="80" t="s">
        <v>7889</v>
      </c>
      <c r="AO537" s="84" t="s">
        <v>8144</v>
      </c>
      <c r="AP537" s="80" t="s">
        <v>66</v>
      </c>
      <c r="AQ537" s="2"/>
      <c r="AR537" s="3"/>
      <c r="AS537" s="3"/>
      <c r="AT537" s="3"/>
      <c r="AU537" s="3"/>
    </row>
    <row r="538" spans="1:47" x14ac:dyDescent="0.25">
      <c r="A538" s="66" t="s">
        <v>580</v>
      </c>
      <c r="B538" s="67" t="s">
        <v>9297</v>
      </c>
      <c r="C538" s="67"/>
      <c r="D538" s="68">
        <v>4.5342275485846431</v>
      </c>
      <c r="E538" s="70">
        <v>37.781560415005089</v>
      </c>
      <c r="F538" s="104" t="s">
        <v>7291</v>
      </c>
      <c r="G538" s="67" t="s">
        <v>53</v>
      </c>
      <c r="H538" s="71" t="s">
        <v>580</v>
      </c>
      <c r="I538" s="72" t="s">
        <v>9432</v>
      </c>
      <c r="J538" s="72"/>
      <c r="K538" s="71" t="s">
        <v>9035</v>
      </c>
      <c r="L538" s="75"/>
      <c r="M538" s="76">
        <v>7778.759765625</v>
      </c>
      <c r="N538" s="76">
        <v>7796.95068359375</v>
      </c>
      <c r="O538" s="77"/>
      <c r="P538" s="78"/>
      <c r="Q538" s="78"/>
      <c r="R538" s="88"/>
      <c r="S538" s="50">
        <v>0</v>
      </c>
      <c r="T538" s="50">
        <v>1</v>
      </c>
      <c r="U538" s="88"/>
      <c r="V538" s="52"/>
      <c r="W538" s="52"/>
      <c r="X538" s="52"/>
      <c r="Y538" s="52"/>
      <c r="Z538" s="51"/>
      <c r="AA538" s="73">
        <v>538</v>
      </c>
      <c r="AB53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38" s="74"/>
      <c r="AD538" s="80">
        <v>97</v>
      </c>
      <c r="AE538" s="80">
        <v>6</v>
      </c>
      <c r="AF538" s="80">
        <v>4</v>
      </c>
      <c r="AG538" s="80">
        <v>167</v>
      </c>
      <c r="AH538" s="80"/>
      <c r="AI538" s="80"/>
      <c r="AJ538" s="80"/>
      <c r="AK538" s="80"/>
      <c r="AL538" s="80"/>
      <c r="AM538" s="82">
        <v>40722.696423611109</v>
      </c>
      <c r="AN538" s="80" t="s">
        <v>7889</v>
      </c>
      <c r="AO538" s="84" t="s">
        <v>8376</v>
      </c>
      <c r="AP538" s="80" t="s">
        <v>66</v>
      </c>
      <c r="AQ538" s="2"/>
      <c r="AR538" s="3"/>
      <c r="AS538" s="3"/>
      <c r="AT538" s="3"/>
      <c r="AU538" s="3"/>
    </row>
    <row r="539" spans="1:47" x14ac:dyDescent="0.25">
      <c r="A539" s="66" t="s">
        <v>342</v>
      </c>
      <c r="B539" s="67" t="s">
        <v>9297</v>
      </c>
      <c r="C539" s="67"/>
      <c r="D539" s="68">
        <v>16.245958049867745</v>
      </c>
      <c r="E539" s="70">
        <v>30.063417593504443</v>
      </c>
      <c r="F539" s="104" t="s">
        <v>7322</v>
      </c>
      <c r="G539" s="67" t="s">
        <v>53</v>
      </c>
      <c r="H539" s="71" t="s">
        <v>342</v>
      </c>
      <c r="I539" s="72" t="s">
        <v>9422</v>
      </c>
      <c r="J539" s="72"/>
      <c r="K539" s="71" t="s">
        <v>8834</v>
      </c>
      <c r="L539" s="75"/>
      <c r="M539" s="76">
        <v>2100.4775390625</v>
      </c>
      <c r="N539" s="76">
        <v>2656.16162109375</v>
      </c>
      <c r="O539" s="77"/>
      <c r="P539" s="78"/>
      <c r="Q539" s="78"/>
      <c r="R539" s="88"/>
      <c r="S539" s="50">
        <v>2</v>
      </c>
      <c r="T539" s="50">
        <v>1</v>
      </c>
      <c r="U539" s="88"/>
      <c r="V539" s="52"/>
      <c r="W539" s="52"/>
      <c r="X539" s="52"/>
      <c r="Y539" s="52"/>
      <c r="Z539" s="51"/>
      <c r="AA539" s="73">
        <v>539</v>
      </c>
      <c r="AB53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39" s="74"/>
      <c r="AD539" s="80">
        <v>2844</v>
      </c>
      <c r="AE539" s="80">
        <v>2274</v>
      </c>
      <c r="AF539" s="80">
        <v>33750</v>
      </c>
      <c r="AG539" s="80">
        <v>165</v>
      </c>
      <c r="AH539" s="80"/>
      <c r="AI539" s="80" t="s">
        <v>5698</v>
      </c>
      <c r="AJ539" s="80" t="s">
        <v>6335</v>
      </c>
      <c r="AK539" s="84" t="s">
        <v>6806</v>
      </c>
      <c r="AL539" s="80"/>
      <c r="AM539" s="82">
        <v>40297.769826388889</v>
      </c>
      <c r="AN539" s="80" t="s">
        <v>7889</v>
      </c>
      <c r="AO539" s="84" t="s">
        <v>8081</v>
      </c>
      <c r="AP539" s="80" t="s">
        <v>66</v>
      </c>
      <c r="AQ539" s="2"/>
      <c r="AR539" s="3"/>
      <c r="AS539" s="3"/>
      <c r="AT539" s="3"/>
      <c r="AU539" s="3"/>
    </row>
    <row r="540" spans="1:47" x14ac:dyDescent="0.25">
      <c r="A540" s="66" t="s">
        <v>310</v>
      </c>
      <c r="B540" s="67" t="s">
        <v>9297</v>
      </c>
      <c r="C540" s="67"/>
      <c r="D540" s="68">
        <v>17.348555021986417</v>
      </c>
      <c r="E540" s="70">
        <v>34.741119890611046</v>
      </c>
      <c r="F540" s="104" t="s">
        <v>7284</v>
      </c>
      <c r="G540" s="67" t="s">
        <v>53</v>
      </c>
      <c r="H540" s="71" t="s">
        <v>310</v>
      </c>
      <c r="I540" s="72" t="s">
        <v>9419</v>
      </c>
      <c r="J540" s="72"/>
      <c r="K540" s="71" t="s">
        <v>8810</v>
      </c>
      <c r="L540" s="75"/>
      <c r="M540" s="76">
        <v>8993.1923828125</v>
      </c>
      <c r="N540" s="76">
        <v>6689.57421875</v>
      </c>
      <c r="O540" s="77"/>
      <c r="P540" s="78"/>
      <c r="Q540" s="78"/>
      <c r="R540" s="88"/>
      <c r="S540" s="50">
        <v>0</v>
      </c>
      <c r="T540" s="50">
        <v>1</v>
      </c>
      <c r="U540" s="88"/>
      <c r="V540" s="52"/>
      <c r="W540" s="52"/>
      <c r="X540" s="52"/>
      <c r="Y540" s="52"/>
      <c r="Z540" s="51"/>
      <c r="AA540" s="73">
        <v>540</v>
      </c>
      <c r="AB54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40" s="74"/>
      <c r="AD540" s="80">
        <v>1315</v>
      </c>
      <c r="AE540" s="80">
        <v>3977</v>
      </c>
      <c r="AF540" s="80">
        <v>17553</v>
      </c>
      <c r="AG540" s="80">
        <v>158</v>
      </c>
      <c r="AH540" s="80"/>
      <c r="AI540" s="80" t="s">
        <v>5664</v>
      </c>
      <c r="AJ540" s="80" t="s">
        <v>6308</v>
      </c>
      <c r="AK540" s="84" t="s">
        <v>6781</v>
      </c>
      <c r="AL540" s="80"/>
      <c r="AM540" s="82">
        <v>40555.303298611114</v>
      </c>
      <c r="AN540" s="80" t="s">
        <v>7889</v>
      </c>
      <c r="AO540" s="84" t="s">
        <v>8042</v>
      </c>
      <c r="AP540" s="80" t="s">
        <v>66</v>
      </c>
      <c r="AQ540" s="2"/>
      <c r="AR540" s="3"/>
      <c r="AS540" s="3"/>
      <c r="AT540" s="3"/>
      <c r="AU540" s="3"/>
    </row>
    <row r="541" spans="1:47" x14ac:dyDescent="0.25">
      <c r="A541" s="66" t="s">
        <v>414</v>
      </c>
      <c r="B541" s="67" t="s">
        <v>9297</v>
      </c>
      <c r="C541" s="67"/>
      <c r="D541" s="68">
        <v>10.660939789534654</v>
      </c>
      <c r="E541" s="70">
        <v>25.737548287485808</v>
      </c>
      <c r="F541" s="104" t="s">
        <v>7413</v>
      </c>
      <c r="G541" s="67" t="s">
        <v>53</v>
      </c>
      <c r="H541" s="71" t="s">
        <v>414</v>
      </c>
      <c r="I541" s="72" t="s">
        <v>9448</v>
      </c>
      <c r="J541" s="72"/>
      <c r="K541" s="71" t="s">
        <v>8902</v>
      </c>
      <c r="L541" s="75"/>
      <c r="M541" s="76">
        <v>3859.82958984375</v>
      </c>
      <c r="N541" s="76">
        <v>9233.8837890625</v>
      </c>
      <c r="O541" s="77"/>
      <c r="P541" s="78"/>
      <c r="Q541" s="78"/>
      <c r="R541" s="88"/>
      <c r="S541" s="50">
        <v>1</v>
      </c>
      <c r="T541" s="50">
        <v>1</v>
      </c>
      <c r="U541" s="88"/>
      <c r="V541" s="52"/>
      <c r="W541" s="52"/>
      <c r="X541" s="52"/>
      <c r="Y541" s="52"/>
      <c r="Z541" s="51"/>
      <c r="AA541" s="73">
        <v>541</v>
      </c>
      <c r="AB54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41" s="74"/>
      <c r="AD541" s="80">
        <v>170</v>
      </c>
      <c r="AE541" s="80">
        <v>134</v>
      </c>
      <c r="AF541" s="80">
        <v>13139</v>
      </c>
      <c r="AG541" s="80">
        <v>157</v>
      </c>
      <c r="AH541" s="80"/>
      <c r="AI541" s="80" t="s">
        <v>5771</v>
      </c>
      <c r="AJ541" s="80" t="s">
        <v>6395</v>
      </c>
      <c r="AK541" s="80"/>
      <c r="AL541" s="80"/>
      <c r="AM541" s="82">
        <v>40059.606712962966</v>
      </c>
      <c r="AN541" s="80" t="s">
        <v>7889</v>
      </c>
      <c r="AO541" s="84" t="s">
        <v>8176</v>
      </c>
      <c r="AP541" s="80" t="s">
        <v>66</v>
      </c>
      <c r="AQ541" s="2"/>
      <c r="AR541" s="3"/>
      <c r="AS541" s="3"/>
      <c r="AT541" s="3"/>
      <c r="AU541" s="3"/>
    </row>
    <row r="542" spans="1:47" x14ac:dyDescent="0.25">
      <c r="A542" s="66" t="s">
        <v>608</v>
      </c>
      <c r="B542" s="67" t="s">
        <v>9297</v>
      </c>
      <c r="C542" s="67"/>
      <c r="D542" s="68">
        <v>8.7554865516588372</v>
      </c>
      <c r="E542" s="70">
        <v>27.752600840701586</v>
      </c>
      <c r="F542" s="104" t="s">
        <v>7639</v>
      </c>
      <c r="G542" s="67" t="s">
        <v>53</v>
      </c>
      <c r="H542" s="71" t="s">
        <v>608</v>
      </c>
      <c r="I542" s="72" t="s">
        <v>9434</v>
      </c>
      <c r="J542" s="72"/>
      <c r="K542" s="71" t="s">
        <v>9061</v>
      </c>
      <c r="L542" s="75"/>
      <c r="M542" s="76">
        <v>5667.07861328125</v>
      </c>
      <c r="N542" s="76">
        <v>7453.47265625</v>
      </c>
      <c r="O542" s="77"/>
      <c r="P542" s="78"/>
      <c r="Q542" s="78"/>
      <c r="R542" s="88"/>
      <c r="S542" s="50">
        <v>0</v>
      </c>
      <c r="T542" s="50">
        <v>1</v>
      </c>
      <c r="U542" s="88"/>
      <c r="V542" s="52"/>
      <c r="W542" s="52"/>
      <c r="X542" s="52"/>
      <c r="Y542" s="52"/>
      <c r="Z542" s="51"/>
      <c r="AA542" s="73">
        <v>542</v>
      </c>
      <c r="AB54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42" s="74"/>
      <c r="AD542" s="80">
        <v>228</v>
      </c>
      <c r="AE542" s="80">
        <v>51</v>
      </c>
      <c r="AF542" s="80">
        <v>168</v>
      </c>
      <c r="AG542" s="80">
        <v>153</v>
      </c>
      <c r="AH542" s="80"/>
      <c r="AI542" s="80" t="s">
        <v>5973</v>
      </c>
      <c r="AJ542" s="80" t="s">
        <v>6530</v>
      </c>
      <c r="AK542" s="80"/>
      <c r="AL542" s="80"/>
      <c r="AM542" s="82">
        <v>40170.546539351853</v>
      </c>
      <c r="AN542" s="80" t="s">
        <v>7889</v>
      </c>
      <c r="AO542" s="84" t="s">
        <v>8412</v>
      </c>
      <c r="AP542" s="80" t="s">
        <v>66</v>
      </c>
      <c r="AQ542" s="2"/>
      <c r="AR542" s="3"/>
      <c r="AS542" s="3"/>
      <c r="AT542" s="3"/>
      <c r="AU542" s="3"/>
    </row>
    <row r="543" spans="1:47" x14ac:dyDescent="0.25">
      <c r="A543" s="66" t="s">
        <v>715</v>
      </c>
      <c r="B543" s="67" t="s">
        <v>9297</v>
      </c>
      <c r="C543" s="67"/>
      <c r="D543" s="68">
        <v>2.3672258485756212</v>
      </c>
      <c r="E543" s="70">
        <v>99.543896269974766</v>
      </c>
      <c r="F543" s="104" t="s">
        <v>7767</v>
      </c>
      <c r="G543" s="67" t="s">
        <v>53</v>
      </c>
      <c r="H543" s="71" t="s">
        <v>715</v>
      </c>
      <c r="I543" s="72" t="s">
        <v>9445</v>
      </c>
      <c r="J543" s="72"/>
      <c r="K543" s="71"/>
      <c r="L543" s="75"/>
      <c r="M543" s="76">
        <v>7303.54931640625</v>
      </c>
      <c r="N543" s="76">
        <v>7216.375</v>
      </c>
      <c r="O543" s="77"/>
      <c r="P543" s="78"/>
      <c r="Q543" s="78"/>
      <c r="R543" s="88"/>
      <c r="S543" s="50">
        <v>1</v>
      </c>
      <c r="T543" s="50">
        <v>1</v>
      </c>
      <c r="U543" s="88"/>
      <c r="V543" s="52"/>
      <c r="W543" s="52"/>
      <c r="X543" s="52"/>
      <c r="Y543" s="52"/>
      <c r="Z543" s="51"/>
      <c r="AA543" s="73">
        <v>543</v>
      </c>
      <c r="AB54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43" s="74"/>
      <c r="AD543" s="80">
        <v>6</v>
      </c>
      <c r="AE543" s="80">
        <v>2</v>
      </c>
      <c r="AF543" s="80">
        <v>54</v>
      </c>
      <c r="AG543" s="80">
        <v>150</v>
      </c>
      <c r="AH543" s="80"/>
      <c r="AI543" s="80" t="s">
        <v>6088</v>
      </c>
      <c r="AJ543" s="80" t="s">
        <v>6611</v>
      </c>
      <c r="AK543" s="84" t="s">
        <v>7050</v>
      </c>
      <c r="AL543" s="80"/>
      <c r="AM543" s="82">
        <v>44123.055787037039</v>
      </c>
      <c r="AN543" s="80" t="s">
        <v>7889</v>
      </c>
      <c r="AO543" s="84" t="s">
        <v>8545</v>
      </c>
      <c r="AP543" s="80" t="s">
        <v>66</v>
      </c>
      <c r="AQ543" s="2"/>
      <c r="AR543" s="3"/>
      <c r="AS543" s="3"/>
      <c r="AT543" s="3"/>
      <c r="AU543" s="3"/>
    </row>
    <row r="544" spans="1:47" x14ac:dyDescent="0.25">
      <c r="A544" s="66" t="s">
        <v>223</v>
      </c>
      <c r="B544" s="67" t="s">
        <v>9297</v>
      </c>
      <c r="C544" s="67"/>
      <c r="D544" s="68">
        <v>13.395391486685897</v>
      </c>
      <c r="E544" s="70">
        <v>23.847853550719336</v>
      </c>
      <c r="F544" s="104" t="s">
        <v>7182</v>
      </c>
      <c r="G544" s="67" t="s">
        <v>53</v>
      </c>
      <c r="H544" s="71" t="s">
        <v>223</v>
      </c>
      <c r="I544" s="72" t="s">
        <v>9436</v>
      </c>
      <c r="J544" s="72"/>
      <c r="K544" s="71" t="s">
        <v>8734</v>
      </c>
      <c r="L544" s="75"/>
      <c r="M544" s="76">
        <v>823.7645263671875</v>
      </c>
      <c r="N544" s="76">
        <v>6643.20751953125</v>
      </c>
      <c r="O544" s="77"/>
      <c r="P544" s="78"/>
      <c r="Q544" s="78"/>
      <c r="R544" s="88"/>
      <c r="S544" s="50">
        <v>2</v>
      </c>
      <c r="T544" s="50">
        <v>1</v>
      </c>
      <c r="U544" s="88"/>
      <c r="V544" s="52"/>
      <c r="W544" s="52"/>
      <c r="X544" s="52"/>
      <c r="Y544" s="52"/>
      <c r="Z544" s="51"/>
      <c r="AA544" s="73">
        <v>544</v>
      </c>
      <c r="AB54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44" s="74"/>
      <c r="AD544" s="80">
        <v>1955</v>
      </c>
      <c r="AE544" s="80">
        <v>536</v>
      </c>
      <c r="AF544" s="80">
        <v>13056</v>
      </c>
      <c r="AG544" s="80">
        <v>145</v>
      </c>
      <c r="AH544" s="80"/>
      <c r="AI544" s="80" t="s">
        <v>5574</v>
      </c>
      <c r="AJ544" s="80" t="s">
        <v>6233</v>
      </c>
      <c r="AK544" s="84" t="s">
        <v>6725</v>
      </c>
      <c r="AL544" s="80"/>
      <c r="AM544" s="82">
        <v>39955.568530092591</v>
      </c>
      <c r="AN544" s="80" t="s">
        <v>7889</v>
      </c>
      <c r="AO544" s="84" t="s">
        <v>7940</v>
      </c>
      <c r="AP544" s="80" t="s">
        <v>66</v>
      </c>
      <c r="AQ544" s="2"/>
      <c r="AR544" s="3"/>
      <c r="AS544" s="3"/>
      <c r="AT544" s="3"/>
      <c r="AU544" s="3"/>
    </row>
    <row r="545" spans="1:47" x14ac:dyDescent="0.25">
      <c r="A545" s="66" t="s">
        <v>889</v>
      </c>
      <c r="B545" s="67" t="s">
        <v>9365</v>
      </c>
      <c r="C545" s="67"/>
      <c r="D545" s="68">
        <v>1.5100061213919103</v>
      </c>
      <c r="E545" s="70"/>
      <c r="F545" s="104" t="s">
        <v>7658</v>
      </c>
      <c r="G545" s="67"/>
      <c r="H545" s="71"/>
      <c r="I545" s="72"/>
      <c r="J545" s="72"/>
      <c r="K545" s="71" t="s">
        <v>9075</v>
      </c>
      <c r="L545" s="75"/>
      <c r="M545" s="76"/>
      <c r="N545" s="76"/>
      <c r="O545" s="77"/>
      <c r="P545" s="78"/>
      <c r="Q545" s="78"/>
      <c r="R545" s="88"/>
      <c r="S545" s="50">
        <v>1</v>
      </c>
      <c r="T545" s="50">
        <v>0</v>
      </c>
      <c r="U545" s="88"/>
      <c r="V545" s="52"/>
      <c r="W545" s="52"/>
      <c r="X545" s="52"/>
      <c r="Y545" s="52"/>
      <c r="Z545" s="51"/>
      <c r="AA545" s="73">
        <v>545</v>
      </c>
      <c r="AB54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45" s="74"/>
      <c r="AD545" s="80">
        <v>137</v>
      </c>
      <c r="AE545" s="80">
        <v>132</v>
      </c>
      <c r="AF545" s="80">
        <v>1200</v>
      </c>
      <c r="AG545" s="80">
        <v>316</v>
      </c>
      <c r="AH545" s="80"/>
      <c r="AI545" s="80" t="s">
        <v>5991</v>
      </c>
      <c r="AJ545" s="80" t="s">
        <v>6541</v>
      </c>
      <c r="AK545" s="80"/>
      <c r="AL545" s="80"/>
      <c r="AM545" s="82">
        <v>39866.212037037039</v>
      </c>
      <c r="AN545" s="80" t="s">
        <v>7889</v>
      </c>
      <c r="AO545" s="84" t="s">
        <v>8432</v>
      </c>
      <c r="AP545" s="80" t="s">
        <v>65</v>
      </c>
      <c r="AQ545" s="2"/>
      <c r="AR545" s="3"/>
      <c r="AS545" s="3"/>
      <c r="AT545" s="3"/>
      <c r="AU545" s="3"/>
    </row>
    <row r="546" spans="1:47" x14ac:dyDescent="0.25">
      <c r="A546" s="66" t="s">
        <v>890</v>
      </c>
      <c r="B546" s="67" t="s">
        <v>9366</v>
      </c>
      <c r="C546" s="67"/>
      <c r="D546" s="68">
        <v>1.5101311979093093</v>
      </c>
      <c r="E546" s="70"/>
      <c r="F546" s="104" t="s">
        <v>7659</v>
      </c>
      <c r="G546" s="67"/>
      <c r="H546" s="71"/>
      <c r="I546" s="72"/>
      <c r="J546" s="72"/>
      <c r="K546" s="71" t="s">
        <v>9076</v>
      </c>
      <c r="L546" s="75"/>
      <c r="M546" s="76"/>
      <c r="N546" s="76"/>
      <c r="O546" s="77"/>
      <c r="P546" s="78"/>
      <c r="Q546" s="78"/>
      <c r="R546" s="88"/>
      <c r="S546" s="50">
        <v>1</v>
      </c>
      <c r="T546" s="50">
        <v>0</v>
      </c>
      <c r="U546" s="88"/>
      <c r="V546" s="52"/>
      <c r="W546" s="52"/>
      <c r="X546" s="52"/>
      <c r="Y546" s="52"/>
      <c r="Z546" s="51"/>
      <c r="AA546" s="73">
        <v>546</v>
      </c>
      <c r="AB54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46" s="74"/>
      <c r="AD546" s="80">
        <v>191</v>
      </c>
      <c r="AE546" s="80">
        <v>570</v>
      </c>
      <c r="AF546" s="80">
        <v>1215</v>
      </c>
      <c r="AG546" s="80">
        <v>57</v>
      </c>
      <c r="AH546" s="80"/>
      <c r="AI546" s="80"/>
      <c r="AJ546" s="80" t="s">
        <v>6542</v>
      </c>
      <c r="AK546" s="80"/>
      <c r="AL546" s="80"/>
      <c r="AM546" s="82">
        <v>40781.626736111109</v>
      </c>
      <c r="AN546" s="80" t="s">
        <v>7889</v>
      </c>
      <c r="AO546" s="84" t="s">
        <v>8433</v>
      </c>
      <c r="AP546" s="80" t="s">
        <v>65</v>
      </c>
      <c r="AQ546" s="2"/>
      <c r="AR546" s="3"/>
      <c r="AS546" s="3"/>
      <c r="AT546" s="3"/>
      <c r="AU546" s="3"/>
    </row>
    <row r="547" spans="1:47" x14ac:dyDescent="0.25">
      <c r="A547" s="66" t="s">
        <v>710</v>
      </c>
      <c r="B547" s="67" t="s">
        <v>9297</v>
      </c>
      <c r="C547" s="67"/>
      <c r="D547" s="68">
        <v>16.041409654105504</v>
      </c>
      <c r="E547" s="70">
        <v>99.851397142480181</v>
      </c>
      <c r="F547" s="104" t="s">
        <v>7759</v>
      </c>
      <c r="G547" s="67" t="s">
        <v>53</v>
      </c>
      <c r="H547" s="71" t="s">
        <v>710</v>
      </c>
      <c r="I547" s="72" t="s">
        <v>9444</v>
      </c>
      <c r="J547" s="72"/>
      <c r="K547" s="71"/>
      <c r="L547" s="75"/>
      <c r="M547" s="76">
        <v>2830.27294921875</v>
      </c>
      <c r="N547" s="76">
        <v>9494.5224609375</v>
      </c>
      <c r="O547" s="77"/>
      <c r="P547" s="78"/>
      <c r="Q547" s="78"/>
      <c r="R547" s="88"/>
      <c r="S547" s="50">
        <v>1</v>
      </c>
      <c r="T547" s="50">
        <v>1</v>
      </c>
      <c r="U547" s="88"/>
      <c r="V547" s="52"/>
      <c r="W547" s="52"/>
      <c r="X547" s="52"/>
      <c r="Y547" s="52"/>
      <c r="Z547" s="51"/>
      <c r="AA547" s="73">
        <v>547</v>
      </c>
      <c r="AB54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47" s="74"/>
      <c r="AD547" s="80">
        <v>547</v>
      </c>
      <c r="AE547" s="80">
        <v>2050</v>
      </c>
      <c r="AF547" s="80">
        <v>525</v>
      </c>
      <c r="AG547" s="80">
        <v>144</v>
      </c>
      <c r="AH547" s="80"/>
      <c r="AI547" s="80" t="s">
        <v>6080</v>
      </c>
      <c r="AJ547" s="80" t="s">
        <v>6554</v>
      </c>
      <c r="AK547" s="84" t="s">
        <v>7044</v>
      </c>
      <c r="AL547" s="80"/>
      <c r="AM547" s="82">
        <v>44139.98541666667</v>
      </c>
      <c r="AN547" s="80" t="s">
        <v>7889</v>
      </c>
      <c r="AO547" s="84" t="s">
        <v>8537</v>
      </c>
      <c r="AP547" s="80" t="s">
        <v>66</v>
      </c>
      <c r="AQ547" s="2"/>
      <c r="AR547" s="3"/>
      <c r="AS547" s="3"/>
      <c r="AT547" s="3"/>
      <c r="AU547" s="3"/>
    </row>
    <row r="548" spans="1:47" x14ac:dyDescent="0.25">
      <c r="A548" s="66" t="s">
        <v>190</v>
      </c>
      <c r="B548" s="67" t="s">
        <v>9297</v>
      </c>
      <c r="C548" s="67"/>
      <c r="D548" s="68">
        <v>10.985917831236728</v>
      </c>
      <c r="E548" s="70">
        <v>70.502045193991265</v>
      </c>
      <c r="F548" s="104" t="s">
        <v>7137</v>
      </c>
      <c r="G548" s="67" t="s">
        <v>53</v>
      </c>
      <c r="H548" s="71" t="s">
        <v>190</v>
      </c>
      <c r="I548" s="72" t="s">
        <v>9421</v>
      </c>
      <c r="J548" s="72"/>
      <c r="K548" s="71" t="s">
        <v>8693</v>
      </c>
      <c r="L548" s="75"/>
      <c r="M548" s="76">
        <v>365.60296630859375</v>
      </c>
      <c r="N548" s="76">
        <v>7194.45361328125</v>
      </c>
      <c r="O548" s="77"/>
      <c r="P548" s="78"/>
      <c r="Q548" s="78"/>
      <c r="R548" s="88"/>
      <c r="S548" s="50">
        <v>1</v>
      </c>
      <c r="T548" s="50">
        <v>1</v>
      </c>
      <c r="U548" s="88"/>
      <c r="V548" s="52"/>
      <c r="W548" s="52"/>
      <c r="X548" s="52"/>
      <c r="Y548" s="52"/>
      <c r="Z548" s="51"/>
      <c r="AA548" s="73">
        <v>548</v>
      </c>
      <c r="AB54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48" s="74"/>
      <c r="AD548" s="80">
        <v>351</v>
      </c>
      <c r="AE548" s="80">
        <v>158</v>
      </c>
      <c r="AF548" s="80">
        <v>397</v>
      </c>
      <c r="AG548" s="80">
        <v>143</v>
      </c>
      <c r="AH548" s="80"/>
      <c r="AI548" s="80" t="s">
        <v>5534</v>
      </c>
      <c r="AJ548" s="80" t="s">
        <v>6202</v>
      </c>
      <c r="AK548" s="84" t="s">
        <v>6696</v>
      </c>
      <c r="AL548" s="80"/>
      <c r="AM548" s="82">
        <v>42524.140706018516</v>
      </c>
      <c r="AN548" s="80" t="s">
        <v>7889</v>
      </c>
      <c r="AO548" s="84" t="s">
        <v>7895</v>
      </c>
      <c r="AP548" s="80" t="s">
        <v>66</v>
      </c>
      <c r="AQ548" s="2"/>
      <c r="AR548" s="3"/>
      <c r="AS548" s="3"/>
      <c r="AT548" s="3"/>
      <c r="AU548" s="3"/>
    </row>
    <row r="549" spans="1:47" x14ac:dyDescent="0.25">
      <c r="A549" s="66" t="s">
        <v>218</v>
      </c>
      <c r="B549" s="67" t="s">
        <v>9297</v>
      </c>
      <c r="C549" s="67"/>
      <c r="D549" s="68">
        <v>16.172616268268499</v>
      </c>
      <c r="E549" s="70">
        <v>32.045065753781472</v>
      </c>
      <c r="F549" s="104" t="s">
        <v>7175</v>
      </c>
      <c r="G549" s="67" t="s">
        <v>53</v>
      </c>
      <c r="H549" s="71" t="s">
        <v>218</v>
      </c>
      <c r="I549" s="72" t="s">
        <v>9429</v>
      </c>
      <c r="J549" s="72"/>
      <c r="K549" s="71" t="s">
        <v>8728</v>
      </c>
      <c r="L549" s="75"/>
      <c r="M549" s="76">
        <v>3768.440673828125</v>
      </c>
      <c r="N549" s="76">
        <v>9871.796875</v>
      </c>
      <c r="O549" s="77"/>
      <c r="P549" s="78"/>
      <c r="Q549" s="78"/>
      <c r="R549" s="88"/>
      <c r="S549" s="50">
        <v>1</v>
      </c>
      <c r="T549" s="50">
        <v>1</v>
      </c>
      <c r="U549" s="88"/>
      <c r="V549" s="52"/>
      <c r="W549" s="52"/>
      <c r="X549" s="52"/>
      <c r="Y549" s="52"/>
      <c r="Z549" s="51"/>
      <c r="AA549" s="73">
        <v>549</v>
      </c>
      <c r="AB54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49" s="74"/>
      <c r="AD549" s="80">
        <v>435</v>
      </c>
      <c r="AE549" s="80">
        <v>2191</v>
      </c>
      <c r="AF549" s="80">
        <v>29237</v>
      </c>
      <c r="AG549" s="80">
        <v>141</v>
      </c>
      <c r="AH549" s="80"/>
      <c r="AI549" s="80" t="s">
        <v>5567</v>
      </c>
      <c r="AJ549" s="80"/>
      <c r="AK549" s="80"/>
      <c r="AL549" s="80"/>
      <c r="AM549" s="82">
        <v>40406.870555555557</v>
      </c>
      <c r="AN549" s="80" t="s">
        <v>7889</v>
      </c>
      <c r="AO549" s="84" t="s">
        <v>7933</v>
      </c>
      <c r="AP549" s="80" t="s">
        <v>66</v>
      </c>
      <c r="AQ549" s="2"/>
      <c r="AR549" s="3"/>
      <c r="AS549" s="3"/>
      <c r="AT549" s="3"/>
      <c r="AU549" s="3"/>
    </row>
    <row r="550" spans="1:47" x14ac:dyDescent="0.25">
      <c r="A550" s="66" t="s">
        <v>891</v>
      </c>
      <c r="B550" s="67" t="s">
        <v>9367</v>
      </c>
      <c r="C550" s="67"/>
      <c r="D550" s="68">
        <v>1.5</v>
      </c>
      <c r="E550" s="70"/>
      <c r="F550" s="104" t="s">
        <v>7663</v>
      </c>
      <c r="G550" s="67"/>
      <c r="H550" s="71"/>
      <c r="I550" s="72"/>
      <c r="J550" s="72"/>
      <c r="K550" s="71" t="s">
        <v>9079</v>
      </c>
      <c r="L550" s="75"/>
      <c r="M550" s="76"/>
      <c r="N550" s="76"/>
      <c r="O550" s="77"/>
      <c r="P550" s="78"/>
      <c r="Q550" s="78"/>
      <c r="R550" s="88"/>
      <c r="S550" s="50">
        <v>3</v>
      </c>
      <c r="T550" s="50">
        <v>0</v>
      </c>
      <c r="U550" s="88"/>
      <c r="V550" s="52"/>
      <c r="W550" s="52"/>
      <c r="X550" s="52"/>
      <c r="Y550" s="52"/>
      <c r="Z550" s="51"/>
      <c r="AA550" s="73">
        <v>550</v>
      </c>
      <c r="AB55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50" s="74"/>
      <c r="AD550" s="80">
        <v>0</v>
      </c>
      <c r="AE550" s="80">
        <v>0</v>
      </c>
      <c r="AF550" s="80">
        <v>0</v>
      </c>
      <c r="AG550" s="80">
        <v>0</v>
      </c>
      <c r="AH550" s="80"/>
      <c r="AI550" s="80" t="s">
        <v>5995</v>
      </c>
      <c r="AJ550" s="80" t="s">
        <v>6544</v>
      </c>
      <c r="AK550" s="84" t="s">
        <v>6981</v>
      </c>
      <c r="AL550" s="80"/>
      <c r="AM550" s="82">
        <v>39797.998611111114</v>
      </c>
      <c r="AN550" s="80" t="s">
        <v>7889</v>
      </c>
      <c r="AO550" s="84" t="s">
        <v>8437</v>
      </c>
      <c r="AP550" s="80" t="s">
        <v>65</v>
      </c>
      <c r="AQ550" s="2"/>
      <c r="AR550" s="3"/>
      <c r="AS550" s="3"/>
      <c r="AT550" s="3"/>
      <c r="AU550" s="3"/>
    </row>
    <row r="551" spans="1:47" x14ac:dyDescent="0.25">
      <c r="A551" s="66" t="s">
        <v>601</v>
      </c>
      <c r="B551" s="67" t="s">
        <v>9297</v>
      </c>
      <c r="C551" s="67"/>
      <c r="D551" s="68">
        <v>13.571309242733969</v>
      </c>
      <c r="E551" s="70">
        <v>30.70960606388671</v>
      </c>
      <c r="F551" s="104" t="s">
        <v>7550</v>
      </c>
      <c r="G551" s="67" t="s">
        <v>53</v>
      </c>
      <c r="H551" s="71" t="s">
        <v>601</v>
      </c>
      <c r="I551" s="72" t="s">
        <v>9434</v>
      </c>
      <c r="J551" s="72"/>
      <c r="K551" s="71" t="s">
        <v>8991</v>
      </c>
      <c r="L551" s="75"/>
      <c r="M551" s="76">
        <v>5879.16455078125</v>
      </c>
      <c r="N551" s="76">
        <v>3891.30224609375</v>
      </c>
      <c r="O551" s="77"/>
      <c r="P551" s="78"/>
      <c r="Q551" s="78"/>
      <c r="R551" s="88"/>
      <c r="S551" s="50">
        <v>5</v>
      </c>
      <c r="T551" s="50">
        <v>1</v>
      </c>
      <c r="U551" s="88"/>
      <c r="V551" s="52"/>
      <c r="W551" s="52"/>
      <c r="X551" s="52"/>
      <c r="Y551" s="52"/>
      <c r="Z551" s="51"/>
      <c r="AA551" s="73">
        <v>551</v>
      </c>
      <c r="AB55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51" s="74"/>
      <c r="AD551" s="80">
        <v>247</v>
      </c>
      <c r="AE551" s="80">
        <v>586</v>
      </c>
      <c r="AF551" s="80">
        <v>4215</v>
      </c>
      <c r="AG551" s="80">
        <v>135</v>
      </c>
      <c r="AH551" s="80"/>
      <c r="AI551" s="80" t="s">
        <v>5893</v>
      </c>
      <c r="AJ551" s="80" t="s">
        <v>6476</v>
      </c>
      <c r="AK551" s="80"/>
      <c r="AL551" s="80"/>
      <c r="AM551" s="82">
        <v>40333.346087962964</v>
      </c>
      <c r="AN551" s="80" t="s">
        <v>7889</v>
      </c>
      <c r="AO551" s="84" t="s">
        <v>8317</v>
      </c>
      <c r="AP551" s="80" t="s">
        <v>66</v>
      </c>
      <c r="AQ551" s="2"/>
      <c r="AR551" s="3"/>
      <c r="AS551" s="3"/>
      <c r="AT551" s="3"/>
      <c r="AU551" s="3"/>
    </row>
    <row r="552" spans="1:47" x14ac:dyDescent="0.25">
      <c r="A552" s="66" t="s">
        <v>355</v>
      </c>
      <c r="B552" s="67" t="s">
        <v>9297</v>
      </c>
      <c r="C552" s="67"/>
      <c r="D552" s="68">
        <v>5.7298243303807146</v>
      </c>
      <c r="E552" s="70">
        <v>79.354653318768797</v>
      </c>
      <c r="F552" s="104" t="s">
        <v>7345</v>
      </c>
      <c r="G552" s="67" t="s">
        <v>53</v>
      </c>
      <c r="H552" s="71" t="s">
        <v>355</v>
      </c>
      <c r="I552" s="72" t="s">
        <v>9429</v>
      </c>
      <c r="J552" s="72"/>
      <c r="K552" s="71" t="s">
        <v>8850</v>
      </c>
      <c r="L552" s="75"/>
      <c r="M552" s="76">
        <v>5859.73486328125</v>
      </c>
      <c r="N552" s="76">
        <v>8236.1611328125</v>
      </c>
      <c r="O552" s="77"/>
      <c r="P552" s="78"/>
      <c r="Q552" s="78"/>
      <c r="R552" s="88"/>
      <c r="S552" s="50">
        <v>0</v>
      </c>
      <c r="T552" s="50">
        <v>1</v>
      </c>
      <c r="U552" s="88"/>
      <c r="V552" s="52"/>
      <c r="W552" s="52"/>
      <c r="X552" s="52"/>
      <c r="Y552" s="52"/>
      <c r="Z552" s="51"/>
      <c r="AA552" s="73">
        <v>552</v>
      </c>
      <c r="AB55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52" s="74"/>
      <c r="AD552" s="80">
        <v>466</v>
      </c>
      <c r="AE552" s="80">
        <v>11</v>
      </c>
      <c r="AF552" s="80">
        <v>1066</v>
      </c>
      <c r="AG552" s="80">
        <v>131</v>
      </c>
      <c r="AH552" s="80"/>
      <c r="AI552" s="80"/>
      <c r="AJ552" s="80" t="s">
        <v>6350</v>
      </c>
      <c r="AK552" s="80"/>
      <c r="AL552" s="80"/>
      <c r="AM552" s="82">
        <v>43011.525914351849</v>
      </c>
      <c r="AN552" s="80" t="s">
        <v>7889</v>
      </c>
      <c r="AO552" s="84" t="s">
        <v>8105</v>
      </c>
      <c r="AP552" s="80" t="s">
        <v>66</v>
      </c>
      <c r="AQ552" s="2"/>
      <c r="AR552" s="3"/>
      <c r="AS552" s="3"/>
      <c r="AT552" s="3"/>
      <c r="AU552" s="3"/>
    </row>
    <row r="553" spans="1:47" x14ac:dyDescent="0.25">
      <c r="A553" s="66" t="s">
        <v>555</v>
      </c>
      <c r="B553" s="67" t="s">
        <v>9297</v>
      </c>
      <c r="C553" s="67"/>
      <c r="D553" s="68">
        <v>15.090713938801366</v>
      </c>
      <c r="E553" s="70">
        <v>31.413638048454782</v>
      </c>
      <c r="F553" s="104" t="s">
        <v>7576</v>
      </c>
      <c r="G553" s="67" t="s">
        <v>53</v>
      </c>
      <c r="H553" s="71" t="s">
        <v>555</v>
      </c>
      <c r="I553" s="72" t="s">
        <v>9423</v>
      </c>
      <c r="J553" s="72"/>
      <c r="K553" s="71" t="s">
        <v>9011</v>
      </c>
      <c r="L553" s="75"/>
      <c r="M553" s="76">
        <v>4889.84326171875</v>
      </c>
      <c r="N553" s="76">
        <v>8026.4248046875</v>
      </c>
      <c r="O553" s="77"/>
      <c r="P553" s="78"/>
      <c r="Q553" s="78"/>
      <c r="R553" s="88"/>
      <c r="S553" s="50">
        <v>1</v>
      </c>
      <c r="T553" s="50">
        <v>1</v>
      </c>
      <c r="U553" s="88"/>
      <c r="V553" s="52"/>
      <c r="W553" s="52"/>
      <c r="X553" s="52"/>
      <c r="Y553" s="52"/>
      <c r="Z553" s="51"/>
      <c r="AA553" s="73">
        <v>553</v>
      </c>
      <c r="AB55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53" s="74"/>
      <c r="AD553" s="80">
        <v>799</v>
      </c>
      <c r="AE553" s="80">
        <v>1266</v>
      </c>
      <c r="AF553" s="80">
        <v>40237</v>
      </c>
      <c r="AG553" s="80">
        <v>131</v>
      </c>
      <c r="AH553" s="80"/>
      <c r="AI553" s="80" t="s">
        <v>5916</v>
      </c>
      <c r="AJ553" s="80" t="s">
        <v>6494</v>
      </c>
      <c r="AK553" s="80"/>
      <c r="AL553" s="80"/>
      <c r="AM553" s="82">
        <v>40372.106956018521</v>
      </c>
      <c r="AN553" s="80" t="s">
        <v>7889</v>
      </c>
      <c r="AO553" s="84" t="s">
        <v>8343</v>
      </c>
      <c r="AP553" s="80" t="s">
        <v>66</v>
      </c>
      <c r="AQ553" s="2"/>
      <c r="AR553" s="3"/>
      <c r="AS553" s="3"/>
      <c r="AT553" s="3"/>
      <c r="AU553" s="3"/>
    </row>
    <row r="554" spans="1:47" x14ac:dyDescent="0.25">
      <c r="A554" s="66" t="s">
        <v>255</v>
      </c>
      <c r="B554" s="67" t="s">
        <v>9297</v>
      </c>
      <c r="C554" s="67"/>
      <c r="D554" s="68">
        <v>10.97339404344069</v>
      </c>
      <c r="E554" s="70">
        <v>61.072630753624644</v>
      </c>
      <c r="F554" s="104" t="s">
        <v>7226</v>
      </c>
      <c r="G554" s="67" t="s">
        <v>53</v>
      </c>
      <c r="H554" s="71" t="s">
        <v>255</v>
      </c>
      <c r="I554" s="72" t="s">
        <v>9440</v>
      </c>
      <c r="J554" s="72"/>
      <c r="K554" s="71" t="s">
        <v>8765</v>
      </c>
      <c r="L554" s="75"/>
      <c r="M554" s="76">
        <v>7879.8994140625</v>
      </c>
      <c r="N554" s="76">
        <v>6759.72314453125</v>
      </c>
      <c r="O554" s="77"/>
      <c r="P554" s="78"/>
      <c r="Q554" s="78"/>
      <c r="R554" s="88"/>
      <c r="S554" s="50">
        <v>1</v>
      </c>
      <c r="T554" s="50">
        <v>1</v>
      </c>
      <c r="U554" s="88"/>
      <c r="V554" s="52"/>
      <c r="W554" s="52"/>
      <c r="X554" s="52"/>
      <c r="Y554" s="52"/>
      <c r="Z554" s="51"/>
      <c r="AA554" s="73">
        <v>554</v>
      </c>
      <c r="AB55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54" s="74"/>
      <c r="AD554" s="80">
        <v>8</v>
      </c>
      <c r="AE554" s="80">
        <v>157</v>
      </c>
      <c r="AF554" s="80">
        <v>1976</v>
      </c>
      <c r="AG554" s="80">
        <v>119</v>
      </c>
      <c r="AH554" s="80"/>
      <c r="AI554" s="80" t="s">
        <v>5613</v>
      </c>
      <c r="AJ554" s="80" t="s">
        <v>6267</v>
      </c>
      <c r="AK554" s="84" t="s">
        <v>6753</v>
      </c>
      <c r="AL554" s="80"/>
      <c r="AM554" s="82">
        <v>42004.999108796299</v>
      </c>
      <c r="AN554" s="80" t="s">
        <v>7889</v>
      </c>
      <c r="AO554" s="84" t="s">
        <v>7984</v>
      </c>
      <c r="AP554" s="80" t="s">
        <v>66</v>
      </c>
      <c r="AQ554" s="2"/>
      <c r="AR554" s="3"/>
      <c r="AS554" s="3"/>
      <c r="AT554" s="3"/>
      <c r="AU554" s="3"/>
    </row>
    <row r="555" spans="1:47" x14ac:dyDescent="0.25">
      <c r="A555" s="66" t="s">
        <v>892</v>
      </c>
      <c r="B555" s="67" t="s">
        <v>9369</v>
      </c>
      <c r="C555" s="67"/>
      <c r="D555" s="68">
        <v>1.5054033055516316</v>
      </c>
      <c r="E555" s="70"/>
      <c r="F555" s="104" t="s">
        <v>7668</v>
      </c>
      <c r="G555" s="67"/>
      <c r="H555" s="71"/>
      <c r="I555" s="72"/>
      <c r="J555" s="72"/>
      <c r="K555" s="71" t="s">
        <v>9084</v>
      </c>
      <c r="L555" s="75"/>
      <c r="M555" s="76"/>
      <c r="N555" s="76"/>
      <c r="O555" s="77"/>
      <c r="P555" s="78"/>
      <c r="Q555" s="78"/>
      <c r="R555" s="88"/>
      <c r="S555" s="50">
        <v>1</v>
      </c>
      <c r="T555" s="50">
        <v>0</v>
      </c>
      <c r="U555" s="88"/>
      <c r="V555" s="52"/>
      <c r="W555" s="52"/>
      <c r="X555" s="52"/>
      <c r="Y555" s="52"/>
      <c r="Z555" s="51"/>
      <c r="AA555" s="73">
        <v>555</v>
      </c>
      <c r="AB55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55" s="74"/>
      <c r="AD555" s="80">
        <v>132</v>
      </c>
      <c r="AE555" s="80">
        <v>3482</v>
      </c>
      <c r="AF555" s="80">
        <v>648</v>
      </c>
      <c r="AG555" s="80">
        <v>578</v>
      </c>
      <c r="AH555" s="80"/>
      <c r="AI555" s="80" t="s">
        <v>6000</v>
      </c>
      <c r="AJ555" s="80" t="s">
        <v>6548</v>
      </c>
      <c r="AK555" s="80"/>
      <c r="AL555" s="80"/>
      <c r="AM555" s="82">
        <v>40575.71020833333</v>
      </c>
      <c r="AN555" s="80" t="s">
        <v>7889</v>
      </c>
      <c r="AO555" s="84" t="s">
        <v>8442</v>
      </c>
      <c r="AP555" s="80" t="s">
        <v>65</v>
      </c>
      <c r="AQ555" s="2"/>
      <c r="AR555" s="3"/>
      <c r="AS555" s="3"/>
      <c r="AT555" s="3"/>
      <c r="AU555" s="3"/>
    </row>
    <row r="556" spans="1:47" x14ac:dyDescent="0.25">
      <c r="A556" s="66" t="s">
        <v>690</v>
      </c>
      <c r="B556" s="67" t="s">
        <v>9297</v>
      </c>
      <c r="C556" s="67"/>
      <c r="D556" s="68">
        <v>8.5086035098819934</v>
      </c>
      <c r="E556" s="70">
        <v>92.595934531667226</v>
      </c>
      <c r="F556" s="104" t="s">
        <v>7731</v>
      </c>
      <c r="G556" s="67" t="s">
        <v>53</v>
      </c>
      <c r="H556" s="71" t="s">
        <v>690</v>
      </c>
      <c r="I556" s="72" t="s">
        <v>9431</v>
      </c>
      <c r="J556" s="72"/>
      <c r="K556" s="71"/>
      <c r="L556" s="75"/>
      <c r="M556" s="76">
        <v>7364.17724609375</v>
      </c>
      <c r="N556" s="76">
        <v>7907.1806640625</v>
      </c>
      <c r="O556" s="77"/>
      <c r="P556" s="78"/>
      <c r="Q556" s="78"/>
      <c r="R556" s="88"/>
      <c r="S556" s="50">
        <v>0</v>
      </c>
      <c r="T556" s="50">
        <v>1</v>
      </c>
      <c r="U556" s="88"/>
      <c r="V556" s="52"/>
      <c r="W556" s="52"/>
      <c r="X556" s="52"/>
      <c r="Y556" s="52"/>
      <c r="Z556" s="51"/>
      <c r="AA556" s="73">
        <v>556</v>
      </c>
      <c r="AB55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56" s="74"/>
      <c r="AD556" s="80">
        <v>53</v>
      </c>
      <c r="AE556" s="80">
        <v>45</v>
      </c>
      <c r="AF556" s="80">
        <v>122</v>
      </c>
      <c r="AG556" s="80">
        <v>119</v>
      </c>
      <c r="AH556" s="80"/>
      <c r="AI556" s="80" t="s">
        <v>6055</v>
      </c>
      <c r="AJ556" s="80" t="s">
        <v>6588</v>
      </c>
      <c r="AK556" s="84" t="s">
        <v>7023</v>
      </c>
      <c r="AL556" s="80"/>
      <c r="AM556" s="82">
        <v>43740.53193287037</v>
      </c>
      <c r="AN556" s="80" t="s">
        <v>7889</v>
      </c>
      <c r="AO556" s="84" t="s">
        <v>8508</v>
      </c>
      <c r="AP556" s="80" t="s">
        <v>66</v>
      </c>
      <c r="AQ556" s="2"/>
      <c r="AR556" s="3"/>
      <c r="AS556" s="3"/>
      <c r="AT556" s="3"/>
      <c r="AU556" s="3"/>
    </row>
    <row r="557" spans="1:47" x14ac:dyDescent="0.25">
      <c r="A557" s="66" t="s">
        <v>576</v>
      </c>
      <c r="B557" s="67" t="s">
        <v>9297</v>
      </c>
      <c r="C557" s="67"/>
      <c r="D557" s="68">
        <v>9.3517325339634709</v>
      </c>
      <c r="E557" s="70">
        <v>85.117059099372597</v>
      </c>
      <c r="F557" s="104" t="s">
        <v>7602</v>
      </c>
      <c r="G557" s="67" t="s">
        <v>53</v>
      </c>
      <c r="H557" s="71" t="s">
        <v>576</v>
      </c>
      <c r="I557" s="72" t="s">
        <v>9448</v>
      </c>
      <c r="J557" s="72"/>
      <c r="K557" s="71" t="s">
        <v>9030</v>
      </c>
      <c r="L557" s="75"/>
      <c r="M557" s="76">
        <v>8545.5185546875</v>
      </c>
      <c r="N557" s="76">
        <v>1368.7476806640625</v>
      </c>
      <c r="O557" s="77"/>
      <c r="P557" s="78"/>
      <c r="Q557" s="78"/>
      <c r="R557" s="88"/>
      <c r="S557" s="50">
        <v>1</v>
      </c>
      <c r="T557" s="50">
        <v>1</v>
      </c>
      <c r="U557" s="88"/>
      <c r="V557" s="52"/>
      <c r="W557" s="52"/>
      <c r="X557" s="52"/>
      <c r="Y557" s="52"/>
      <c r="Z557" s="51"/>
      <c r="AA557" s="73">
        <v>557</v>
      </c>
      <c r="AB55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57" s="74"/>
      <c r="AD557" s="80">
        <v>177</v>
      </c>
      <c r="AE557" s="80">
        <v>69</v>
      </c>
      <c r="AF557" s="80">
        <v>229</v>
      </c>
      <c r="AG557" s="80">
        <v>117</v>
      </c>
      <c r="AH557" s="80"/>
      <c r="AI557" s="80" t="s">
        <v>5940</v>
      </c>
      <c r="AJ557" s="80" t="s">
        <v>6507</v>
      </c>
      <c r="AK557" s="84" t="s">
        <v>6948</v>
      </c>
      <c r="AL557" s="80"/>
      <c r="AM557" s="82">
        <v>43328.778333333335</v>
      </c>
      <c r="AN557" s="80" t="s">
        <v>7889</v>
      </c>
      <c r="AO557" s="84" t="s">
        <v>8370</v>
      </c>
      <c r="AP557" s="80" t="s">
        <v>66</v>
      </c>
      <c r="AQ557" s="2"/>
      <c r="AR557" s="3"/>
      <c r="AS557" s="3"/>
      <c r="AT557" s="3"/>
      <c r="AU557" s="3"/>
    </row>
    <row r="558" spans="1:47" x14ac:dyDescent="0.25">
      <c r="A558" s="66" t="s">
        <v>893</v>
      </c>
      <c r="B558" s="67"/>
      <c r="C558" s="67"/>
      <c r="D558" s="68">
        <v>1.500900550925272</v>
      </c>
      <c r="E558" s="70"/>
      <c r="F558" s="104" t="s">
        <v>7671</v>
      </c>
      <c r="G558" s="67"/>
      <c r="H558" s="71"/>
      <c r="I558" s="72"/>
      <c r="J558" s="72"/>
      <c r="K558" s="71" t="s">
        <v>9087</v>
      </c>
      <c r="L558" s="75"/>
      <c r="M558" s="76"/>
      <c r="N558" s="76"/>
      <c r="O558" s="77"/>
      <c r="P558" s="78"/>
      <c r="Q558" s="78"/>
      <c r="R558" s="88"/>
      <c r="S558" s="50">
        <v>1</v>
      </c>
      <c r="T558" s="50">
        <v>0</v>
      </c>
      <c r="U558" s="88"/>
      <c r="V558" s="52"/>
      <c r="W558" s="52"/>
      <c r="X558" s="52"/>
      <c r="Y558" s="52"/>
      <c r="Z558" s="51"/>
      <c r="AA558" s="73">
        <v>558</v>
      </c>
      <c r="AB55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58" s="74"/>
      <c r="AD558" s="80">
        <v>29</v>
      </c>
      <c r="AE558" s="80">
        <v>61</v>
      </c>
      <c r="AF558" s="80">
        <v>108</v>
      </c>
      <c r="AG558" s="80">
        <v>4</v>
      </c>
      <c r="AH558" s="80"/>
      <c r="AI558" s="80" t="s">
        <v>6003</v>
      </c>
      <c r="AJ558" s="80"/>
      <c r="AK558" s="84" t="s">
        <v>6987</v>
      </c>
      <c r="AL558" s="80"/>
      <c r="AM558" s="82">
        <v>41344.610775462963</v>
      </c>
      <c r="AN558" s="80" t="s">
        <v>7889</v>
      </c>
      <c r="AO558" s="84" t="s">
        <v>8445</v>
      </c>
      <c r="AP558" s="80" t="s">
        <v>65</v>
      </c>
      <c r="AQ558" s="2"/>
      <c r="AR558" s="3"/>
      <c r="AS558" s="3"/>
      <c r="AT558" s="3"/>
      <c r="AU558" s="3"/>
    </row>
    <row r="559" spans="1:47" x14ac:dyDescent="0.25">
      <c r="A559" s="66" t="s">
        <v>562</v>
      </c>
      <c r="B559" s="67" t="s">
        <v>9297</v>
      </c>
      <c r="C559" s="67"/>
      <c r="D559" s="68">
        <v>2.3672258485756212</v>
      </c>
      <c r="E559" s="70">
        <v>99.988168725659236</v>
      </c>
      <c r="F559" s="104" t="s">
        <v>7291</v>
      </c>
      <c r="G559" s="67" t="s">
        <v>53</v>
      </c>
      <c r="H559" s="71" t="s">
        <v>562</v>
      </c>
      <c r="I559" s="72" t="s">
        <v>9444</v>
      </c>
      <c r="J559" s="72"/>
      <c r="K559" s="71"/>
      <c r="L559" s="75"/>
      <c r="M559" s="76">
        <v>5843.2119140625</v>
      </c>
      <c r="N559" s="76">
        <v>6786.4658203125</v>
      </c>
      <c r="O559" s="77"/>
      <c r="P559" s="78"/>
      <c r="Q559" s="78"/>
      <c r="R559" s="88"/>
      <c r="S559" s="50">
        <v>0</v>
      </c>
      <c r="T559" s="50">
        <v>1</v>
      </c>
      <c r="U559" s="88"/>
      <c r="V559" s="52"/>
      <c r="W559" s="52"/>
      <c r="X559" s="52"/>
      <c r="Y559" s="52"/>
      <c r="Z559" s="51"/>
      <c r="AA559" s="73">
        <v>559</v>
      </c>
      <c r="AB55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59" s="74"/>
      <c r="AD559" s="80">
        <v>591</v>
      </c>
      <c r="AE559" s="80">
        <v>2</v>
      </c>
      <c r="AF559" s="80">
        <v>210</v>
      </c>
      <c r="AG559" s="80">
        <v>114</v>
      </c>
      <c r="AH559" s="80"/>
      <c r="AI559" s="80" t="s">
        <v>5927</v>
      </c>
      <c r="AJ559" s="80"/>
      <c r="AK559" s="80"/>
      <c r="AL559" s="80"/>
      <c r="AM559" s="82">
        <v>44147.515451388892</v>
      </c>
      <c r="AN559" s="80" t="s">
        <v>7889</v>
      </c>
      <c r="AO559" s="84" t="s">
        <v>8354</v>
      </c>
      <c r="AP559" s="80" t="s">
        <v>66</v>
      </c>
      <c r="AQ559" s="2"/>
      <c r="AR559" s="3"/>
      <c r="AS559" s="3"/>
      <c r="AT559" s="3"/>
      <c r="AU559" s="3"/>
    </row>
    <row r="560" spans="1:47" x14ac:dyDescent="0.25">
      <c r="A560" s="66" t="s">
        <v>348</v>
      </c>
      <c r="B560" s="67" t="s">
        <v>9297</v>
      </c>
      <c r="C560" s="67"/>
      <c r="D560" s="68">
        <v>10.475883237604162</v>
      </c>
      <c r="E560" s="70">
        <v>37.202319899703994</v>
      </c>
      <c r="F560" s="104" t="s">
        <v>7338</v>
      </c>
      <c r="G560" s="67" t="s">
        <v>53</v>
      </c>
      <c r="H560" s="71" t="s">
        <v>348</v>
      </c>
      <c r="I560" s="72" t="s">
        <v>9431</v>
      </c>
      <c r="J560" s="72"/>
      <c r="K560" s="71"/>
      <c r="L560" s="75"/>
      <c r="M560" s="76">
        <v>5824.13818359375</v>
      </c>
      <c r="N560" s="76">
        <v>530.30487060546875</v>
      </c>
      <c r="O560" s="77"/>
      <c r="P560" s="78"/>
      <c r="Q560" s="78"/>
      <c r="R560" s="88"/>
      <c r="S560" s="50">
        <v>0</v>
      </c>
      <c r="T560" s="50">
        <v>1</v>
      </c>
      <c r="U560" s="88"/>
      <c r="V560" s="52"/>
      <c r="W560" s="52"/>
      <c r="X560" s="52"/>
      <c r="Y560" s="52"/>
      <c r="Z560" s="51"/>
      <c r="AA560" s="73">
        <v>560</v>
      </c>
      <c r="AB56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60" s="74"/>
      <c r="AD560" s="80">
        <v>62</v>
      </c>
      <c r="AE560" s="80">
        <v>122</v>
      </c>
      <c r="AF560" s="80">
        <v>66251</v>
      </c>
      <c r="AG560" s="80">
        <v>113</v>
      </c>
      <c r="AH560" s="80"/>
      <c r="AI560" s="80"/>
      <c r="AJ560" s="80"/>
      <c r="AK560" s="80"/>
      <c r="AL560" s="80"/>
      <c r="AM560" s="82">
        <v>40690.806018518517</v>
      </c>
      <c r="AN560" s="80" t="s">
        <v>7889</v>
      </c>
      <c r="AO560" s="84" t="s">
        <v>8098</v>
      </c>
      <c r="AP560" s="80" t="s">
        <v>66</v>
      </c>
      <c r="AQ560" s="2"/>
      <c r="AR560" s="3"/>
      <c r="AS560" s="3"/>
      <c r="AT560" s="3"/>
      <c r="AU560" s="3"/>
    </row>
    <row r="561" spans="1:47" x14ac:dyDescent="0.25">
      <c r="A561" s="66" t="s">
        <v>775</v>
      </c>
      <c r="B561" s="67" t="s">
        <v>9297</v>
      </c>
      <c r="C561" s="67"/>
      <c r="D561" s="68">
        <v>15.167117368938044</v>
      </c>
      <c r="E561" s="70">
        <v>29.261014635153053</v>
      </c>
      <c r="F561" s="104" t="s">
        <v>7843</v>
      </c>
      <c r="G561" s="67" t="s">
        <v>53</v>
      </c>
      <c r="H561" s="71" t="s">
        <v>775</v>
      </c>
      <c r="I561" s="72" t="s">
        <v>9444</v>
      </c>
      <c r="J561" s="72"/>
      <c r="K561" s="71" t="s">
        <v>9237</v>
      </c>
      <c r="L561" s="75"/>
      <c r="M561" s="76">
        <v>5496.30029296875</v>
      </c>
      <c r="N561" s="76">
        <v>7010.08935546875</v>
      </c>
      <c r="O561" s="77"/>
      <c r="P561" s="78"/>
      <c r="Q561" s="78"/>
      <c r="R561" s="88"/>
      <c r="S561" s="50">
        <v>2</v>
      </c>
      <c r="T561" s="50">
        <v>6</v>
      </c>
      <c r="U561" s="88"/>
      <c r="V561" s="52"/>
      <c r="W561" s="52"/>
      <c r="X561" s="52"/>
      <c r="Y561" s="52"/>
      <c r="Z561" s="51"/>
      <c r="AA561" s="73">
        <v>310</v>
      </c>
      <c r="AB56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61" s="74"/>
      <c r="AD561" s="80">
        <v>598</v>
      </c>
      <c r="AE561" s="80">
        <v>1316</v>
      </c>
      <c r="AF561" s="80">
        <v>2416</v>
      </c>
      <c r="AG561" s="80">
        <v>2200</v>
      </c>
      <c r="AH561" s="80"/>
      <c r="AI561" s="80" t="s">
        <v>6154</v>
      </c>
      <c r="AJ561" s="80" t="s">
        <v>6660</v>
      </c>
      <c r="AK561" s="84" t="s">
        <v>7097</v>
      </c>
      <c r="AL561" s="80"/>
      <c r="AM561" s="82">
        <v>40253.593090277776</v>
      </c>
      <c r="AN561" s="80" t="s">
        <v>7889</v>
      </c>
      <c r="AO561" s="84" t="s">
        <v>8629</v>
      </c>
      <c r="AP561" s="80" t="s">
        <v>66</v>
      </c>
      <c r="AQ561" s="2"/>
      <c r="AR561" s="3"/>
      <c r="AS561" s="3"/>
      <c r="AT561" s="3"/>
      <c r="AU561" s="3"/>
    </row>
    <row r="562" spans="1:47" x14ac:dyDescent="0.25">
      <c r="A562" s="66" t="s">
        <v>248</v>
      </c>
      <c r="B562" s="67" t="s">
        <v>9297</v>
      </c>
      <c r="C562" s="67"/>
      <c r="D562" s="68">
        <v>10.443279355599836</v>
      </c>
      <c r="E562" s="70">
        <v>25.582580225813643</v>
      </c>
      <c r="F562" s="104" t="s">
        <v>7217</v>
      </c>
      <c r="G562" s="67" t="s">
        <v>53</v>
      </c>
      <c r="H562" s="71" t="s">
        <v>248</v>
      </c>
      <c r="I562" s="72" t="s">
        <v>9434</v>
      </c>
      <c r="J562" s="72"/>
      <c r="K562" s="71" t="s">
        <v>8758</v>
      </c>
      <c r="L562" s="75"/>
      <c r="M562" s="76">
        <v>4462.7421875</v>
      </c>
      <c r="N562" s="76">
        <v>8690.31640625</v>
      </c>
      <c r="O562" s="77"/>
      <c r="P562" s="78"/>
      <c r="Q562" s="78"/>
      <c r="R562" s="88"/>
      <c r="S562" s="50">
        <v>1</v>
      </c>
      <c r="T562" s="50">
        <v>1</v>
      </c>
      <c r="U562" s="88"/>
      <c r="V562" s="52"/>
      <c r="W562" s="52"/>
      <c r="X562" s="52"/>
      <c r="Y562" s="52"/>
      <c r="Z562" s="51"/>
      <c r="AA562" s="73">
        <v>562</v>
      </c>
      <c r="AB56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62" s="74"/>
      <c r="AD562" s="80">
        <v>254</v>
      </c>
      <c r="AE562" s="80">
        <v>120</v>
      </c>
      <c r="AF562" s="80">
        <v>457</v>
      </c>
      <c r="AG562" s="80">
        <v>110</v>
      </c>
      <c r="AH562" s="80"/>
      <c r="AI562" s="80" t="s">
        <v>5605</v>
      </c>
      <c r="AJ562" s="80"/>
      <c r="AK562" s="80"/>
      <c r="AL562" s="80"/>
      <c r="AM562" s="82">
        <v>40051.074861111112</v>
      </c>
      <c r="AN562" s="80" t="s">
        <v>7889</v>
      </c>
      <c r="AO562" s="84" t="s">
        <v>7975</v>
      </c>
      <c r="AP562" s="80" t="s">
        <v>66</v>
      </c>
      <c r="AQ562" s="2"/>
      <c r="AR562" s="3"/>
      <c r="AS562" s="3"/>
      <c r="AT562" s="3"/>
      <c r="AU562" s="3"/>
    </row>
    <row r="563" spans="1:47" x14ac:dyDescent="0.25">
      <c r="A563" s="66" t="s">
        <v>894</v>
      </c>
      <c r="B563" s="67" t="s">
        <v>9370</v>
      </c>
      <c r="C563" s="67"/>
      <c r="D563" s="68">
        <v>1.6059314718023576</v>
      </c>
      <c r="E563" s="70"/>
      <c r="F563" s="104" t="s">
        <v>7676</v>
      </c>
      <c r="G563" s="67"/>
      <c r="H563" s="71"/>
      <c r="I563" s="72"/>
      <c r="J563" s="72"/>
      <c r="K563" s="71" t="s">
        <v>9091</v>
      </c>
      <c r="L563" s="75"/>
      <c r="M563" s="76"/>
      <c r="N563" s="76"/>
      <c r="O563" s="77"/>
      <c r="P563" s="78"/>
      <c r="Q563" s="78"/>
      <c r="R563" s="88"/>
      <c r="S563" s="50">
        <v>2</v>
      </c>
      <c r="T563" s="50">
        <v>0</v>
      </c>
      <c r="U563" s="88"/>
      <c r="V563" s="52"/>
      <c r="W563" s="52"/>
      <c r="X563" s="52"/>
      <c r="Y563" s="52"/>
      <c r="Z563" s="51"/>
      <c r="AA563" s="73">
        <v>563</v>
      </c>
      <c r="AB56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63" s="74"/>
      <c r="AD563" s="80">
        <v>10165</v>
      </c>
      <c r="AE563" s="80">
        <v>4368525</v>
      </c>
      <c r="AF563" s="80">
        <v>12704</v>
      </c>
      <c r="AG563" s="80">
        <v>386</v>
      </c>
      <c r="AH563" s="80"/>
      <c r="AI563" s="80" t="s">
        <v>6008</v>
      </c>
      <c r="AJ563" s="80" t="s">
        <v>6553</v>
      </c>
      <c r="AK563" s="84" t="s">
        <v>6991</v>
      </c>
      <c r="AL563" s="80"/>
      <c r="AM563" s="82">
        <v>39869.661608796298</v>
      </c>
      <c r="AN563" s="80" t="s">
        <v>7889</v>
      </c>
      <c r="AO563" s="84" t="s">
        <v>8450</v>
      </c>
      <c r="AP563" s="80" t="s">
        <v>65</v>
      </c>
      <c r="AQ563" s="2"/>
      <c r="AR563" s="3"/>
      <c r="AS563" s="3"/>
      <c r="AT563" s="3"/>
      <c r="AU563" s="3"/>
    </row>
    <row r="564" spans="1:47" x14ac:dyDescent="0.25">
      <c r="A564" s="66" t="s">
        <v>197</v>
      </c>
      <c r="B564" s="67" t="s">
        <v>9297</v>
      </c>
      <c r="C564" s="67"/>
      <c r="D564" s="68">
        <v>12.283257498892491</v>
      </c>
      <c r="E564" s="70">
        <v>32.230316571677342</v>
      </c>
      <c r="F564" s="104" t="s">
        <v>7147</v>
      </c>
      <c r="G564" s="67" t="s">
        <v>53</v>
      </c>
      <c r="H564" s="71" t="s">
        <v>197</v>
      </c>
      <c r="I564" s="72" t="s">
        <v>9434</v>
      </c>
      <c r="J564" s="72"/>
      <c r="K564" s="71" t="s">
        <v>8702</v>
      </c>
      <c r="L564" s="75"/>
      <c r="M564" s="76">
        <v>5592.38623046875</v>
      </c>
      <c r="N564" s="76">
        <v>1331.8360595703125</v>
      </c>
      <c r="O564" s="77"/>
      <c r="P564" s="78"/>
      <c r="Q564" s="78"/>
      <c r="R564" s="88"/>
      <c r="S564" s="50">
        <v>1</v>
      </c>
      <c r="T564" s="50">
        <v>1</v>
      </c>
      <c r="U564" s="88"/>
      <c r="V564" s="52"/>
      <c r="W564" s="52"/>
      <c r="X564" s="52"/>
      <c r="Y564" s="52"/>
      <c r="Z564" s="51"/>
      <c r="AA564" s="73">
        <v>564</v>
      </c>
      <c r="AB56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64" s="74"/>
      <c r="AD564" s="80">
        <v>228</v>
      </c>
      <c r="AE564" s="80">
        <v>305</v>
      </c>
      <c r="AF564" s="80">
        <v>8789</v>
      </c>
      <c r="AG564" s="80">
        <v>109</v>
      </c>
      <c r="AH564" s="80"/>
      <c r="AI564" s="80" t="s">
        <v>5542</v>
      </c>
      <c r="AJ564" s="80" t="s">
        <v>6206</v>
      </c>
      <c r="AK564" s="84" t="s">
        <v>6702</v>
      </c>
      <c r="AL564" s="80"/>
      <c r="AM564" s="82">
        <v>40417.069641203707</v>
      </c>
      <c r="AN564" s="80" t="s">
        <v>7889</v>
      </c>
      <c r="AO564" s="84" t="s">
        <v>7905</v>
      </c>
      <c r="AP564" s="80" t="s">
        <v>66</v>
      </c>
      <c r="AQ564" s="2"/>
      <c r="AR564" s="3"/>
      <c r="AS564" s="3"/>
      <c r="AT564" s="3"/>
      <c r="AU564" s="3"/>
    </row>
    <row r="565" spans="1:47" x14ac:dyDescent="0.25">
      <c r="A565" s="66" t="s">
        <v>895</v>
      </c>
      <c r="B565" s="67" t="s">
        <v>9338</v>
      </c>
      <c r="C565" s="67"/>
      <c r="D565" s="68">
        <v>1.5083050807552856</v>
      </c>
      <c r="E565" s="70"/>
      <c r="F565" s="104" t="s">
        <v>7678</v>
      </c>
      <c r="G565" s="67"/>
      <c r="H565" s="71"/>
      <c r="I565" s="72"/>
      <c r="J565" s="72"/>
      <c r="K565" s="71" t="s">
        <v>9093</v>
      </c>
      <c r="L565" s="75"/>
      <c r="M565" s="76"/>
      <c r="N565" s="76"/>
      <c r="O565" s="77"/>
      <c r="P565" s="78"/>
      <c r="Q565" s="78"/>
      <c r="R565" s="88"/>
      <c r="S565" s="50">
        <v>2</v>
      </c>
      <c r="T565" s="50">
        <v>0</v>
      </c>
      <c r="U565" s="88"/>
      <c r="V565" s="52"/>
      <c r="W565" s="52"/>
      <c r="X565" s="52"/>
      <c r="Y565" s="52"/>
      <c r="Z565" s="51"/>
      <c r="AA565" s="73">
        <v>565</v>
      </c>
      <c r="AB56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65" s="74"/>
      <c r="AD565" s="80">
        <v>182</v>
      </c>
      <c r="AE565" s="80">
        <v>423</v>
      </c>
      <c r="AF565" s="80">
        <v>996</v>
      </c>
      <c r="AG565" s="80">
        <v>1201</v>
      </c>
      <c r="AH565" s="80"/>
      <c r="AI565" s="80" t="s">
        <v>6009</v>
      </c>
      <c r="AJ565" s="80" t="s">
        <v>6421</v>
      </c>
      <c r="AK565" s="84" t="s">
        <v>6992</v>
      </c>
      <c r="AL565" s="80"/>
      <c r="AM565" s="82">
        <v>42610.242314814815</v>
      </c>
      <c r="AN565" s="80" t="s">
        <v>7889</v>
      </c>
      <c r="AO565" s="84" t="s">
        <v>8452</v>
      </c>
      <c r="AP565" s="80" t="s">
        <v>65</v>
      </c>
      <c r="AQ565" s="2"/>
      <c r="AR565" s="3"/>
      <c r="AS565" s="3"/>
      <c r="AT565" s="3"/>
      <c r="AU565" s="3"/>
    </row>
    <row r="566" spans="1:47" x14ac:dyDescent="0.25">
      <c r="A566" s="66" t="s">
        <v>261</v>
      </c>
      <c r="B566" s="67" t="s">
        <v>9297</v>
      </c>
      <c r="C566" s="67"/>
      <c r="D566" s="68">
        <v>16.323353874088227</v>
      </c>
      <c r="E566" s="70">
        <v>97.545496510263305</v>
      </c>
      <c r="F566" s="104" t="s">
        <v>7233</v>
      </c>
      <c r="G566" s="67" t="s">
        <v>51</v>
      </c>
      <c r="H566" s="71" t="s">
        <v>261</v>
      </c>
      <c r="I566" s="72" t="s">
        <v>9451</v>
      </c>
      <c r="J566" s="72"/>
      <c r="K566" s="71"/>
      <c r="L566" s="75"/>
      <c r="M566" s="76">
        <v>1985.8033447265625</v>
      </c>
      <c r="N566" s="76">
        <v>6929.5009765625</v>
      </c>
      <c r="O566" s="77"/>
      <c r="P566" s="78"/>
      <c r="Q566" s="78"/>
      <c r="R566" s="88"/>
      <c r="S566" s="50">
        <v>0</v>
      </c>
      <c r="T566" s="50">
        <v>1</v>
      </c>
      <c r="U566" s="88"/>
      <c r="V566" s="52"/>
      <c r="W566" s="52"/>
      <c r="X566" s="52"/>
      <c r="Y566" s="52"/>
      <c r="Z566" s="51"/>
      <c r="AA566" s="73">
        <v>566</v>
      </c>
      <c r="AB56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66" s="74"/>
      <c r="AD566" s="80">
        <v>2</v>
      </c>
      <c r="AE566" s="80">
        <v>2365</v>
      </c>
      <c r="AF566" s="80">
        <v>275339</v>
      </c>
      <c r="AG566" s="80">
        <v>109</v>
      </c>
      <c r="AH566" s="80"/>
      <c r="AI566" s="80" t="s">
        <v>5620</v>
      </c>
      <c r="AJ566" s="80"/>
      <c r="AK566" s="80"/>
      <c r="AL566" s="80"/>
      <c r="AM566" s="82">
        <v>44013.032789351855</v>
      </c>
      <c r="AN566" s="80" t="s">
        <v>7889</v>
      </c>
      <c r="AO566" s="84" t="s">
        <v>7991</v>
      </c>
      <c r="AP566" s="80" t="s">
        <v>66</v>
      </c>
      <c r="AQ566" s="2"/>
      <c r="AR566" s="3"/>
      <c r="AS566" s="3"/>
      <c r="AT566" s="3"/>
      <c r="AU566" s="3"/>
    </row>
    <row r="567" spans="1:47" x14ac:dyDescent="0.25">
      <c r="A567" s="66" t="s">
        <v>896</v>
      </c>
      <c r="B567" s="67" t="s">
        <v>9371</v>
      </c>
      <c r="C567" s="67"/>
      <c r="D567" s="68">
        <v>1.5050781066063945</v>
      </c>
      <c r="E567" s="70"/>
      <c r="F567" s="104" t="s">
        <v>7680</v>
      </c>
      <c r="G567" s="67"/>
      <c r="H567" s="71"/>
      <c r="I567" s="72"/>
      <c r="J567" s="72"/>
      <c r="K567" s="71" t="s">
        <v>9095</v>
      </c>
      <c r="L567" s="75"/>
      <c r="M567" s="76"/>
      <c r="N567" s="76"/>
      <c r="O567" s="77"/>
      <c r="P567" s="78"/>
      <c r="Q567" s="78"/>
      <c r="R567" s="88"/>
      <c r="S567" s="50">
        <v>1</v>
      </c>
      <c r="T567" s="50">
        <v>0</v>
      </c>
      <c r="U567" s="88"/>
      <c r="V567" s="52"/>
      <c r="W567" s="52"/>
      <c r="X567" s="52"/>
      <c r="Y567" s="52"/>
      <c r="Z567" s="51"/>
      <c r="AA567" s="73">
        <v>567</v>
      </c>
      <c r="AB56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67" s="74"/>
      <c r="AD567" s="80">
        <v>460</v>
      </c>
      <c r="AE567" s="80">
        <v>863</v>
      </c>
      <c r="AF567" s="80">
        <v>609</v>
      </c>
      <c r="AG567" s="80">
        <v>203</v>
      </c>
      <c r="AH567" s="80"/>
      <c r="AI567" s="80" t="s">
        <v>6011</v>
      </c>
      <c r="AJ567" s="80" t="s">
        <v>6556</v>
      </c>
      <c r="AK567" s="84" t="s">
        <v>6994</v>
      </c>
      <c r="AL567" s="80"/>
      <c r="AM567" s="82">
        <v>40956.372013888889</v>
      </c>
      <c r="AN567" s="80" t="s">
        <v>7889</v>
      </c>
      <c r="AO567" s="84" t="s">
        <v>8454</v>
      </c>
      <c r="AP567" s="80" t="s">
        <v>65</v>
      </c>
      <c r="AQ567" s="2"/>
      <c r="AR567" s="3"/>
      <c r="AS567" s="3"/>
      <c r="AT567" s="3"/>
      <c r="AU567" s="3"/>
    </row>
    <row r="568" spans="1:47" x14ac:dyDescent="0.25">
      <c r="A568" s="66" t="s">
        <v>357</v>
      </c>
      <c r="B568" s="67" t="s">
        <v>9297</v>
      </c>
      <c r="C568" s="67"/>
      <c r="D568" s="68">
        <v>20.031120891491842</v>
      </c>
      <c r="E568" s="70">
        <v>26.502346970193003</v>
      </c>
      <c r="F568" s="104" t="s">
        <v>7347</v>
      </c>
      <c r="G568" s="67" t="s">
        <v>53</v>
      </c>
      <c r="H568" s="71" t="s">
        <v>357</v>
      </c>
      <c r="I568" s="72" t="s">
        <v>9431</v>
      </c>
      <c r="J568" s="72"/>
      <c r="K568" s="71" t="s">
        <v>8852</v>
      </c>
      <c r="L568" s="75"/>
      <c r="M568" s="76">
        <v>786.21331787109375</v>
      </c>
      <c r="N568" s="76">
        <v>4656.24169921875</v>
      </c>
      <c r="O568" s="77"/>
      <c r="P568" s="78"/>
      <c r="Q568" s="78"/>
      <c r="R568" s="88"/>
      <c r="S568" s="50">
        <v>1</v>
      </c>
      <c r="T568" s="50">
        <v>1</v>
      </c>
      <c r="U568" s="88"/>
      <c r="V568" s="52"/>
      <c r="W568" s="52"/>
      <c r="X568" s="52"/>
      <c r="Y568" s="52"/>
      <c r="Z568" s="51"/>
      <c r="AA568" s="73">
        <v>568</v>
      </c>
      <c r="AB56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68" s="74"/>
      <c r="AD568" s="80">
        <v>64</v>
      </c>
      <c r="AE568" s="80">
        <v>15495</v>
      </c>
      <c r="AF568" s="80">
        <v>458</v>
      </c>
      <c r="AG568" s="80">
        <v>108</v>
      </c>
      <c r="AH568" s="80"/>
      <c r="AI568" s="80" t="s">
        <v>5716</v>
      </c>
      <c r="AJ568" s="80" t="s">
        <v>6351</v>
      </c>
      <c r="AK568" s="84" t="s">
        <v>6820</v>
      </c>
      <c r="AL568" s="80"/>
      <c r="AM568" s="82">
        <v>40101.713125000002</v>
      </c>
      <c r="AN568" s="80" t="s">
        <v>7889</v>
      </c>
      <c r="AO568" s="84" t="s">
        <v>8107</v>
      </c>
      <c r="AP568" s="80" t="s">
        <v>66</v>
      </c>
      <c r="AQ568" s="2"/>
      <c r="AR568" s="3"/>
      <c r="AS568" s="3"/>
      <c r="AT568" s="3"/>
      <c r="AU568" s="3"/>
    </row>
    <row r="569" spans="1:47" x14ac:dyDescent="0.25">
      <c r="A569" s="66" t="s">
        <v>790</v>
      </c>
      <c r="B569" s="67" t="s">
        <v>9297</v>
      </c>
      <c r="C569" s="67"/>
      <c r="D569" s="68">
        <v>10.883427768312544</v>
      </c>
      <c r="E569" s="70">
        <v>35.356566682758093</v>
      </c>
      <c r="F569" s="104" t="s">
        <v>7872</v>
      </c>
      <c r="G569" s="67" t="s">
        <v>53</v>
      </c>
      <c r="H569" s="71" t="s">
        <v>790</v>
      </c>
      <c r="I569" s="72" t="s">
        <v>9429</v>
      </c>
      <c r="J569" s="72"/>
      <c r="K569" s="71" t="s">
        <v>9271</v>
      </c>
      <c r="L569" s="75"/>
      <c r="M569" s="76">
        <v>4643.11083984375</v>
      </c>
      <c r="N569" s="76">
        <v>9531.16796875</v>
      </c>
      <c r="O569" s="77"/>
      <c r="P569" s="78"/>
      <c r="Q569" s="78"/>
      <c r="R569" s="88"/>
      <c r="S569" s="50">
        <v>1</v>
      </c>
      <c r="T569" s="50">
        <v>1</v>
      </c>
      <c r="U569" s="88"/>
      <c r="V569" s="52"/>
      <c r="W569" s="52"/>
      <c r="X569" s="52"/>
      <c r="Y569" s="52"/>
      <c r="Z569" s="51"/>
      <c r="AA569" s="73">
        <v>569</v>
      </c>
      <c r="AB56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69" s="74"/>
      <c r="AD569" s="80">
        <v>447</v>
      </c>
      <c r="AE569" s="80">
        <v>150</v>
      </c>
      <c r="AF569" s="80">
        <v>3533</v>
      </c>
      <c r="AG569" s="80">
        <v>105</v>
      </c>
      <c r="AH569" s="80"/>
      <c r="AI569" s="80" t="s">
        <v>6182</v>
      </c>
      <c r="AJ569" s="80" t="s">
        <v>6683</v>
      </c>
      <c r="AK569" s="80"/>
      <c r="AL569" s="80"/>
      <c r="AM569" s="82">
        <v>40589.187060185184</v>
      </c>
      <c r="AN569" s="80" t="s">
        <v>7889</v>
      </c>
      <c r="AO569" s="84" t="s">
        <v>8666</v>
      </c>
      <c r="AP569" s="80" t="s">
        <v>66</v>
      </c>
      <c r="AQ569" s="2"/>
      <c r="AR569" s="3"/>
      <c r="AS569" s="3"/>
      <c r="AT569" s="3"/>
      <c r="AU569" s="3"/>
    </row>
    <row r="570" spans="1:47" x14ac:dyDescent="0.25">
      <c r="A570" s="66" t="s">
        <v>897</v>
      </c>
      <c r="B570" s="67"/>
      <c r="C570" s="67"/>
      <c r="D570" s="68">
        <v>1.5146756447081351</v>
      </c>
      <c r="E570" s="70"/>
      <c r="F570" s="104" t="s">
        <v>7683</v>
      </c>
      <c r="G570" s="67"/>
      <c r="H570" s="71"/>
      <c r="I570" s="72"/>
      <c r="J570" s="72"/>
      <c r="K570" s="71" t="s">
        <v>9098</v>
      </c>
      <c r="L570" s="75"/>
      <c r="M570" s="76"/>
      <c r="N570" s="76"/>
      <c r="O570" s="77"/>
      <c r="P570" s="78"/>
      <c r="Q570" s="78"/>
      <c r="R570" s="88"/>
      <c r="S570" s="50">
        <v>2</v>
      </c>
      <c r="T570" s="50">
        <v>0</v>
      </c>
      <c r="U570" s="88"/>
      <c r="V570" s="52"/>
      <c r="W570" s="52"/>
      <c r="X570" s="52"/>
      <c r="Y570" s="52"/>
      <c r="Z570" s="51"/>
      <c r="AA570" s="73">
        <v>570</v>
      </c>
      <c r="AB57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70" s="74"/>
      <c r="AD570" s="80">
        <v>199</v>
      </c>
      <c r="AE570" s="80">
        <v>330</v>
      </c>
      <c r="AF570" s="80">
        <v>1760</v>
      </c>
      <c r="AG570" s="80">
        <v>162</v>
      </c>
      <c r="AH570" s="80"/>
      <c r="AI570" s="80" t="s">
        <v>6014</v>
      </c>
      <c r="AJ570" s="80"/>
      <c r="AK570" s="80"/>
      <c r="AL570" s="80"/>
      <c r="AM570" s="82">
        <v>41065.562175925923</v>
      </c>
      <c r="AN570" s="80" t="s">
        <v>7889</v>
      </c>
      <c r="AO570" s="84" t="s">
        <v>8457</v>
      </c>
      <c r="AP570" s="80" t="s">
        <v>65</v>
      </c>
      <c r="AQ570" s="2"/>
      <c r="AR570" s="3"/>
      <c r="AS570" s="3"/>
      <c r="AT570" s="3"/>
      <c r="AU570" s="3"/>
    </row>
    <row r="571" spans="1:47" x14ac:dyDescent="0.25">
      <c r="A571" s="66" t="s">
        <v>422</v>
      </c>
      <c r="B571" s="67" t="s">
        <v>9297</v>
      </c>
      <c r="C571" s="67"/>
      <c r="D571" s="68">
        <v>4.5342275485846431</v>
      </c>
      <c r="E571" s="70">
        <v>57.363974973873425</v>
      </c>
      <c r="F571" s="104" t="s">
        <v>7291</v>
      </c>
      <c r="G571" s="67" t="s">
        <v>53</v>
      </c>
      <c r="H571" s="71" t="s">
        <v>422</v>
      </c>
      <c r="I571" s="72" t="s">
        <v>9432</v>
      </c>
      <c r="J571" s="72"/>
      <c r="K571" s="71" t="s">
        <v>8907</v>
      </c>
      <c r="L571" s="75"/>
      <c r="M571" s="76">
        <v>5145.650390625</v>
      </c>
      <c r="N571" s="76">
        <v>761.2496337890625</v>
      </c>
      <c r="O571" s="77"/>
      <c r="P571" s="78"/>
      <c r="Q571" s="78"/>
      <c r="R571" s="88"/>
      <c r="S571" s="50">
        <v>0</v>
      </c>
      <c r="T571" s="50">
        <v>1</v>
      </c>
      <c r="U571" s="88"/>
      <c r="V571" s="52"/>
      <c r="W571" s="52"/>
      <c r="X571" s="52"/>
      <c r="Y571" s="52"/>
      <c r="Z571" s="51"/>
      <c r="AA571" s="73">
        <v>571</v>
      </c>
      <c r="AB57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71" s="74"/>
      <c r="AD571" s="80">
        <v>102</v>
      </c>
      <c r="AE571" s="80">
        <v>6</v>
      </c>
      <c r="AF571" s="80">
        <v>16</v>
      </c>
      <c r="AG571" s="80">
        <v>103</v>
      </c>
      <c r="AH571" s="80"/>
      <c r="AI571" s="80"/>
      <c r="AJ571" s="80" t="s">
        <v>6391</v>
      </c>
      <c r="AK571" s="80"/>
      <c r="AL571" s="80"/>
      <c r="AM571" s="82">
        <v>41800.817025462966</v>
      </c>
      <c r="AN571" s="80" t="s">
        <v>7889</v>
      </c>
      <c r="AO571" s="84" t="s">
        <v>8184</v>
      </c>
      <c r="AP571" s="80" t="s">
        <v>66</v>
      </c>
      <c r="AQ571" s="2"/>
      <c r="AR571" s="3"/>
      <c r="AS571" s="3"/>
      <c r="AT571" s="3"/>
      <c r="AU571" s="3"/>
    </row>
    <row r="572" spans="1:47" x14ac:dyDescent="0.25">
      <c r="A572" s="66" t="s">
        <v>898</v>
      </c>
      <c r="B572" s="67" t="s">
        <v>9372</v>
      </c>
      <c r="C572" s="67"/>
      <c r="D572" s="68">
        <v>1.5811162907504199</v>
      </c>
      <c r="E572" s="70"/>
      <c r="F572" s="104" t="s">
        <v>7685</v>
      </c>
      <c r="G572" s="67"/>
      <c r="H572" s="71"/>
      <c r="I572" s="72"/>
      <c r="J572" s="72"/>
      <c r="K572" s="71" t="s">
        <v>9099</v>
      </c>
      <c r="L572" s="75"/>
      <c r="M572" s="76"/>
      <c r="N572" s="76"/>
      <c r="O572" s="77"/>
      <c r="P572" s="78"/>
      <c r="Q572" s="78"/>
      <c r="R572" s="88"/>
      <c r="S572" s="50">
        <v>6</v>
      </c>
      <c r="T572" s="50">
        <v>0</v>
      </c>
      <c r="U572" s="88"/>
      <c r="V572" s="52"/>
      <c r="W572" s="52"/>
      <c r="X572" s="52"/>
      <c r="Y572" s="52"/>
      <c r="Z572" s="51"/>
      <c r="AA572" s="73">
        <v>572</v>
      </c>
      <c r="AB57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72" s="74"/>
      <c r="AD572" s="80">
        <v>462</v>
      </c>
      <c r="AE572" s="80">
        <v>5177</v>
      </c>
      <c r="AF572" s="80">
        <v>9728</v>
      </c>
      <c r="AG572" s="80">
        <v>7916</v>
      </c>
      <c r="AH572" s="80"/>
      <c r="AI572" s="80" t="s">
        <v>6016</v>
      </c>
      <c r="AJ572" s="80" t="s">
        <v>6560</v>
      </c>
      <c r="AK572" s="80"/>
      <c r="AL572" s="80"/>
      <c r="AM572" s="82">
        <v>40137.307291666664</v>
      </c>
      <c r="AN572" s="80" t="s">
        <v>7889</v>
      </c>
      <c r="AO572" s="84" t="s">
        <v>8459</v>
      </c>
      <c r="AP572" s="80" t="s">
        <v>65</v>
      </c>
      <c r="AQ572" s="2"/>
      <c r="AR572" s="3"/>
      <c r="AS572" s="3"/>
      <c r="AT572" s="3"/>
      <c r="AU572" s="3"/>
    </row>
    <row r="573" spans="1:47" x14ac:dyDescent="0.25">
      <c r="A573" s="66" t="s">
        <v>788</v>
      </c>
      <c r="B573" s="67" t="s">
        <v>9297</v>
      </c>
      <c r="C573" s="67"/>
      <c r="D573" s="68">
        <v>15.493745355459364</v>
      </c>
      <c r="E573" s="70">
        <v>44.506175973277422</v>
      </c>
      <c r="F573" s="104" t="s">
        <v>7869</v>
      </c>
      <c r="G573" s="67" t="s">
        <v>53</v>
      </c>
      <c r="H573" s="71" t="s">
        <v>788</v>
      </c>
      <c r="I573" s="72" t="s">
        <v>9446</v>
      </c>
      <c r="J573" s="72"/>
      <c r="K573" s="71" t="s">
        <v>9267</v>
      </c>
      <c r="L573" s="75"/>
      <c r="M573" s="76">
        <v>568.8883056640625</v>
      </c>
      <c r="N573" s="76">
        <v>5081.17626953125</v>
      </c>
      <c r="O573" s="77"/>
      <c r="P573" s="78"/>
      <c r="Q573" s="78"/>
      <c r="R573" s="88"/>
      <c r="S573" s="50">
        <v>0</v>
      </c>
      <c r="T573" s="50">
        <v>2</v>
      </c>
      <c r="U573" s="88"/>
      <c r="V573" s="52"/>
      <c r="W573" s="52"/>
      <c r="X573" s="52"/>
      <c r="Y573" s="52"/>
      <c r="Z573" s="51"/>
      <c r="AA573" s="73">
        <v>573</v>
      </c>
      <c r="AB57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73" s="74"/>
      <c r="AD573" s="80">
        <v>0</v>
      </c>
      <c r="AE573" s="80">
        <v>1553</v>
      </c>
      <c r="AF573" s="80">
        <v>1479</v>
      </c>
      <c r="AG573" s="80">
        <v>103</v>
      </c>
      <c r="AH573" s="80"/>
      <c r="AI573" s="80" t="s">
        <v>6179</v>
      </c>
      <c r="AJ573" s="80" t="s">
        <v>6680</v>
      </c>
      <c r="AK573" s="80"/>
      <c r="AL573" s="80"/>
      <c r="AM573" s="82">
        <v>41092.923831018517</v>
      </c>
      <c r="AN573" s="80" t="s">
        <v>7889</v>
      </c>
      <c r="AO573" s="84" t="s">
        <v>8662</v>
      </c>
      <c r="AP573" s="80" t="s">
        <v>66</v>
      </c>
      <c r="AQ573" s="2"/>
      <c r="AR573" s="3"/>
      <c r="AS573" s="3"/>
      <c r="AT573" s="3"/>
      <c r="AU573" s="3"/>
    </row>
    <row r="574" spans="1:47" x14ac:dyDescent="0.25">
      <c r="A574" s="66" t="s">
        <v>503</v>
      </c>
      <c r="B574" s="67" t="s">
        <v>9297</v>
      </c>
      <c r="C574" s="67"/>
      <c r="D574" s="68">
        <v>7.7735052544789083</v>
      </c>
      <c r="E574" s="70">
        <v>98.306100145448866</v>
      </c>
      <c r="F574" s="104" t="s">
        <v>7513</v>
      </c>
      <c r="G574" s="67" t="s">
        <v>53</v>
      </c>
      <c r="H574" s="71" t="s">
        <v>503</v>
      </c>
      <c r="I574" s="72" t="s">
        <v>9448</v>
      </c>
      <c r="J574" s="72"/>
      <c r="K574" s="71"/>
      <c r="L574" s="75"/>
      <c r="M574" s="76">
        <v>9288.361328125</v>
      </c>
      <c r="N574" s="76">
        <v>5299.11572265625</v>
      </c>
      <c r="O574" s="77"/>
      <c r="P574" s="78"/>
      <c r="Q574" s="78"/>
      <c r="R574" s="88"/>
      <c r="S574" s="50">
        <v>1</v>
      </c>
      <c r="T574" s="50">
        <v>1</v>
      </c>
      <c r="U574" s="88"/>
      <c r="V574" s="52"/>
      <c r="W574" s="52"/>
      <c r="X574" s="52"/>
      <c r="Y574" s="52"/>
      <c r="Z574" s="51"/>
      <c r="AA574" s="73">
        <v>574</v>
      </c>
      <c r="AB57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74" s="74"/>
      <c r="AD574" s="80">
        <v>174</v>
      </c>
      <c r="AE574" s="80">
        <v>31</v>
      </c>
      <c r="AF574" s="80">
        <v>66</v>
      </c>
      <c r="AG574" s="80">
        <v>102</v>
      </c>
      <c r="AH574" s="80"/>
      <c r="AI574" s="80" t="s">
        <v>5856</v>
      </c>
      <c r="AJ574" s="80"/>
      <c r="AK574" s="80"/>
      <c r="AL574" s="80"/>
      <c r="AM574" s="82">
        <v>44054.90824074074</v>
      </c>
      <c r="AN574" s="80" t="s">
        <v>7889</v>
      </c>
      <c r="AO574" s="84" t="s">
        <v>8280</v>
      </c>
      <c r="AP574" s="80" t="s">
        <v>66</v>
      </c>
      <c r="AQ574" s="2"/>
      <c r="AR574" s="3"/>
      <c r="AS574" s="3"/>
      <c r="AT574" s="3"/>
      <c r="AU574" s="3"/>
    </row>
    <row r="575" spans="1:47" x14ac:dyDescent="0.25">
      <c r="A575" s="66" t="s">
        <v>899</v>
      </c>
      <c r="B575" s="67"/>
      <c r="C575" s="67"/>
      <c r="D575" s="68">
        <v>1.5</v>
      </c>
      <c r="E575" s="70"/>
      <c r="F575" s="104" t="s">
        <v>7291</v>
      </c>
      <c r="G575" s="67"/>
      <c r="H575" s="71"/>
      <c r="I575" s="72"/>
      <c r="J575" s="72"/>
      <c r="K575" s="71" t="s">
        <v>9101</v>
      </c>
      <c r="L575" s="75"/>
      <c r="M575" s="76"/>
      <c r="N575" s="76"/>
      <c r="O575" s="77"/>
      <c r="P575" s="78"/>
      <c r="Q575" s="78"/>
      <c r="R575" s="88"/>
      <c r="S575" s="50">
        <v>1</v>
      </c>
      <c r="T575" s="50">
        <v>0</v>
      </c>
      <c r="U575" s="88"/>
      <c r="V575" s="52"/>
      <c r="W575" s="52"/>
      <c r="X575" s="52"/>
      <c r="Y575" s="52"/>
      <c r="Z575" s="51"/>
      <c r="AA575" s="73">
        <v>575</v>
      </c>
      <c r="AB57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75" s="74"/>
      <c r="AD575" s="80">
        <v>0</v>
      </c>
      <c r="AE575" s="80">
        <v>0</v>
      </c>
      <c r="AF575" s="80">
        <v>0</v>
      </c>
      <c r="AG575" s="80">
        <v>0</v>
      </c>
      <c r="AH575" s="80"/>
      <c r="AI575" s="80"/>
      <c r="AJ575" s="80"/>
      <c r="AK575" s="80"/>
      <c r="AL575" s="80"/>
      <c r="AM575" s="82">
        <v>40991.897789351853</v>
      </c>
      <c r="AN575" s="80" t="s">
        <v>7889</v>
      </c>
      <c r="AO575" s="84" t="s">
        <v>8462</v>
      </c>
      <c r="AP575" s="80" t="s">
        <v>65</v>
      </c>
      <c r="AQ575" s="2"/>
      <c r="AR575" s="3"/>
      <c r="AS575" s="3"/>
      <c r="AT575" s="3"/>
      <c r="AU575" s="3"/>
    </row>
    <row r="576" spans="1:47" x14ac:dyDescent="0.25">
      <c r="A576" s="66" t="s">
        <v>605</v>
      </c>
      <c r="B576" s="67" t="s">
        <v>9297</v>
      </c>
      <c r="C576" s="67"/>
      <c r="D576" s="68">
        <v>6.4689033943024858</v>
      </c>
      <c r="E576" s="70">
        <v>97.886080341096573</v>
      </c>
      <c r="F576" s="104" t="s">
        <v>7636</v>
      </c>
      <c r="G576" s="67" t="s">
        <v>53</v>
      </c>
      <c r="H576" s="71" t="s">
        <v>605</v>
      </c>
      <c r="I576" s="72" t="s">
        <v>9443</v>
      </c>
      <c r="J576" s="72"/>
      <c r="K576" s="71"/>
      <c r="L576" s="75"/>
      <c r="M576" s="76">
        <v>8194.4345703125</v>
      </c>
      <c r="N576" s="76">
        <v>1086.697021484375</v>
      </c>
      <c r="O576" s="77"/>
      <c r="P576" s="78"/>
      <c r="Q576" s="78"/>
      <c r="R576" s="88"/>
      <c r="S576" s="50">
        <v>1</v>
      </c>
      <c r="T576" s="50">
        <v>1</v>
      </c>
      <c r="U576" s="88"/>
      <c r="V576" s="52"/>
      <c r="W576" s="52"/>
      <c r="X576" s="52"/>
      <c r="Y576" s="52"/>
      <c r="Z576" s="51"/>
      <c r="AA576" s="73">
        <v>576</v>
      </c>
      <c r="AB57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76" s="74"/>
      <c r="AD576" s="80">
        <v>124</v>
      </c>
      <c r="AE576" s="80">
        <v>16</v>
      </c>
      <c r="AF576" s="80">
        <v>113</v>
      </c>
      <c r="AG576" s="80">
        <v>100</v>
      </c>
      <c r="AH576" s="80"/>
      <c r="AI576" s="80" t="s">
        <v>5970</v>
      </c>
      <c r="AJ576" s="80" t="s">
        <v>6528</v>
      </c>
      <c r="AK576" s="84" t="s">
        <v>6967</v>
      </c>
      <c r="AL576" s="80"/>
      <c r="AM576" s="82">
        <v>44031.783819444441</v>
      </c>
      <c r="AN576" s="80" t="s">
        <v>7889</v>
      </c>
      <c r="AO576" s="84" t="s">
        <v>8409</v>
      </c>
      <c r="AP576" s="80" t="s">
        <v>66</v>
      </c>
      <c r="AQ576" s="2"/>
      <c r="AR576" s="3"/>
      <c r="AS576" s="3"/>
      <c r="AT576" s="3"/>
      <c r="AU576" s="3"/>
    </row>
    <row r="577" spans="1:47" x14ac:dyDescent="0.25">
      <c r="A577" s="66" t="s">
        <v>438</v>
      </c>
      <c r="B577" s="67" t="s">
        <v>9297</v>
      </c>
      <c r="C577" s="67"/>
      <c r="D577" s="68">
        <v>13.010579831144355</v>
      </c>
      <c r="E577" s="70">
        <v>60.806951908626445</v>
      </c>
      <c r="F577" s="104" t="s">
        <v>7431</v>
      </c>
      <c r="G577" s="67" t="s">
        <v>53</v>
      </c>
      <c r="H577" s="71" t="s">
        <v>438</v>
      </c>
      <c r="I577" s="72" t="s">
        <v>9434</v>
      </c>
      <c r="J577" s="72"/>
      <c r="K577" s="71" t="s">
        <v>8917</v>
      </c>
      <c r="L577" s="75"/>
      <c r="M577" s="76">
        <v>2484.41943359375</v>
      </c>
      <c r="N577" s="76">
        <v>2877.55322265625</v>
      </c>
      <c r="O577" s="77"/>
      <c r="P577" s="78"/>
      <c r="Q577" s="78"/>
      <c r="R577" s="88"/>
      <c r="S577" s="50">
        <v>3</v>
      </c>
      <c r="T577" s="50">
        <v>1</v>
      </c>
      <c r="U577" s="88"/>
      <c r="V577" s="52"/>
      <c r="W577" s="52"/>
      <c r="X577" s="52"/>
      <c r="Y577" s="52"/>
      <c r="Z577" s="51"/>
      <c r="AA577" s="73">
        <v>577</v>
      </c>
      <c r="AB57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77" s="74"/>
      <c r="AD577" s="80">
        <v>250</v>
      </c>
      <c r="AE577" s="80">
        <v>441</v>
      </c>
      <c r="AF577" s="80">
        <v>1860</v>
      </c>
      <c r="AG577" s="80">
        <v>98</v>
      </c>
      <c r="AH577" s="80"/>
      <c r="AI577" s="80" t="s">
        <v>5786</v>
      </c>
      <c r="AJ577" s="80" t="s">
        <v>6406</v>
      </c>
      <c r="AK577" s="84" t="s">
        <v>6861</v>
      </c>
      <c r="AL577" s="80"/>
      <c r="AM577" s="82">
        <v>41990.372013888889</v>
      </c>
      <c r="AN577" s="80" t="s">
        <v>7889</v>
      </c>
      <c r="AO577" s="84" t="s">
        <v>8197</v>
      </c>
      <c r="AP577" s="80" t="s">
        <v>66</v>
      </c>
      <c r="AQ577" s="2"/>
      <c r="AR577" s="3"/>
      <c r="AS577" s="3"/>
      <c r="AT577" s="3"/>
      <c r="AU577" s="3"/>
    </row>
    <row r="578" spans="1:47" x14ac:dyDescent="0.25">
      <c r="A578" s="66" t="s">
        <v>409</v>
      </c>
      <c r="B578" s="67" t="s">
        <v>9297</v>
      </c>
      <c r="C578" s="67"/>
      <c r="D578" s="68">
        <v>6.2055140641387769</v>
      </c>
      <c r="E578" s="70">
        <v>94.344707205514254</v>
      </c>
      <c r="F578" s="104" t="s">
        <v>7407</v>
      </c>
      <c r="G578" s="67" t="s">
        <v>53</v>
      </c>
      <c r="H578" s="71" t="s">
        <v>409</v>
      </c>
      <c r="I578" s="72" t="s">
        <v>9443</v>
      </c>
      <c r="J578" s="72"/>
      <c r="K578" s="71"/>
      <c r="L578" s="75"/>
      <c r="M578" s="76">
        <v>4292.79150390625</v>
      </c>
      <c r="N578" s="76">
        <v>4049.398681640625</v>
      </c>
      <c r="O578" s="77"/>
      <c r="P578" s="78"/>
      <c r="Q578" s="78"/>
      <c r="R578" s="88"/>
      <c r="S578" s="50">
        <v>0</v>
      </c>
      <c r="T578" s="50">
        <v>1</v>
      </c>
      <c r="U578" s="88"/>
      <c r="V578" s="52"/>
      <c r="W578" s="52"/>
      <c r="X578" s="52"/>
      <c r="Y578" s="52"/>
      <c r="Z578" s="51"/>
      <c r="AA578" s="73">
        <v>578</v>
      </c>
      <c r="AB57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78" s="74"/>
      <c r="AD578" s="80">
        <v>126</v>
      </c>
      <c r="AE578" s="80">
        <v>14</v>
      </c>
      <c r="AF578" s="80">
        <v>22</v>
      </c>
      <c r="AG578" s="80">
        <v>95</v>
      </c>
      <c r="AH578" s="80"/>
      <c r="AI578" s="80" t="s">
        <v>5765</v>
      </c>
      <c r="AJ578" s="80"/>
      <c r="AK578" s="80"/>
      <c r="AL578" s="80"/>
      <c r="AM578" s="82">
        <v>43836.811574074076</v>
      </c>
      <c r="AN578" s="80" t="s">
        <v>7889</v>
      </c>
      <c r="AO578" s="84" t="s">
        <v>8170</v>
      </c>
      <c r="AP578" s="80" t="s">
        <v>66</v>
      </c>
      <c r="AQ578" s="2"/>
      <c r="AR578" s="3"/>
      <c r="AS578" s="3"/>
      <c r="AT578" s="3"/>
      <c r="AU578" s="3"/>
    </row>
    <row r="579" spans="1:47" x14ac:dyDescent="0.25">
      <c r="A579" s="66" t="s">
        <v>578</v>
      </c>
      <c r="B579" s="67" t="s">
        <v>9297</v>
      </c>
      <c r="C579" s="67"/>
      <c r="D579" s="68">
        <v>15.150560698309532</v>
      </c>
      <c r="E579" s="70">
        <v>88.67064990355</v>
      </c>
      <c r="F579" s="104" t="s">
        <v>7604</v>
      </c>
      <c r="G579" s="67" t="s">
        <v>53</v>
      </c>
      <c r="H579" s="71" t="s">
        <v>578</v>
      </c>
      <c r="I579" s="72" t="s">
        <v>9448</v>
      </c>
      <c r="J579" s="72"/>
      <c r="K579" s="71"/>
      <c r="L579" s="75"/>
      <c r="M579" s="76">
        <v>4311.5927734375</v>
      </c>
      <c r="N579" s="76">
        <v>5338.8759765625</v>
      </c>
      <c r="O579" s="77"/>
      <c r="P579" s="78"/>
      <c r="Q579" s="78"/>
      <c r="R579" s="88"/>
      <c r="S579" s="50">
        <v>0</v>
      </c>
      <c r="T579" s="50">
        <v>3</v>
      </c>
      <c r="U579" s="88"/>
      <c r="V579" s="52"/>
      <c r="W579" s="52"/>
      <c r="X579" s="52"/>
      <c r="Y579" s="52"/>
      <c r="Z579" s="51"/>
      <c r="AA579" s="73">
        <v>579</v>
      </c>
      <c r="AB57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79" s="74"/>
      <c r="AD579" s="80">
        <v>177</v>
      </c>
      <c r="AE579" s="80">
        <v>1305</v>
      </c>
      <c r="AF579" s="80">
        <v>57436</v>
      </c>
      <c r="AG579" s="80">
        <v>94</v>
      </c>
      <c r="AH579" s="80"/>
      <c r="AI579" s="80" t="s">
        <v>5941</v>
      </c>
      <c r="AJ579" s="80" t="s">
        <v>6508</v>
      </c>
      <c r="AK579" s="80"/>
      <c r="AL579" s="80"/>
      <c r="AM579" s="82">
        <v>43524.423229166663</v>
      </c>
      <c r="AN579" s="80" t="s">
        <v>7889</v>
      </c>
      <c r="AO579" s="84" t="s">
        <v>8373</v>
      </c>
      <c r="AP579" s="80" t="s">
        <v>66</v>
      </c>
      <c r="AQ579" s="2"/>
      <c r="AR579" s="3"/>
      <c r="AS579" s="3"/>
      <c r="AT579" s="3"/>
      <c r="AU579" s="3"/>
    </row>
    <row r="580" spans="1:47" x14ac:dyDescent="0.25">
      <c r="A580" s="66" t="s">
        <v>376</v>
      </c>
      <c r="B580" s="67" t="s">
        <v>9297</v>
      </c>
      <c r="C580" s="67"/>
      <c r="D580" s="68">
        <v>12.450570393377589</v>
      </c>
      <c r="E580" s="70">
        <v>28.125351677868114</v>
      </c>
      <c r="F580" s="104" t="s">
        <v>7366</v>
      </c>
      <c r="G580" s="67" t="s">
        <v>53</v>
      </c>
      <c r="H580" s="71" t="s">
        <v>376</v>
      </c>
      <c r="I580" s="72" t="s">
        <v>9442</v>
      </c>
      <c r="J580" s="72"/>
      <c r="K580" s="71" t="s">
        <v>8865</v>
      </c>
      <c r="L580" s="75"/>
      <c r="M580" s="76">
        <v>2178.1318359375</v>
      </c>
      <c r="N580" s="76">
        <v>1884.6605224609375</v>
      </c>
      <c r="O580" s="77"/>
      <c r="P580" s="78"/>
      <c r="Q580" s="78"/>
      <c r="R580" s="88"/>
      <c r="S580" s="50">
        <v>0</v>
      </c>
      <c r="T580" s="50">
        <v>1</v>
      </c>
      <c r="U580" s="88"/>
      <c r="V580" s="52"/>
      <c r="W580" s="52"/>
      <c r="X580" s="52"/>
      <c r="Y580" s="52"/>
      <c r="Z580" s="51"/>
      <c r="AA580" s="73">
        <v>580</v>
      </c>
      <c r="AB58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80" s="74"/>
      <c r="AD580" s="80">
        <v>934</v>
      </c>
      <c r="AE580" s="80">
        <v>332</v>
      </c>
      <c r="AF580" s="80">
        <v>3763</v>
      </c>
      <c r="AG580" s="80">
        <v>93</v>
      </c>
      <c r="AH580" s="80"/>
      <c r="AI580" s="80" t="s">
        <v>5731</v>
      </c>
      <c r="AJ580" s="80" t="s">
        <v>6360</v>
      </c>
      <c r="AK580" s="80"/>
      <c r="AL580" s="80"/>
      <c r="AM580" s="82">
        <v>40191.068541666667</v>
      </c>
      <c r="AN580" s="80" t="s">
        <v>7889</v>
      </c>
      <c r="AO580" s="84" t="s">
        <v>8128</v>
      </c>
      <c r="AP580" s="80" t="s">
        <v>66</v>
      </c>
      <c r="AQ580" s="2"/>
      <c r="AR580" s="3"/>
      <c r="AS580" s="3"/>
      <c r="AT580" s="3"/>
      <c r="AU580" s="3"/>
    </row>
    <row r="581" spans="1:47" x14ac:dyDescent="0.25">
      <c r="A581" s="66" t="s">
        <v>900</v>
      </c>
      <c r="B581" s="67" t="s">
        <v>9373</v>
      </c>
      <c r="C581" s="67"/>
      <c r="D581" s="68">
        <v>1.5000083384344933</v>
      </c>
      <c r="E581" s="70"/>
      <c r="F581" s="104" t="s">
        <v>7291</v>
      </c>
      <c r="G581" s="67"/>
      <c r="H581" s="71"/>
      <c r="I581" s="72"/>
      <c r="J581" s="72"/>
      <c r="K581" s="71" t="s">
        <v>9103</v>
      </c>
      <c r="L581" s="75"/>
      <c r="M581" s="76"/>
      <c r="N581" s="76"/>
      <c r="O581" s="77"/>
      <c r="P581" s="78"/>
      <c r="Q581" s="78"/>
      <c r="R581" s="88"/>
      <c r="S581" s="50">
        <v>1</v>
      </c>
      <c r="T581" s="50">
        <v>0</v>
      </c>
      <c r="U581" s="88"/>
      <c r="V581" s="52"/>
      <c r="W581" s="52"/>
      <c r="X581" s="52"/>
      <c r="Y581" s="52"/>
      <c r="Z581" s="51"/>
      <c r="AA581" s="73">
        <v>581</v>
      </c>
      <c r="AB58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81" s="74"/>
      <c r="AD581" s="80">
        <v>2</v>
      </c>
      <c r="AE581" s="80">
        <v>1</v>
      </c>
      <c r="AF581" s="80">
        <v>1</v>
      </c>
      <c r="AG581" s="80">
        <v>0</v>
      </c>
      <c r="AH581" s="80"/>
      <c r="AI581" s="80"/>
      <c r="AJ581" s="80" t="s">
        <v>6565</v>
      </c>
      <c r="AK581" s="80"/>
      <c r="AL581" s="80"/>
      <c r="AM581" s="82">
        <v>39649.536458333336</v>
      </c>
      <c r="AN581" s="80" t="s">
        <v>7889</v>
      </c>
      <c r="AO581" s="84" t="s">
        <v>8468</v>
      </c>
      <c r="AP581" s="80" t="s">
        <v>65</v>
      </c>
      <c r="AQ581" s="2"/>
      <c r="AR581" s="3"/>
      <c r="AS581" s="3"/>
      <c r="AT581" s="3"/>
      <c r="AU581" s="3"/>
    </row>
    <row r="582" spans="1:47" x14ac:dyDescent="0.25">
      <c r="A582" s="66" t="s">
        <v>729</v>
      </c>
      <c r="B582" s="67" t="s">
        <v>9297</v>
      </c>
      <c r="C582" s="67"/>
      <c r="D582" s="68">
        <v>17.756198745068737</v>
      </c>
      <c r="E582" s="70">
        <v>98.218933553913644</v>
      </c>
      <c r="F582" s="104" t="s">
        <v>7781</v>
      </c>
      <c r="G582" s="67" t="s">
        <v>53</v>
      </c>
      <c r="H582" s="71" t="s">
        <v>729</v>
      </c>
      <c r="I582" s="72" t="s">
        <v>9423</v>
      </c>
      <c r="J582" s="72"/>
      <c r="K582" s="71"/>
      <c r="L582" s="75"/>
      <c r="M582" s="76">
        <v>9493.1982421875</v>
      </c>
      <c r="N582" s="76">
        <v>2629.938720703125</v>
      </c>
      <c r="O582" s="77"/>
      <c r="P582" s="78"/>
      <c r="Q582" s="78"/>
      <c r="R582" s="88"/>
      <c r="S582" s="50">
        <v>1</v>
      </c>
      <c r="T582" s="50">
        <v>1</v>
      </c>
      <c r="U582" s="88"/>
      <c r="V582" s="52"/>
      <c r="W582" s="52"/>
      <c r="X582" s="52"/>
      <c r="Y582" s="52"/>
      <c r="Z582" s="51"/>
      <c r="AA582" s="73">
        <v>582</v>
      </c>
      <c r="AB58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82" s="74"/>
      <c r="AD582" s="80">
        <v>692</v>
      </c>
      <c r="AE582" s="80">
        <v>4890</v>
      </c>
      <c r="AF582" s="80">
        <v>242</v>
      </c>
      <c r="AG582" s="80">
        <v>92</v>
      </c>
      <c r="AH582" s="80"/>
      <c r="AI582" s="80" t="s">
        <v>6099</v>
      </c>
      <c r="AJ582" s="80" t="s">
        <v>6623</v>
      </c>
      <c r="AK582" s="84" t="s">
        <v>7057</v>
      </c>
      <c r="AL582" s="80"/>
      <c r="AM582" s="82">
        <v>44050.109236111108</v>
      </c>
      <c r="AN582" s="80" t="s">
        <v>7889</v>
      </c>
      <c r="AO582" s="84" t="s">
        <v>8559</v>
      </c>
      <c r="AP582" s="80" t="s">
        <v>66</v>
      </c>
      <c r="AQ582" s="2"/>
      <c r="AR582" s="3"/>
      <c r="AS582" s="3"/>
      <c r="AT582" s="3"/>
      <c r="AU582" s="3"/>
    </row>
    <row r="583" spans="1:47" x14ac:dyDescent="0.25">
      <c r="A583" s="66" t="s">
        <v>901</v>
      </c>
      <c r="B583" s="67" t="s">
        <v>9310</v>
      </c>
      <c r="C583" s="67"/>
      <c r="D583" s="68">
        <v>1.6835456200656087</v>
      </c>
      <c r="E583" s="70"/>
      <c r="F583" s="104" t="s">
        <v>7694</v>
      </c>
      <c r="G583" s="67"/>
      <c r="H583" s="71"/>
      <c r="I583" s="72"/>
      <c r="J583" s="72"/>
      <c r="K583" s="71" t="s">
        <v>9105</v>
      </c>
      <c r="L583" s="75"/>
      <c r="M583" s="76"/>
      <c r="N583" s="76"/>
      <c r="O583" s="77"/>
      <c r="P583" s="78"/>
      <c r="Q583" s="78"/>
      <c r="R583" s="88"/>
      <c r="S583" s="50">
        <v>2</v>
      </c>
      <c r="T583" s="50">
        <v>0</v>
      </c>
      <c r="U583" s="88"/>
      <c r="V583" s="52"/>
      <c r="W583" s="52"/>
      <c r="X583" s="52"/>
      <c r="Y583" s="52"/>
      <c r="Z583" s="51"/>
      <c r="AA583" s="73">
        <v>583</v>
      </c>
      <c r="AB58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83" s="74"/>
      <c r="AD583" s="80">
        <v>319</v>
      </c>
      <c r="AE583" s="80">
        <v>11500862</v>
      </c>
      <c r="AF583" s="80">
        <v>22012</v>
      </c>
      <c r="AG583" s="80">
        <v>36</v>
      </c>
      <c r="AH583" s="80"/>
      <c r="AI583" s="84" t="s">
        <v>6024</v>
      </c>
      <c r="AJ583" s="80" t="s">
        <v>6255</v>
      </c>
      <c r="AK583" s="80"/>
      <c r="AL583" s="80"/>
      <c r="AM583" s="82">
        <v>39780.088078703702</v>
      </c>
      <c r="AN583" s="80" t="s">
        <v>7889</v>
      </c>
      <c r="AO583" s="84" t="s">
        <v>8470</v>
      </c>
      <c r="AP583" s="80" t="s">
        <v>65</v>
      </c>
      <c r="AQ583" s="2"/>
      <c r="AR583" s="3"/>
      <c r="AS583" s="3"/>
      <c r="AT583" s="3"/>
      <c r="AU583" s="3"/>
    </row>
    <row r="584" spans="1:47" x14ac:dyDescent="0.25">
      <c r="A584" s="66" t="s">
        <v>260</v>
      </c>
      <c r="B584" s="67" t="s">
        <v>9297</v>
      </c>
      <c r="C584" s="67"/>
      <c r="D584" s="68">
        <v>9.8537901353025532</v>
      </c>
      <c r="E584" s="70">
        <v>98.936589194439591</v>
      </c>
      <c r="F584" s="104" t="s">
        <v>7232</v>
      </c>
      <c r="G584" s="67" t="s">
        <v>53</v>
      </c>
      <c r="H584" s="71" t="s">
        <v>260</v>
      </c>
      <c r="I584" s="72" t="s">
        <v>9443</v>
      </c>
      <c r="J584" s="72"/>
      <c r="K584" s="71"/>
      <c r="L584" s="75"/>
      <c r="M584" s="76">
        <v>8340.5927734375</v>
      </c>
      <c r="N584" s="76">
        <v>6721.75146484375</v>
      </c>
      <c r="O584" s="77"/>
      <c r="P584" s="78"/>
      <c r="Q584" s="78"/>
      <c r="R584" s="88"/>
      <c r="S584" s="50">
        <v>0</v>
      </c>
      <c r="T584" s="50">
        <v>1</v>
      </c>
      <c r="U584" s="88"/>
      <c r="V584" s="52"/>
      <c r="W584" s="52"/>
      <c r="X584" s="52"/>
      <c r="Y584" s="52"/>
      <c r="Z584" s="51"/>
      <c r="AA584" s="73">
        <v>584</v>
      </c>
      <c r="AB58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84" s="74"/>
      <c r="AD584" s="80">
        <v>136</v>
      </c>
      <c r="AE584" s="80">
        <v>89</v>
      </c>
      <c r="AF584" s="80">
        <v>2064</v>
      </c>
      <c r="AG584" s="80">
        <v>90</v>
      </c>
      <c r="AH584" s="80"/>
      <c r="AI584" s="80" t="s">
        <v>5619</v>
      </c>
      <c r="AJ584" s="80" t="s">
        <v>6271</v>
      </c>
      <c r="AK584" s="84" t="s">
        <v>6756</v>
      </c>
      <c r="AL584" s="80"/>
      <c r="AM584" s="82">
        <v>44089.620162037034</v>
      </c>
      <c r="AN584" s="80" t="s">
        <v>7889</v>
      </c>
      <c r="AO584" s="84" t="s">
        <v>7990</v>
      </c>
      <c r="AP584" s="80" t="s">
        <v>66</v>
      </c>
      <c r="AQ584" s="2"/>
      <c r="AR584" s="3"/>
      <c r="AS584" s="3"/>
      <c r="AT584" s="3"/>
      <c r="AU584" s="3"/>
    </row>
    <row r="585" spans="1:47" x14ac:dyDescent="0.25">
      <c r="A585" s="66" t="s">
        <v>666</v>
      </c>
      <c r="B585" s="67" t="s">
        <v>9297</v>
      </c>
      <c r="C585" s="67"/>
      <c r="D585" s="68">
        <v>14.214697101141935</v>
      </c>
      <c r="E585" s="70">
        <v>34.575656747133685</v>
      </c>
      <c r="F585" s="104" t="s">
        <v>7707</v>
      </c>
      <c r="G585" s="67" t="s">
        <v>53</v>
      </c>
      <c r="H585" s="71" t="s">
        <v>666</v>
      </c>
      <c r="I585" s="72" t="s">
        <v>9421</v>
      </c>
      <c r="J585" s="72"/>
      <c r="K585" s="71" t="s">
        <v>9116</v>
      </c>
      <c r="L585" s="75"/>
      <c r="M585" s="76">
        <v>9196.951171875</v>
      </c>
      <c r="N585" s="76">
        <v>7750.9296875</v>
      </c>
      <c r="O585" s="77"/>
      <c r="P585" s="78"/>
      <c r="Q585" s="78"/>
      <c r="R585" s="88"/>
      <c r="S585" s="50">
        <v>1</v>
      </c>
      <c r="T585" s="50">
        <v>2</v>
      </c>
      <c r="U585" s="88"/>
      <c r="V585" s="52"/>
      <c r="W585" s="52"/>
      <c r="X585" s="52"/>
      <c r="Y585" s="52"/>
      <c r="Z585" s="51"/>
      <c r="AA585" s="73">
        <v>585</v>
      </c>
      <c r="AB58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85" s="74"/>
      <c r="AD585" s="80">
        <v>346</v>
      </c>
      <c r="AE585" s="80">
        <v>812</v>
      </c>
      <c r="AF585" s="80">
        <v>7965</v>
      </c>
      <c r="AG585" s="80">
        <v>90</v>
      </c>
      <c r="AH585" s="80"/>
      <c r="AI585" s="80" t="s">
        <v>6033</v>
      </c>
      <c r="AJ585" s="80" t="s">
        <v>6574</v>
      </c>
      <c r="AK585" s="84" t="s">
        <v>7006</v>
      </c>
      <c r="AL585" s="80"/>
      <c r="AM585" s="82">
        <v>40546.19363425926</v>
      </c>
      <c r="AN585" s="80" t="s">
        <v>7889</v>
      </c>
      <c r="AO585" s="84" t="s">
        <v>8483</v>
      </c>
      <c r="AP585" s="80" t="s">
        <v>66</v>
      </c>
      <c r="AQ585" s="2"/>
      <c r="AR585" s="3"/>
      <c r="AS585" s="3"/>
      <c r="AT585" s="3"/>
      <c r="AU585" s="3"/>
    </row>
    <row r="586" spans="1:47" x14ac:dyDescent="0.25">
      <c r="A586" s="66" t="s">
        <v>902</v>
      </c>
      <c r="B586" s="67" t="s">
        <v>9374</v>
      </c>
      <c r="C586" s="67"/>
      <c r="D586" s="68">
        <v>1.5143671226318847</v>
      </c>
      <c r="E586" s="70"/>
      <c r="F586" s="104" t="s">
        <v>7697</v>
      </c>
      <c r="G586" s="67"/>
      <c r="H586" s="71"/>
      <c r="I586" s="72"/>
      <c r="J586" s="72"/>
      <c r="K586" s="71" t="s">
        <v>9108</v>
      </c>
      <c r="L586" s="75"/>
      <c r="M586" s="76"/>
      <c r="N586" s="76"/>
      <c r="O586" s="77"/>
      <c r="P586" s="78"/>
      <c r="Q586" s="78"/>
      <c r="R586" s="88"/>
      <c r="S586" s="50">
        <v>1</v>
      </c>
      <c r="T586" s="50">
        <v>0</v>
      </c>
      <c r="U586" s="88"/>
      <c r="V586" s="52"/>
      <c r="W586" s="52"/>
      <c r="X586" s="52"/>
      <c r="Y586" s="52"/>
      <c r="Z586" s="51"/>
      <c r="AA586" s="73">
        <v>586</v>
      </c>
      <c r="AB58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86" s="74"/>
      <c r="AD586" s="80">
        <v>574</v>
      </c>
      <c r="AE586" s="80">
        <v>354</v>
      </c>
      <c r="AF586" s="80">
        <v>1723</v>
      </c>
      <c r="AG586" s="80">
        <v>218</v>
      </c>
      <c r="AH586" s="80"/>
      <c r="AI586" s="80" t="s">
        <v>6025</v>
      </c>
      <c r="AJ586" s="80" t="s">
        <v>6567</v>
      </c>
      <c r="AK586" s="84" t="s">
        <v>7001</v>
      </c>
      <c r="AL586" s="80"/>
      <c r="AM586" s="82">
        <v>39368.826608796298</v>
      </c>
      <c r="AN586" s="80" t="s">
        <v>7889</v>
      </c>
      <c r="AO586" s="84" t="s">
        <v>8473</v>
      </c>
      <c r="AP586" s="80" t="s">
        <v>65</v>
      </c>
      <c r="AQ586" s="2"/>
      <c r="AR586" s="3"/>
      <c r="AS586" s="3"/>
      <c r="AT586" s="3"/>
      <c r="AU586" s="3"/>
    </row>
    <row r="587" spans="1:47" x14ac:dyDescent="0.25">
      <c r="A587" s="66" t="s">
        <v>903</v>
      </c>
      <c r="B587" s="67"/>
      <c r="C587" s="67"/>
      <c r="D587" s="68">
        <v>1.5000083384344933</v>
      </c>
      <c r="E587" s="70"/>
      <c r="F587" s="104" t="s">
        <v>7698</v>
      </c>
      <c r="G587" s="67"/>
      <c r="H587" s="71"/>
      <c r="I587" s="72"/>
      <c r="J587" s="72"/>
      <c r="K587" s="71" t="s">
        <v>9109</v>
      </c>
      <c r="L587" s="75"/>
      <c r="M587" s="76"/>
      <c r="N587" s="76"/>
      <c r="O587" s="77"/>
      <c r="P587" s="78"/>
      <c r="Q587" s="78"/>
      <c r="R587" s="88"/>
      <c r="S587" s="50">
        <v>1</v>
      </c>
      <c r="T587" s="50">
        <v>0</v>
      </c>
      <c r="U587" s="88"/>
      <c r="V587" s="52"/>
      <c r="W587" s="52"/>
      <c r="X587" s="52"/>
      <c r="Y587" s="52"/>
      <c r="Z587" s="51"/>
      <c r="AA587" s="73">
        <v>587</v>
      </c>
      <c r="AB58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87" s="74"/>
      <c r="AD587" s="80">
        <v>9</v>
      </c>
      <c r="AE587" s="80">
        <v>4</v>
      </c>
      <c r="AF587" s="80">
        <v>1</v>
      </c>
      <c r="AG587" s="80">
        <v>6</v>
      </c>
      <c r="AH587" s="80"/>
      <c r="AI587" s="80"/>
      <c r="AJ587" s="80"/>
      <c r="AK587" s="80"/>
      <c r="AL587" s="80"/>
      <c r="AM587" s="82">
        <v>41232.199814814812</v>
      </c>
      <c r="AN587" s="80" t="s">
        <v>7889</v>
      </c>
      <c r="AO587" s="84" t="s">
        <v>8474</v>
      </c>
      <c r="AP587" s="80" t="s">
        <v>65</v>
      </c>
      <c r="AQ587" s="2"/>
      <c r="AR587" s="3"/>
      <c r="AS587" s="3"/>
      <c r="AT587" s="3"/>
      <c r="AU587" s="3"/>
    </row>
    <row r="588" spans="1:47" x14ac:dyDescent="0.25">
      <c r="A588" s="66" t="s">
        <v>733</v>
      </c>
      <c r="B588" s="67" t="s">
        <v>9297</v>
      </c>
      <c r="C588" s="67"/>
      <c r="D588" s="68">
        <v>12.079024550108615</v>
      </c>
      <c r="E588" s="70">
        <v>29.003590079600581</v>
      </c>
      <c r="F588" s="104" t="s">
        <v>7162</v>
      </c>
      <c r="G588" s="67" t="s">
        <v>53</v>
      </c>
      <c r="H588" s="71" t="s">
        <v>733</v>
      </c>
      <c r="I588" s="72" t="s">
        <v>9446</v>
      </c>
      <c r="J588" s="72"/>
      <c r="K588" s="71" t="s">
        <v>8716</v>
      </c>
      <c r="L588" s="75"/>
      <c r="M588" s="76">
        <v>7286.7666015625</v>
      </c>
      <c r="N588" s="76">
        <v>8907.896484375</v>
      </c>
      <c r="O588" s="77"/>
      <c r="P588" s="78"/>
      <c r="Q588" s="78"/>
      <c r="R588" s="88"/>
      <c r="S588" s="50">
        <v>2</v>
      </c>
      <c r="T588" s="50">
        <v>1</v>
      </c>
      <c r="U588" s="88"/>
      <c r="V588" s="52"/>
      <c r="W588" s="52"/>
      <c r="X588" s="52"/>
      <c r="Y588" s="52"/>
      <c r="Z588" s="51"/>
      <c r="AA588" s="73">
        <v>588</v>
      </c>
      <c r="AB58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88" s="74"/>
      <c r="AD588" s="80">
        <v>50</v>
      </c>
      <c r="AE588" s="80">
        <v>275</v>
      </c>
      <c r="AF588" s="80">
        <v>3002</v>
      </c>
      <c r="AG588" s="80">
        <v>86</v>
      </c>
      <c r="AH588" s="80"/>
      <c r="AI588" s="80" t="s">
        <v>5556</v>
      </c>
      <c r="AJ588" s="80" t="s">
        <v>6219</v>
      </c>
      <c r="AK588" s="84" t="s">
        <v>6714</v>
      </c>
      <c r="AL588" s="80"/>
      <c r="AM588" s="82">
        <v>40239.420439814814</v>
      </c>
      <c r="AN588" s="80" t="s">
        <v>7889</v>
      </c>
      <c r="AO588" s="84" t="s">
        <v>7920</v>
      </c>
      <c r="AP588" s="80" t="s">
        <v>66</v>
      </c>
      <c r="AQ588" s="2"/>
      <c r="AR588" s="3"/>
      <c r="AS588" s="3"/>
      <c r="AT588" s="3"/>
      <c r="AU588" s="3"/>
    </row>
    <row r="589" spans="1:47" x14ac:dyDescent="0.25">
      <c r="A589" s="66" t="s">
        <v>802</v>
      </c>
      <c r="B589" s="67" t="s">
        <v>9297</v>
      </c>
      <c r="C589" s="67"/>
      <c r="D589" s="68">
        <v>13.098066008454213</v>
      </c>
      <c r="E589" s="70">
        <v>53.702334839721225</v>
      </c>
      <c r="F589" s="104" t="s">
        <v>7887</v>
      </c>
      <c r="G589" s="67" t="s">
        <v>53</v>
      </c>
      <c r="H589" s="71" t="s">
        <v>802</v>
      </c>
      <c r="I589" s="72" t="s">
        <v>9443</v>
      </c>
      <c r="J589" s="72"/>
      <c r="K589" s="71" t="s">
        <v>9286</v>
      </c>
      <c r="L589" s="75"/>
      <c r="M589" s="76">
        <v>3912.99169921875</v>
      </c>
      <c r="N589" s="76">
        <v>3966.115234375</v>
      </c>
      <c r="O589" s="77"/>
      <c r="P589" s="78"/>
      <c r="Q589" s="78"/>
      <c r="R589" s="88"/>
      <c r="S589" s="50">
        <v>1</v>
      </c>
      <c r="T589" s="50">
        <v>3</v>
      </c>
      <c r="U589" s="88"/>
      <c r="V589" s="52"/>
      <c r="W589" s="52"/>
      <c r="X589" s="52"/>
      <c r="Y589" s="52"/>
      <c r="Z589" s="51"/>
      <c r="AA589" s="73">
        <v>589</v>
      </c>
      <c r="AB58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89" s="74"/>
      <c r="AD589" s="80">
        <v>139</v>
      </c>
      <c r="AE589" s="80">
        <v>461</v>
      </c>
      <c r="AF589" s="80">
        <v>2294</v>
      </c>
      <c r="AG589" s="80">
        <v>86</v>
      </c>
      <c r="AH589" s="80"/>
      <c r="AI589" s="80" t="s">
        <v>6196</v>
      </c>
      <c r="AJ589" s="80"/>
      <c r="AK589" s="84" t="s">
        <v>7129</v>
      </c>
      <c r="AL589" s="80"/>
      <c r="AM589" s="82">
        <v>41599.223414351851</v>
      </c>
      <c r="AN589" s="80" t="s">
        <v>7889</v>
      </c>
      <c r="AO589" s="84" t="s">
        <v>8685</v>
      </c>
      <c r="AP589" s="80" t="s">
        <v>66</v>
      </c>
      <c r="AQ589" s="2"/>
      <c r="AR589" s="3"/>
      <c r="AS589" s="3"/>
      <c r="AT589" s="3"/>
      <c r="AU589" s="3"/>
    </row>
    <row r="590" spans="1:47" x14ac:dyDescent="0.25">
      <c r="A590" s="66" t="s">
        <v>540</v>
      </c>
      <c r="B590" s="67" t="s">
        <v>9297</v>
      </c>
      <c r="C590" s="67"/>
      <c r="D590" s="68">
        <v>5.1016775457268642</v>
      </c>
      <c r="E590" s="70">
        <v>92.470912865605655</v>
      </c>
      <c r="F590" s="104" t="s">
        <v>7559</v>
      </c>
      <c r="G590" s="67" t="s">
        <v>53</v>
      </c>
      <c r="H590" s="71" t="s">
        <v>540</v>
      </c>
      <c r="I590" s="72" t="s">
        <v>9439</v>
      </c>
      <c r="J590" s="72"/>
      <c r="K590" s="71"/>
      <c r="L590" s="75"/>
      <c r="M590" s="76">
        <v>4389.58349609375</v>
      </c>
      <c r="N590" s="76">
        <v>8707.912109375</v>
      </c>
      <c r="O590" s="77"/>
      <c r="P590" s="78"/>
      <c r="Q590" s="78"/>
      <c r="R590" s="88"/>
      <c r="S590" s="50">
        <v>2</v>
      </c>
      <c r="T590" s="50">
        <v>1</v>
      </c>
      <c r="U590" s="88"/>
      <c r="V590" s="52"/>
      <c r="W590" s="52"/>
      <c r="X590" s="52"/>
      <c r="Y590" s="52"/>
      <c r="Z590" s="51"/>
      <c r="AA590" s="73">
        <v>590</v>
      </c>
      <c r="AB59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90" s="74"/>
      <c r="AD590" s="80">
        <v>27</v>
      </c>
      <c r="AE590" s="80">
        <v>8</v>
      </c>
      <c r="AF590" s="80">
        <v>102</v>
      </c>
      <c r="AG590" s="80">
        <v>85</v>
      </c>
      <c r="AH590" s="80"/>
      <c r="AI590" s="80" t="s">
        <v>5902</v>
      </c>
      <c r="AJ590" s="80" t="s">
        <v>6484</v>
      </c>
      <c r="AK590" s="84" t="s">
        <v>6925</v>
      </c>
      <c r="AL590" s="80"/>
      <c r="AM590" s="82">
        <v>43733.648796296293</v>
      </c>
      <c r="AN590" s="80" t="s">
        <v>7889</v>
      </c>
      <c r="AO590" s="84" t="s">
        <v>8326</v>
      </c>
      <c r="AP590" s="80" t="s">
        <v>66</v>
      </c>
      <c r="AQ590" s="2"/>
      <c r="AR590" s="3"/>
      <c r="AS590" s="3"/>
      <c r="AT590" s="3"/>
      <c r="AU590" s="3"/>
    </row>
    <row r="591" spans="1:47" x14ac:dyDescent="0.25">
      <c r="A591" s="66" t="s">
        <v>275</v>
      </c>
      <c r="B591" s="67" t="s">
        <v>9297</v>
      </c>
      <c r="C591" s="67"/>
      <c r="D591" s="68">
        <v>10.690162397376682</v>
      </c>
      <c r="E591" s="70">
        <v>83.977351405714998</v>
      </c>
      <c r="F591" s="104" t="s">
        <v>7246</v>
      </c>
      <c r="G591" s="67" t="s">
        <v>53</v>
      </c>
      <c r="H591" s="71" t="s">
        <v>275</v>
      </c>
      <c r="I591" s="72" t="s">
        <v>9448</v>
      </c>
      <c r="J591" s="72"/>
      <c r="K591" s="71" t="s">
        <v>8777</v>
      </c>
      <c r="L591" s="75"/>
      <c r="M591" s="76">
        <v>7627.90185546875</v>
      </c>
      <c r="N591" s="76">
        <v>8970.6064453125</v>
      </c>
      <c r="O591" s="77"/>
      <c r="P591" s="78"/>
      <c r="Q591" s="78"/>
      <c r="R591" s="88"/>
      <c r="S591" s="50">
        <v>0</v>
      </c>
      <c r="T591" s="50">
        <v>1</v>
      </c>
      <c r="U591" s="88"/>
      <c r="V591" s="52"/>
      <c r="W591" s="52"/>
      <c r="X591" s="52"/>
      <c r="Y591" s="52"/>
      <c r="Z591" s="51"/>
      <c r="AA591" s="73">
        <v>591</v>
      </c>
      <c r="AB59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91" s="74"/>
      <c r="AD591" s="80">
        <v>188</v>
      </c>
      <c r="AE591" s="80">
        <v>136</v>
      </c>
      <c r="AF591" s="80">
        <v>46371</v>
      </c>
      <c r="AG591" s="80">
        <v>83</v>
      </c>
      <c r="AH591" s="80"/>
      <c r="AI591" s="80" t="s">
        <v>5633</v>
      </c>
      <c r="AJ591" s="80" t="s">
        <v>6281</v>
      </c>
      <c r="AK591" s="80"/>
      <c r="AL591" s="80"/>
      <c r="AM591" s="82">
        <v>43266.031099537038</v>
      </c>
      <c r="AN591" s="80" t="s">
        <v>7889</v>
      </c>
      <c r="AO591" s="84" t="s">
        <v>8004</v>
      </c>
      <c r="AP591" s="80" t="s">
        <v>66</v>
      </c>
      <c r="AQ591" s="2"/>
      <c r="AR591" s="3"/>
      <c r="AS591" s="3"/>
      <c r="AT591" s="3"/>
      <c r="AU591" s="3"/>
    </row>
    <row r="592" spans="1:47" x14ac:dyDescent="0.25">
      <c r="A592" s="66" t="s">
        <v>328</v>
      </c>
      <c r="B592" s="67" t="s">
        <v>9297</v>
      </c>
      <c r="C592" s="67"/>
      <c r="D592" s="68">
        <v>5.6057743978704009</v>
      </c>
      <c r="E592" s="70">
        <v>97.686758297401994</v>
      </c>
      <c r="F592" s="104" t="s">
        <v>7291</v>
      </c>
      <c r="G592" s="67" t="s">
        <v>53</v>
      </c>
      <c r="H592" s="71" t="s">
        <v>328</v>
      </c>
      <c r="I592" s="72" t="s">
        <v>9450</v>
      </c>
      <c r="J592" s="72"/>
      <c r="K592" s="71"/>
      <c r="L592" s="75"/>
      <c r="M592" s="76">
        <v>5323.7724609375</v>
      </c>
      <c r="N592" s="76">
        <v>6342.4951171875</v>
      </c>
      <c r="O592" s="77"/>
      <c r="P592" s="78"/>
      <c r="Q592" s="78"/>
      <c r="R592" s="88"/>
      <c r="S592" s="50">
        <v>0</v>
      </c>
      <c r="T592" s="50">
        <v>2</v>
      </c>
      <c r="U592" s="88"/>
      <c r="V592" s="52"/>
      <c r="W592" s="52"/>
      <c r="X592" s="52"/>
      <c r="Y592" s="52"/>
      <c r="Z592" s="51"/>
      <c r="AA592" s="73">
        <v>592</v>
      </c>
      <c r="AB59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92" s="74"/>
      <c r="AD592" s="80">
        <v>12</v>
      </c>
      <c r="AE592" s="80">
        <v>0</v>
      </c>
      <c r="AF592" s="80">
        <v>9</v>
      </c>
      <c r="AG592" s="80">
        <v>83</v>
      </c>
      <c r="AH592" s="80"/>
      <c r="AI592" s="80"/>
      <c r="AJ592" s="80"/>
      <c r="AK592" s="80"/>
      <c r="AL592" s="80"/>
      <c r="AM592" s="82">
        <v>44020.810034722221</v>
      </c>
      <c r="AN592" s="80" t="s">
        <v>7889</v>
      </c>
      <c r="AO592" s="84" t="s">
        <v>8064</v>
      </c>
      <c r="AP592" s="80" t="s">
        <v>66</v>
      </c>
      <c r="AQ592" s="2"/>
      <c r="AR592" s="3"/>
      <c r="AS592" s="3"/>
      <c r="AT592" s="3"/>
      <c r="AU592" s="3"/>
    </row>
    <row r="593" spans="1:47" x14ac:dyDescent="0.25">
      <c r="A593" s="66" t="s">
        <v>573</v>
      </c>
      <c r="B593" s="67" t="s">
        <v>9297</v>
      </c>
      <c r="C593" s="67"/>
      <c r="D593" s="68">
        <v>7.896826030389736</v>
      </c>
      <c r="E593" s="70">
        <v>92.85526309851528</v>
      </c>
      <c r="F593" s="104" t="s">
        <v>7597</v>
      </c>
      <c r="G593" s="67" t="s">
        <v>53</v>
      </c>
      <c r="H593" s="71" t="s">
        <v>573</v>
      </c>
      <c r="I593" s="72" t="s">
        <v>9448</v>
      </c>
      <c r="J593" s="72"/>
      <c r="K593" s="71"/>
      <c r="L593" s="75"/>
      <c r="M593" s="76">
        <v>2819.908203125</v>
      </c>
      <c r="N593" s="76">
        <v>1356.94873046875</v>
      </c>
      <c r="O593" s="77"/>
      <c r="P593" s="78"/>
      <c r="Q593" s="78"/>
      <c r="R593" s="88"/>
      <c r="S593" s="50">
        <v>0</v>
      </c>
      <c r="T593" s="50">
        <v>1</v>
      </c>
      <c r="U593" s="88"/>
      <c r="V593" s="52"/>
      <c r="W593" s="52"/>
      <c r="X593" s="52"/>
      <c r="Y593" s="52"/>
      <c r="Z593" s="51"/>
      <c r="AA593" s="73">
        <v>593</v>
      </c>
      <c r="AB59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93" s="74"/>
      <c r="AD593" s="80">
        <v>170</v>
      </c>
      <c r="AE593" s="80">
        <v>33</v>
      </c>
      <c r="AF593" s="80">
        <v>272</v>
      </c>
      <c r="AG593" s="80">
        <v>83</v>
      </c>
      <c r="AH593" s="80"/>
      <c r="AI593" s="80" t="s">
        <v>5936</v>
      </c>
      <c r="AJ593" s="80" t="s">
        <v>6503</v>
      </c>
      <c r="AK593" s="84" t="s">
        <v>6944</v>
      </c>
      <c r="AL593" s="80"/>
      <c r="AM593" s="82">
        <v>43754.80940972222</v>
      </c>
      <c r="AN593" s="80" t="s">
        <v>7889</v>
      </c>
      <c r="AO593" s="84" t="s">
        <v>8365</v>
      </c>
      <c r="AP593" s="80" t="s">
        <v>66</v>
      </c>
      <c r="AQ593" s="2"/>
      <c r="AR593" s="3"/>
      <c r="AS593" s="3"/>
      <c r="AT593" s="3"/>
      <c r="AU593" s="3"/>
    </row>
    <row r="594" spans="1:47" x14ac:dyDescent="0.25">
      <c r="A594" s="66" t="s">
        <v>663</v>
      </c>
      <c r="B594" s="67" t="s">
        <v>9297</v>
      </c>
      <c r="C594" s="67"/>
      <c r="D594" s="68">
        <v>5.3340034000180436</v>
      </c>
      <c r="E594" s="70">
        <v>95.953177771096861</v>
      </c>
      <c r="F594" s="104" t="s">
        <v>7704</v>
      </c>
      <c r="G594" s="67" t="s">
        <v>53</v>
      </c>
      <c r="H594" s="71" t="s">
        <v>663</v>
      </c>
      <c r="I594" s="72" t="s">
        <v>9437</v>
      </c>
      <c r="J594" s="72"/>
      <c r="K594" s="71"/>
      <c r="L594" s="75"/>
      <c r="M594" s="76">
        <v>1313.074462890625</v>
      </c>
      <c r="N594" s="76">
        <v>4719.91650390625</v>
      </c>
      <c r="O594" s="77"/>
      <c r="P594" s="78"/>
      <c r="Q594" s="78"/>
      <c r="R594" s="88"/>
      <c r="S594" s="50">
        <v>1</v>
      </c>
      <c r="T594" s="50">
        <v>1</v>
      </c>
      <c r="U594" s="88"/>
      <c r="V594" s="52"/>
      <c r="W594" s="52"/>
      <c r="X594" s="52"/>
      <c r="Y594" s="52"/>
      <c r="Z594" s="51"/>
      <c r="AA594" s="73">
        <v>594</v>
      </c>
      <c r="AB59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94" s="74"/>
      <c r="AD594" s="80">
        <v>38</v>
      </c>
      <c r="AE594" s="80">
        <v>9</v>
      </c>
      <c r="AF594" s="80">
        <v>49</v>
      </c>
      <c r="AG594" s="80">
        <v>83</v>
      </c>
      <c r="AH594" s="80"/>
      <c r="AI594" s="80" t="s">
        <v>6031</v>
      </c>
      <c r="AJ594" s="80" t="s">
        <v>6572</v>
      </c>
      <c r="AK594" s="84" t="s">
        <v>7005</v>
      </c>
      <c r="AL594" s="80"/>
      <c r="AM594" s="82">
        <v>43925.366805555554</v>
      </c>
      <c r="AN594" s="80" t="s">
        <v>7889</v>
      </c>
      <c r="AO594" s="84" t="s">
        <v>8480</v>
      </c>
      <c r="AP594" s="80" t="s">
        <v>66</v>
      </c>
      <c r="AQ594" s="2"/>
      <c r="AR594" s="3"/>
      <c r="AS594" s="3"/>
      <c r="AT594" s="3"/>
      <c r="AU594" s="3"/>
    </row>
    <row r="595" spans="1:47" x14ac:dyDescent="0.25">
      <c r="A595" s="66" t="s">
        <v>692</v>
      </c>
      <c r="B595" s="67" t="s">
        <v>9297</v>
      </c>
      <c r="C595" s="67"/>
      <c r="D595" s="68">
        <v>13.305032637180593</v>
      </c>
      <c r="E595" s="70">
        <v>70.17350580603734</v>
      </c>
      <c r="F595" s="104" t="s">
        <v>7735</v>
      </c>
      <c r="G595" s="67" t="s">
        <v>53</v>
      </c>
      <c r="H595" s="71" t="s">
        <v>692</v>
      </c>
      <c r="I595" s="72" t="s">
        <v>9422</v>
      </c>
      <c r="J595" s="72"/>
      <c r="K595" s="71" t="s">
        <v>9135</v>
      </c>
      <c r="L595" s="75"/>
      <c r="M595" s="76">
        <v>1110.4635009765625</v>
      </c>
      <c r="N595" s="76">
        <v>7783.21728515625</v>
      </c>
      <c r="O595" s="77"/>
      <c r="P595" s="78"/>
      <c r="Q595" s="78"/>
      <c r="R595" s="88"/>
      <c r="S595" s="50">
        <v>1</v>
      </c>
      <c r="T595" s="50">
        <v>1</v>
      </c>
      <c r="U595" s="88"/>
      <c r="V595" s="52"/>
      <c r="W595" s="52"/>
      <c r="X595" s="52"/>
      <c r="Y595" s="52"/>
      <c r="Z595" s="51"/>
      <c r="AA595" s="73">
        <v>595</v>
      </c>
      <c r="AB59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95" s="74"/>
      <c r="AD595" s="80">
        <v>2901</v>
      </c>
      <c r="AE595" s="80">
        <v>512</v>
      </c>
      <c r="AF595" s="80">
        <v>588</v>
      </c>
      <c r="AG595" s="80">
        <v>83</v>
      </c>
      <c r="AH595" s="80"/>
      <c r="AI595" s="80" t="s">
        <v>6059</v>
      </c>
      <c r="AJ595" s="80" t="s">
        <v>6591</v>
      </c>
      <c r="AK595" s="84" t="s">
        <v>7027</v>
      </c>
      <c r="AL595" s="80"/>
      <c r="AM595" s="82">
        <v>42506.052789351852</v>
      </c>
      <c r="AN595" s="80" t="s">
        <v>7889</v>
      </c>
      <c r="AO595" s="84" t="s">
        <v>8512</v>
      </c>
      <c r="AP595" s="80" t="s">
        <v>66</v>
      </c>
      <c r="AQ595" s="2"/>
      <c r="AR595" s="3"/>
      <c r="AS595" s="3"/>
      <c r="AT595" s="3"/>
      <c r="AU595" s="3"/>
    </row>
    <row r="596" spans="1:47" x14ac:dyDescent="0.25">
      <c r="A596" s="66" t="s">
        <v>467</v>
      </c>
      <c r="B596" s="67" t="s">
        <v>9297</v>
      </c>
      <c r="C596" s="67"/>
      <c r="D596" s="68">
        <v>5.5418259584395724</v>
      </c>
      <c r="E596" s="70">
        <v>84.997020615794241</v>
      </c>
      <c r="F596" s="104" t="s">
        <v>7466</v>
      </c>
      <c r="G596" s="67" t="s">
        <v>53</v>
      </c>
      <c r="H596" s="71" t="s">
        <v>467</v>
      </c>
      <c r="I596" s="72" t="s">
        <v>9443</v>
      </c>
      <c r="J596" s="72"/>
      <c r="K596" s="71" t="s">
        <v>8938</v>
      </c>
      <c r="L596" s="75"/>
      <c r="M596" s="76">
        <v>6882.1806640625</v>
      </c>
      <c r="N596" s="76">
        <v>9241.6064453125</v>
      </c>
      <c r="O596" s="77"/>
      <c r="P596" s="78"/>
      <c r="Q596" s="78"/>
      <c r="R596" s="88"/>
      <c r="S596" s="50">
        <v>1</v>
      </c>
      <c r="T596" s="50">
        <v>1</v>
      </c>
      <c r="U596" s="88"/>
      <c r="V596" s="52"/>
      <c r="W596" s="52"/>
      <c r="X596" s="52"/>
      <c r="Y596" s="52"/>
      <c r="Z596" s="51"/>
      <c r="AA596" s="73">
        <v>596</v>
      </c>
      <c r="AB59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96" s="74"/>
      <c r="AD596" s="80">
        <v>145</v>
      </c>
      <c r="AE596" s="80">
        <v>10</v>
      </c>
      <c r="AF596" s="80">
        <v>226</v>
      </c>
      <c r="AG596" s="80">
        <v>82</v>
      </c>
      <c r="AH596" s="80"/>
      <c r="AI596" s="80" t="s">
        <v>5817</v>
      </c>
      <c r="AJ596" s="80" t="s">
        <v>6425</v>
      </c>
      <c r="AK596" s="84" t="s">
        <v>6877</v>
      </c>
      <c r="AL596" s="80"/>
      <c r="AM596" s="82">
        <v>43322.169548611113</v>
      </c>
      <c r="AN596" s="80" t="s">
        <v>7889</v>
      </c>
      <c r="AO596" s="84" t="s">
        <v>8233</v>
      </c>
      <c r="AP596" s="80" t="s">
        <v>66</v>
      </c>
      <c r="AQ596" s="2"/>
      <c r="AR596" s="3"/>
      <c r="AS596" s="3"/>
      <c r="AT596" s="3"/>
      <c r="AU596" s="3"/>
    </row>
    <row r="597" spans="1:47" x14ac:dyDescent="0.25">
      <c r="A597" s="66" t="s">
        <v>904</v>
      </c>
      <c r="B597" s="67"/>
      <c r="C597" s="67"/>
      <c r="D597" s="68">
        <v>1.5000083384344933</v>
      </c>
      <c r="E597" s="70"/>
      <c r="F597" s="104" t="s">
        <v>7291</v>
      </c>
      <c r="G597" s="67"/>
      <c r="H597" s="71"/>
      <c r="I597" s="72"/>
      <c r="J597" s="72"/>
      <c r="K597" s="71" t="s">
        <v>9117</v>
      </c>
      <c r="L597" s="75"/>
      <c r="M597" s="76"/>
      <c r="N597" s="76"/>
      <c r="O597" s="77"/>
      <c r="P597" s="78"/>
      <c r="Q597" s="78"/>
      <c r="R597" s="88"/>
      <c r="S597" s="50">
        <v>2</v>
      </c>
      <c r="T597" s="50">
        <v>0</v>
      </c>
      <c r="U597" s="88"/>
      <c r="V597" s="52"/>
      <c r="W597" s="52"/>
      <c r="X597" s="52"/>
      <c r="Y597" s="52"/>
      <c r="Z597" s="51"/>
      <c r="AA597" s="73">
        <v>597</v>
      </c>
      <c r="AB59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97" s="74"/>
      <c r="AD597" s="80">
        <v>4</v>
      </c>
      <c r="AE597" s="80">
        <v>2</v>
      </c>
      <c r="AF597" s="80">
        <v>1</v>
      </c>
      <c r="AG597" s="80">
        <v>1</v>
      </c>
      <c r="AH597" s="80"/>
      <c r="AI597" s="80"/>
      <c r="AJ597" s="80"/>
      <c r="AK597" s="80"/>
      <c r="AL597" s="80"/>
      <c r="AM597" s="82">
        <v>41620.127129629633</v>
      </c>
      <c r="AN597" s="80" t="s">
        <v>7889</v>
      </c>
      <c r="AO597" s="84" t="s">
        <v>8484</v>
      </c>
      <c r="AP597" s="80" t="s">
        <v>65</v>
      </c>
      <c r="AQ597" s="2"/>
      <c r="AR597" s="3"/>
      <c r="AS597" s="3"/>
      <c r="AT597" s="3"/>
      <c r="AU597" s="3"/>
    </row>
    <row r="598" spans="1:47" x14ac:dyDescent="0.25">
      <c r="A598" s="66" t="s">
        <v>592</v>
      </c>
      <c r="B598" s="67" t="s">
        <v>9297</v>
      </c>
      <c r="C598" s="67"/>
      <c r="D598" s="68">
        <v>12.093318018100403</v>
      </c>
      <c r="E598" s="70">
        <v>30.032243902106767</v>
      </c>
      <c r="F598" s="104" t="s">
        <v>7625</v>
      </c>
      <c r="G598" s="67" t="s">
        <v>53</v>
      </c>
      <c r="H598" s="71" t="s">
        <v>592</v>
      </c>
      <c r="I598" s="72" t="s">
        <v>9444</v>
      </c>
      <c r="J598" s="72"/>
      <c r="K598" s="71" t="s">
        <v>9052</v>
      </c>
      <c r="L598" s="75"/>
      <c r="M598" s="76">
        <v>6247.15185546875</v>
      </c>
      <c r="N598" s="76">
        <v>5196.6181640625</v>
      </c>
      <c r="O598" s="77"/>
      <c r="P598" s="78"/>
      <c r="Q598" s="78"/>
      <c r="R598" s="88"/>
      <c r="S598" s="50">
        <v>0</v>
      </c>
      <c r="T598" s="50">
        <v>3</v>
      </c>
      <c r="U598" s="88"/>
      <c r="V598" s="52"/>
      <c r="W598" s="52"/>
      <c r="X598" s="52"/>
      <c r="Y598" s="52"/>
      <c r="Z598" s="51"/>
      <c r="AA598" s="73">
        <v>598</v>
      </c>
      <c r="AB59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98" s="74"/>
      <c r="AD598" s="80">
        <v>628</v>
      </c>
      <c r="AE598" s="80">
        <v>277</v>
      </c>
      <c r="AF598" s="80">
        <v>821</v>
      </c>
      <c r="AG598" s="80">
        <v>82</v>
      </c>
      <c r="AH598" s="80"/>
      <c r="AI598" s="80"/>
      <c r="AJ598" s="80"/>
      <c r="AK598" s="80"/>
      <c r="AL598" s="80"/>
      <c r="AM598" s="82">
        <v>40296.053541666668</v>
      </c>
      <c r="AN598" s="80" t="s">
        <v>7889</v>
      </c>
      <c r="AO598" s="84" t="s">
        <v>8395</v>
      </c>
      <c r="AP598" s="80" t="s">
        <v>66</v>
      </c>
      <c r="AQ598" s="2"/>
      <c r="AR598" s="3"/>
      <c r="AS598" s="3"/>
      <c r="AT598" s="3"/>
      <c r="AU598" s="3"/>
    </row>
    <row r="599" spans="1:47" x14ac:dyDescent="0.25">
      <c r="A599" s="66" t="s">
        <v>613</v>
      </c>
      <c r="B599" s="67" t="s">
        <v>9297</v>
      </c>
      <c r="C599" s="67"/>
      <c r="D599" s="68">
        <v>15.024165797394724</v>
      </c>
      <c r="E599" s="70">
        <v>28.919400069265993</v>
      </c>
      <c r="F599" s="104" t="s">
        <v>7644</v>
      </c>
      <c r="G599" s="67" t="s">
        <v>53</v>
      </c>
      <c r="H599" s="71" t="s">
        <v>613</v>
      </c>
      <c r="I599" s="72" t="s">
        <v>9448</v>
      </c>
      <c r="J599" s="72"/>
      <c r="K599" s="71" t="s">
        <v>9063</v>
      </c>
      <c r="L599" s="75"/>
      <c r="M599" s="76">
        <v>6464.01708984375</v>
      </c>
      <c r="N599" s="76">
        <v>9367.0947265625</v>
      </c>
      <c r="O599" s="77"/>
      <c r="P599" s="78"/>
      <c r="Q599" s="78"/>
      <c r="R599" s="88"/>
      <c r="S599" s="50">
        <v>1</v>
      </c>
      <c r="T599" s="50">
        <v>3</v>
      </c>
      <c r="U599" s="88"/>
      <c r="V599" s="52"/>
      <c r="W599" s="52"/>
      <c r="X599" s="52"/>
      <c r="Y599" s="52"/>
      <c r="Z599" s="51"/>
      <c r="AA599" s="73">
        <v>599</v>
      </c>
      <c r="AB59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599" s="74"/>
      <c r="AD599" s="80">
        <v>214</v>
      </c>
      <c r="AE599" s="80">
        <v>1224</v>
      </c>
      <c r="AF599" s="80">
        <v>17506</v>
      </c>
      <c r="AG599" s="80">
        <v>82</v>
      </c>
      <c r="AH599" s="80"/>
      <c r="AI599" s="80" t="s">
        <v>5978</v>
      </c>
      <c r="AJ599" s="80" t="s">
        <v>6532</v>
      </c>
      <c r="AK599" s="84" t="s">
        <v>6972</v>
      </c>
      <c r="AL599" s="80"/>
      <c r="AM599" s="82">
        <v>40234.785312499997</v>
      </c>
      <c r="AN599" s="80" t="s">
        <v>7889</v>
      </c>
      <c r="AO599" s="84" t="s">
        <v>8417</v>
      </c>
      <c r="AP599" s="80" t="s">
        <v>66</v>
      </c>
      <c r="AQ599" s="2"/>
      <c r="AR599" s="3"/>
      <c r="AS599" s="3"/>
      <c r="AT599" s="3"/>
      <c r="AU599" s="3"/>
    </row>
    <row r="600" spans="1:47" x14ac:dyDescent="0.25">
      <c r="A600" s="66" t="s">
        <v>289</v>
      </c>
      <c r="B600" s="67" t="s">
        <v>9297</v>
      </c>
      <c r="C600" s="67"/>
      <c r="D600" s="68">
        <v>10.733200249114242</v>
      </c>
      <c r="E600" s="70">
        <v>55.527486810015652</v>
      </c>
      <c r="F600" s="104" t="s">
        <v>7263</v>
      </c>
      <c r="G600" s="67" t="s">
        <v>53</v>
      </c>
      <c r="H600" s="71" t="s">
        <v>289</v>
      </c>
      <c r="I600" s="72" t="s">
        <v>9418</v>
      </c>
      <c r="J600" s="72"/>
      <c r="K600" s="71" t="s">
        <v>8794</v>
      </c>
      <c r="L600" s="75"/>
      <c r="M600" s="76">
        <v>5608.0146484375</v>
      </c>
      <c r="N600" s="76">
        <v>8509.544921875</v>
      </c>
      <c r="O600" s="77"/>
      <c r="P600" s="78"/>
      <c r="Q600" s="78"/>
      <c r="R600" s="88"/>
      <c r="S600" s="50">
        <v>0</v>
      </c>
      <c r="T600" s="50">
        <v>2</v>
      </c>
      <c r="U600" s="88"/>
      <c r="V600" s="52"/>
      <c r="W600" s="52"/>
      <c r="X600" s="52"/>
      <c r="Y600" s="52"/>
      <c r="Z600" s="51"/>
      <c r="AA600" s="73">
        <v>600</v>
      </c>
      <c r="AB60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00" s="74"/>
      <c r="AD600" s="80">
        <v>90</v>
      </c>
      <c r="AE600" s="80">
        <v>139</v>
      </c>
      <c r="AF600" s="80">
        <v>2390</v>
      </c>
      <c r="AG600" s="80">
        <v>80</v>
      </c>
      <c r="AH600" s="80"/>
      <c r="AI600" s="80"/>
      <c r="AJ600" s="80" t="s">
        <v>6295</v>
      </c>
      <c r="AK600" s="80"/>
      <c r="AL600" s="80"/>
      <c r="AM600" s="82">
        <v>41699.70815972222</v>
      </c>
      <c r="AN600" s="80" t="s">
        <v>7889</v>
      </c>
      <c r="AO600" s="84" t="s">
        <v>8021</v>
      </c>
      <c r="AP600" s="80" t="s">
        <v>66</v>
      </c>
      <c r="AQ600" s="2"/>
      <c r="AR600" s="3"/>
      <c r="AS600" s="3"/>
      <c r="AT600" s="3"/>
      <c r="AU600" s="3"/>
    </row>
    <row r="601" spans="1:47" x14ac:dyDescent="0.25">
      <c r="A601" s="66" t="s">
        <v>747</v>
      </c>
      <c r="B601" s="67" t="s">
        <v>9297</v>
      </c>
      <c r="C601" s="67"/>
      <c r="D601" s="68">
        <v>8.276277655590814</v>
      </c>
      <c r="E601" s="70">
        <v>35.751017404428666</v>
      </c>
      <c r="F601" s="104" t="s">
        <v>7806</v>
      </c>
      <c r="G601" s="67" t="s">
        <v>53</v>
      </c>
      <c r="H601" s="71" t="s">
        <v>747</v>
      </c>
      <c r="I601" s="72" t="s">
        <v>9446</v>
      </c>
      <c r="J601" s="72"/>
      <c r="K601" s="71" t="s">
        <v>9197</v>
      </c>
      <c r="L601" s="75"/>
      <c r="M601" s="76">
        <v>9299.9248046875</v>
      </c>
      <c r="N601" s="76">
        <v>3558.822265625</v>
      </c>
      <c r="O601" s="77"/>
      <c r="P601" s="78"/>
      <c r="Q601" s="78"/>
      <c r="R601" s="88"/>
      <c r="S601" s="50">
        <v>1</v>
      </c>
      <c r="T601" s="50">
        <v>1</v>
      </c>
      <c r="U601" s="88"/>
      <c r="V601" s="52"/>
      <c r="W601" s="52"/>
      <c r="X601" s="52"/>
      <c r="Y601" s="52"/>
      <c r="Z601" s="51"/>
      <c r="AA601" s="73">
        <v>601</v>
      </c>
      <c r="AB60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01" s="74"/>
      <c r="AD601" s="80">
        <v>50</v>
      </c>
      <c r="AE601" s="80">
        <v>40</v>
      </c>
      <c r="AF601" s="80">
        <v>556</v>
      </c>
      <c r="AG601" s="80">
        <v>80</v>
      </c>
      <c r="AH601" s="80"/>
      <c r="AI601" s="80" t="s">
        <v>6123</v>
      </c>
      <c r="AJ601" s="80" t="s">
        <v>6642</v>
      </c>
      <c r="AK601" s="80"/>
      <c r="AL601" s="80"/>
      <c r="AM601" s="82">
        <v>40610.903761574074</v>
      </c>
      <c r="AN601" s="80" t="s">
        <v>7889</v>
      </c>
      <c r="AO601" s="84" t="s">
        <v>8585</v>
      </c>
      <c r="AP601" s="80" t="s">
        <v>66</v>
      </c>
      <c r="AQ601" s="2"/>
      <c r="AR601" s="3"/>
      <c r="AS601" s="3"/>
      <c r="AT601" s="3"/>
      <c r="AU601" s="3"/>
    </row>
    <row r="602" spans="1:47" x14ac:dyDescent="0.25">
      <c r="A602" s="66" t="s">
        <v>770</v>
      </c>
      <c r="B602" s="67" t="s">
        <v>9297</v>
      </c>
      <c r="C602" s="67"/>
      <c r="D602" s="68">
        <v>13.234438981569646</v>
      </c>
      <c r="E602" s="70">
        <v>21.994779024578328</v>
      </c>
      <c r="F602" s="104" t="s">
        <v>7837</v>
      </c>
      <c r="G602" s="67" t="s">
        <v>53</v>
      </c>
      <c r="H602" s="71" t="s">
        <v>770</v>
      </c>
      <c r="I602" s="72" t="s">
        <v>9429</v>
      </c>
      <c r="J602" s="72"/>
      <c r="K602" s="71" t="s">
        <v>9232</v>
      </c>
      <c r="L602" s="75"/>
      <c r="M602" s="76">
        <v>6413.30810546875</v>
      </c>
      <c r="N602" s="76">
        <v>1542.4974365234375</v>
      </c>
      <c r="O602" s="77"/>
      <c r="P602" s="78"/>
      <c r="Q602" s="78"/>
      <c r="R602" s="88"/>
      <c r="S602" s="50">
        <v>2</v>
      </c>
      <c r="T602" s="50">
        <v>1</v>
      </c>
      <c r="U602" s="88"/>
      <c r="V602" s="52"/>
      <c r="W602" s="52"/>
      <c r="X602" s="52"/>
      <c r="Y602" s="52"/>
      <c r="Z602" s="51"/>
      <c r="AA602" s="73">
        <v>602</v>
      </c>
      <c r="AB60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02" s="74"/>
      <c r="AD602" s="80">
        <v>502</v>
      </c>
      <c r="AE602" s="80">
        <v>494</v>
      </c>
      <c r="AF602" s="80">
        <v>3822</v>
      </c>
      <c r="AG602" s="80">
        <v>80</v>
      </c>
      <c r="AH602" s="80"/>
      <c r="AI602" s="80" t="s">
        <v>6148</v>
      </c>
      <c r="AJ602" s="80" t="s">
        <v>6657</v>
      </c>
      <c r="AK602" s="84" t="s">
        <v>7092</v>
      </c>
      <c r="AL602" s="80"/>
      <c r="AM602" s="82">
        <v>39853.546493055554</v>
      </c>
      <c r="AN602" s="80" t="s">
        <v>7889</v>
      </c>
      <c r="AO602" s="84" t="s">
        <v>8623</v>
      </c>
      <c r="AP602" s="80" t="s">
        <v>66</v>
      </c>
      <c r="AQ602" s="2"/>
      <c r="AR602" s="3"/>
      <c r="AS602" s="3"/>
      <c r="AT602" s="3"/>
      <c r="AU602" s="3"/>
    </row>
    <row r="603" spans="1:47" x14ac:dyDescent="0.25">
      <c r="A603" s="66" t="s">
        <v>664</v>
      </c>
      <c r="B603" s="67" t="s">
        <v>9297</v>
      </c>
      <c r="C603" s="67"/>
      <c r="D603" s="68">
        <v>9.6186919826611064</v>
      </c>
      <c r="E603" s="70">
        <v>41.193544872640743</v>
      </c>
      <c r="F603" s="104" t="s">
        <v>7705</v>
      </c>
      <c r="G603" s="67" t="s">
        <v>53</v>
      </c>
      <c r="H603" s="71" t="s">
        <v>664</v>
      </c>
      <c r="I603" s="72" t="s">
        <v>9448</v>
      </c>
      <c r="J603" s="72"/>
      <c r="K603" s="71" t="s">
        <v>9115</v>
      </c>
      <c r="L603" s="75"/>
      <c r="M603" s="76">
        <v>1561.28125</v>
      </c>
      <c r="N603" s="76">
        <v>9338.34375</v>
      </c>
      <c r="O603" s="77"/>
      <c r="P603" s="78"/>
      <c r="Q603" s="78"/>
      <c r="R603" s="88"/>
      <c r="S603" s="50">
        <v>1</v>
      </c>
      <c r="T603" s="50">
        <v>1</v>
      </c>
      <c r="U603" s="88"/>
      <c r="V603" s="52"/>
      <c r="W603" s="52"/>
      <c r="X603" s="52"/>
      <c r="Y603" s="52"/>
      <c r="Z603" s="51"/>
      <c r="AA603" s="73">
        <v>603</v>
      </c>
      <c r="AB60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03" s="74"/>
      <c r="AD603" s="80">
        <v>181</v>
      </c>
      <c r="AE603" s="80">
        <v>79</v>
      </c>
      <c r="AF603" s="80">
        <v>6268</v>
      </c>
      <c r="AG603" s="80">
        <v>76</v>
      </c>
      <c r="AH603" s="80"/>
      <c r="AI603" s="80"/>
      <c r="AJ603" s="80"/>
      <c r="AK603" s="80"/>
      <c r="AL603" s="80"/>
      <c r="AM603" s="82">
        <v>40910.545104166667</v>
      </c>
      <c r="AN603" s="80" t="s">
        <v>7889</v>
      </c>
      <c r="AO603" s="84" t="s">
        <v>8481</v>
      </c>
      <c r="AP603" s="80" t="s">
        <v>66</v>
      </c>
      <c r="AQ603" s="2"/>
      <c r="AR603" s="3"/>
      <c r="AS603" s="3"/>
      <c r="AT603" s="3"/>
      <c r="AU603" s="3"/>
    </row>
    <row r="604" spans="1:47" x14ac:dyDescent="0.25">
      <c r="A604" s="66" t="s">
        <v>489</v>
      </c>
      <c r="B604" s="67" t="s">
        <v>9297</v>
      </c>
      <c r="C604" s="67"/>
      <c r="D604" s="68">
        <v>16.029829445003784</v>
      </c>
      <c r="E604" s="70">
        <v>83.95173733480128</v>
      </c>
      <c r="F604" s="104" t="s">
        <v>7494</v>
      </c>
      <c r="G604" s="67" t="s">
        <v>51</v>
      </c>
      <c r="H604" s="71" t="s">
        <v>489</v>
      </c>
      <c r="I604" s="72" t="s">
        <v>9442</v>
      </c>
      <c r="J604" s="72"/>
      <c r="K604" s="71"/>
      <c r="L604" s="75"/>
      <c r="M604" s="76">
        <v>6855.03955078125</v>
      </c>
      <c r="N604" s="76">
        <v>6850.189453125</v>
      </c>
      <c r="O604" s="77"/>
      <c r="P604" s="78"/>
      <c r="Q604" s="78"/>
      <c r="R604" s="88"/>
      <c r="S604" s="50">
        <v>0</v>
      </c>
      <c r="T604" s="50">
        <v>1</v>
      </c>
      <c r="U604" s="88"/>
      <c r="V604" s="52"/>
      <c r="W604" s="52"/>
      <c r="X604" s="52"/>
      <c r="Y604" s="52"/>
      <c r="Z604" s="51"/>
      <c r="AA604" s="73">
        <v>604</v>
      </c>
      <c r="AB60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04" s="74"/>
      <c r="AD604" s="80">
        <v>1040</v>
      </c>
      <c r="AE604" s="80">
        <v>2038</v>
      </c>
      <c r="AF604" s="80">
        <v>107230</v>
      </c>
      <c r="AG604" s="80">
        <v>75</v>
      </c>
      <c r="AH604" s="80"/>
      <c r="AI604" s="80" t="s">
        <v>5842</v>
      </c>
      <c r="AJ604" s="80" t="s">
        <v>6441</v>
      </c>
      <c r="AK604" s="80"/>
      <c r="AL604" s="80"/>
      <c r="AM604" s="82">
        <v>43264.62090277778</v>
      </c>
      <c r="AN604" s="80" t="s">
        <v>7889</v>
      </c>
      <c r="AO604" s="84" t="s">
        <v>8261</v>
      </c>
      <c r="AP604" s="80" t="s">
        <v>66</v>
      </c>
      <c r="AQ604" s="2"/>
      <c r="AR604" s="3"/>
      <c r="AS604" s="3"/>
      <c r="AT604" s="3"/>
      <c r="AU604" s="3"/>
    </row>
    <row r="605" spans="1:47" x14ac:dyDescent="0.25">
      <c r="A605" s="66" t="s">
        <v>905</v>
      </c>
      <c r="B605" s="67" t="s">
        <v>9327</v>
      </c>
      <c r="C605" s="67"/>
      <c r="D605" s="68">
        <v>1.5575685517414575</v>
      </c>
      <c r="E605" s="70"/>
      <c r="F605" s="104" t="s">
        <v>7715</v>
      </c>
      <c r="G605" s="67"/>
      <c r="H605" s="71"/>
      <c r="I605" s="72"/>
      <c r="J605" s="72"/>
      <c r="K605" s="71" t="s">
        <v>9124</v>
      </c>
      <c r="L605" s="75"/>
      <c r="M605" s="76"/>
      <c r="N605" s="76"/>
      <c r="O605" s="77"/>
      <c r="P605" s="78"/>
      <c r="Q605" s="78"/>
      <c r="R605" s="88"/>
      <c r="S605" s="50">
        <v>3</v>
      </c>
      <c r="T605" s="50">
        <v>0</v>
      </c>
      <c r="U605" s="88"/>
      <c r="V605" s="52"/>
      <c r="W605" s="52"/>
      <c r="X605" s="52"/>
      <c r="Y605" s="52"/>
      <c r="Z605" s="51"/>
      <c r="AA605" s="73">
        <v>605</v>
      </c>
      <c r="AB60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05" s="74"/>
      <c r="AD605" s="80">
        <v>342</v>
      </c>
      <c r="AE605" s="80">
        <v>2809</v>
      </c>
      <c r="AF605" s="80">
        <v>6904</v>
      </c>
      <c r="AG605" s="80">
        <v>1502</v>
      </c>
      <c r="AH605" s="80"/>
      <c r="AI605" s="80" t="s">
        <v>6040</v>
      </c>
      <c r="AJ605" s="80" t="s">
        <v>6342</v>
      </c>
      <c r="AK605" s="84" t="s">
        <v>7012</v>
      </c>
      <c r="AL605" s="80"/>
      <c r="AM605" s="82">
        <v>40767.391134259262</v>
      </c>
      <c r="AN605" s="80" t="s">
        <v>7889</v>
      </c>
      <c r="AO605" s="84" t="s">
        <v>8492</v>
      </c>
      <c r="AP605" s="80" t="s">
        <v>65</v>
      </c>
      <c r="AQ605" s="2"/>
      <c r="AR605" s="3"/>
      <c r="AS605" s="3"/>
      <c r="AT605" s="3"/>
      <c r="AU605" s="3"/>
    </row>
    <row r="606" spans="1:47" x14ac:dyDescent="0.25">
      <c r="A606" s="66" t="s">
        <v>239</v>
      </c>
      <c r="B606" s="67" t="s">
        <v>9297</v>
      </c>
      <c r="C606" s="67"/>
      <c r="D606" s="68">
        <v>15.103139113440321</v>
      </c>
      <c r="E606" s="70">
        <v>41.381852998284401</v>
      </c>
      <c r="F606" s="104" t="s">
        <v>7205</v>
      </c>
      <c r="G606" s="67" t="s">
        <v>53</v>
      </c>
      <c r="H606" s="71" t="s">
        <v>239</v>
      </c>
      <c r="I606" s="72" t="s">
        <v>9442</v>
      </c>
      <c r="J606" s="72"/>
      <c r="K606" s="71" t="s">
        <v>8749</v>
      </c>
      <c r="L606" s="75"/>
      <c r="M606" s="76">
        <v>4181.61962890625</v>
      </c>
      <c r="N606" s="76">
        <v>8130.9375</v>
      </c>
      <c r="O606" s="77"/>
      <c r="P606" s="78"/>
      <c r="Q606" s="78"/>
      <c r="R606" s="88"/>
      <c r="S606" s="50">
        <v>0</v>
      </c>
      <c r="T606" s="50">
        <v>2</v>
      </c>
      <c r="U606" s="88"/>
      <c r="V606" s="52"/>
      <c r="W606" s="52"/>
      <c r="X606" s="52"/>
      <c r="Y606" s="52"/>
      <c r="Z606" s="51"/>
      <c r="AA606" s="73">
        <v>606</v>
      </c>
      <c r="AB60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06" s="74"/>
      <c r="AD606" s="80">
        <v>1185</v>
      </c>
      <c r="AE606" s="80">
        <v>1274</v>
      </c>
      <c r="AF606" s="80">
        <v>10417</v>
      </c>
      <c r="AG606" s="80">
        <v>74</v>
      </c>
      <c r="AH606" s="80"/>
      <c r="AI606" s="80" t="s">
        <v>5593</v>
      </c>
      <c r="AJ606" s="80"/>
      <c r="AK606" s="84" t="s">
        <v>6739</v>
      </c>
      <c r="AL606" s="80"/>
      <c r="AM606" s="82">
        <v>40920.912511574075</v>
      </c>
      <c r="AN606" s="80" t="s">
        <v>7889</v>
      </c>
      <c r="AO606" s="84" t="s">
        <v>7963</v>
      </c>
      <c r="AP606" s="80" t="s">
        <v>66</v>
      </c>
      <c r="AQ606" s="2"/>
      <c r="AR606" s="3"/>
      <c r="AS606" s="3"/>
      <c r="AT606" s="3"/>
      <c r="AU606" s="3"/>
    </row>
    <row r="607" spans="1:47" x14ac:dyDescent="0.25">
      <c r="A607" s="66" t="s">
        <v>625</v>
      </c>
      <c r="B607" s="67" t="s">
        <v>9297</v>
      </c>
      <c r="C607" s="67"/>
      <c r="D607" s="68">
        <v>12.532041735950513</v>
      </c>
      <c r="E607" s="70">
        <v>80.784088800360436</v>
      </c>
      <c r="F607" s="104" t="s">
        <v>7656</v>
      </c>
      <c r="G607" s="67" t="s">
        <v>53</v>
      </c>
      <c r="H607" s="71" t="s">
        <v>625</v>
      </c>
      <c r="I607" s="72" t="s">
        <v>9447</v>
      </c>
      <c r="J607" s="72"/>
      <c r="K607" s="71" t="s">
        <v>9073</v>
      </c>
      <c r="L607" s="75"/>
      <c r="M607" s="76">
        <v>4746.66162109375</v>
      </c>
      <c r="N607" s="76">
        <v>6478.01806640625</v>
      </c>
      <c r="O607" s="77"/>
      <c r="P607" s="78"/>
      <c r="Q607" s="78"/>
      <c r="R607" s="88"/>
      <c r="S607" s="50">
        <v>3</v>
      </c>
      <c r="T607" s="50">
        <v>1</v>
      </c>
      <c r="U607" s="88"/>
      <c r="V607" s="52"/>
      <c r="W607" s="52"/>
      <c r="X607" s="52"/>
      <c r="Y607" s="52"/>
      <c r="Z607" s="51"/>
      <c r="AA607" s="73">
        <v>607</v>
      </c>
      <c r="AB60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07" s="74"/>
      <c r="AD607" s="80">
        <v>13</v>
      </c>
      <c r="AE607" s="80">
        <v>346</v>
      </c>
      <c r="AF607" s="80">
        <v>331</v>
      </c>
      <c r="AG607" s="80">
        <v>74</v>
      </c>
      <c r="AH607" s="80"/>
      <c r="AI607" s="80" t="s">
        <v>5989</v>
      </c>
      <c r="AJ607" s="80" t="s">
        <v>6540</v>
      </c>
      <c r="AK607" s="84" t="s">
        <v>6977</v>
      </c>
      <c r="AL607" s="80"/>
      <c r="AM607" s="82">
        <v>43090.224270833336</v>
      </c>
      <c r="AN607" s="80" t="s">
        <v>7889</v>
      </c>
      <c r="AO607" s="84" t="s">
        <v>8430</v>
      </c>
      <c r="AP607" s="80" t="s">
        <v>66</v>
      </c>
      <c r="AQ607" s="2"/>
      <c r="AR607" s="3"/>
      <c r="AS607" s="3"/>
      <c r="AT607" s="3"/>
      <c r="AU607" s="3"/>
    </row>
    <row r="608" spans="1:47" x14ac:dyDescent="0.25">
      <c r="A608" s="66" t="s">
        <v>906</v>
      </c>
      <c r="B608" s="67" t="s">
        <v>9375</v>
      </c>
      <c r="C608" s="67"/>
      <c r="D608" s="68">
        <v>1.5759381229301062</v>
      </c>
      <c r="E608" s="70"/>
      <c r="F608" s="104" t="s">
        <v>7718</v>
      </c>
      <c r="G608" s="67"/>
      <c r="H608" s="71"/>
      <c r="I608" s="72"/>
      <c r="J608" s="72"/>
      <c r="K608" s="71" t="s">
        <v>9127</v>
      </c>
      <c r="L608" s="75"/>
      <c r="M608" s="76"/>
      <c r="N608" s="76"/>
      <c r="O608" s="77"/>
      <c r="P608" s="78"/>
      <c r="Q608" s="78"/>
      <c r="R608" s="88"/>
      <c r="S608" s="50">
        <v>3</v>
      </c>
      <c r="T608" s="50">
        <v>0</v>
      </c>
      <c r="U608" s="88"/>
      <c r="V608" s="52"/>
      <c r="W608" s="52"/>
      <c r="X608" s="52"/>
      <c r="Y608" s="52"/>
      <c r="Z608" s="51"/>
      <c r="AA608" s="73">
        <v>608</v>
      </c>
      <c r="AB60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08" s="74"/>
      <c r="AD608" s="80">
        <v>545</v>
      </c>
      <c r="AE608" s="80">
        <v>3278</v>
      </c>
      <c r="AF608" s="80">
        <v>9107</v>
      </c>
      <c r="AG608" s="80">
        <v>2469</v>
      </c>
      <c r="AH608" s="80"/>
      <c r="AI608" s="80" t="s">
        <v>6043</v>
      </c>
      <c r="AJ608" s="80" t="s">
        <v>6580</v>
      </c>
      <c r="AK608" s="84" t="s">
        <v>7015</v>
      </c>
      <c r="AL608" s="80"/>
      <c r="AM608" s="82">
        <v>42010.57608796296</v>
      </c>
      <c r="AN608" s="80" t="s">
        <v>7889</v>
      </c>
      <c r="AO608" s="84" t="s">
        <v>8495</v>
      </c>
      <c r="AP608" s="80" t="s">
        <v>65</v>
      </c>
      <c r="AQ608" s="2"/>
      <c r="AR608" s="3"/>
      <c r="AS608" s="3"/>
      <c r="AT608" s="3"/>
      <c r="AU608" s="3"/>
    </row>
    <row r="609" spans="1:47" x14ac:dyDescent="0.25">
      <c r="A609" s="66" t="s">
        <v>491</v>
      </c>
      <c r="B609" s="67" t="s">
        <v>9297</v>
      </c>
      <c r="C609" s="67"/>
      <c r="D609" s="68">
        <v>8.2263385337474091</v>
      </c>
      <c r="E609" s="70">
        <v>99.170606204700348</v>
      </c>
      <c r="F609" s="104" t="s">
        <v>7498</v>
      </c>
      <c r="G609" s="67" t="s">
        <v>53</v>
      </c>
      <c r="H609" s="71" t="s">
        <v>491</v>
      </c>
      <c r="I609" s="72" t="s">
        <v>9444</v>
      </c>
      <c r="J609" s="72"/>
      <c r="K609" s="71"/>
      <c r="L609" s="75"/>
      <c r="M609" s="76">
        <v>4051.4951171875</v>
      </c>
      <c r="N609" s="76">
        <v>3624.54931640625</v>
      </c>
      <c r="O609" s="77"/>
      <c r="P609" s="78"/>
      <c r="Q609" s="78"/>
      <c r="R609" s="88"/>
      <c r="S609" s="50">
        <v>0</v>
      </c>
      <c r="T609" s="50">
        <v>6</v>
      </c>
      <c r="U609" s="88"/>
      <c r="V609" s="52"/>
      <c r="W609" s="52"/>
      <c r="X609" s="52"/>
      <c r="Y609" s="52"/>
      <c r="Z609" s="51"/>
      <c r="AA609" s="73">
        <v>314</v>
      </c>
      <c r="AB60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09" s="74"/>
      <c r="AD609" s="80">
        <v>0</v>
      </c>
      <c r="AE609" s="80">
        <v>39</v>
      </c>
      <c r="AF609" s="80">
        <v>2242</v>
      </c>
      <c r="AG609" s="80">
        <v>2139</v>
      </c>
      <c r="AH609" s="80"/>
      <c r="AI609" s="80" t="s">
        <v>5845</v>
      </c>
      <c r="AJ609" s="80" t="s">
        <v>6444</v>
      </c>
      <c r="AK609" s="80"/>
      <c r="AL609" s="80"/>
      <c r="AM609" s="82">
        <v>44102.50409722222</v>
      </c>
      <c r="AN609" s="80" t="s">
        <v>7889</v>
      </c>
      <c r="AO609" s="84" t="s">
        <v>8265</v>
      </c>
      <c r="AP609" s="80" t="s">
        <v>66</v>
      </c>
      <c r="AQ609" s="2"/>
      <c r="AR609" s="3"/>
      <c r="AS609" s="3"/>
      <c r="AT609" s="3"/>
      <c r="AU609" s="3"/>
    </row>
    <row r="610" spans="1:47" x14ac:dyDescent="0.25">
      <c r="A610" s="66" t="s">
        <v>607</v>
      </c>
      <c r="B610" s="67" t="s">
        <v>9297</v>
      </c>
      <c r="C610" s="67"/>
      <c r="D610" s="68">
        <v>14.272152326787594</v>
      </c>
      <c r="E610" s="70">
        <v>90.386640241367147</v>
      </c>
      <c r="F610" s="104" t="s">
        <v>7638</v>
      </c>
      <c r="G610" s="67" t="s">
        <v>53</v>
      </c>
      <c r="H610" s="71" t="s">
        <v>607</v>
      </c>
      <c r="I610" s="72" t="s">
        <v>9443</v>
      </c>
      <c r="J610" s="72"/>
      <c r="K610" s="71"/>
      <c r="L610" s="75"/>
      <c r="M610" s="76">
        <v>1823.9923095703125</v>
      </c>
      <c r="N610" s="76">
        <v>5507.35302734375</v>
      </c>
      <c r="O610" s="77"/>
      <c r="P610" s="78"/>
      <c r="Q610" s="78"/>
      <c r="R610" s="88"/>
      <c r="S610" s="50">
        <v>1</v>
      </c>
      <c r="T610" s="50">
        <v>1</v>
      </c>
      <c r="U610" s="88"/>
      <c r="V610" s="52"/>
      <c r="W610" s="52"/>
      <c r="X610" s="52"/>
      <c r="Y610" s="52"/>
      <c r="Z610" s="51"/>
      <c r="AA610" s="73">
        <v>610</v>
      </c>
      <c r="AB61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10" s="74"/>
      <c r="AD610" s="80">
        <v>146</v>
      </c>
      <c r="AE610" s="80">
        <v>836</v>
      </c>
      <c r="AF610" s="80">
        <v>264</v>
      </c>
      <c r="AG610" s="80">
        <v>73</v>
      </c>
      <c r="AH610" s="80"/>
      <c r="AI610" s="80" t="s">
        <v>5972</v>
      </c>
      <c r="AJ610" s="80" t="s">
        <v>6252</v>
      </c>
      <c r="AK610" s="84" t="s">
        <v>6969</v>
      </c>
      <c r="AL610" s="80"/>
      <c r="AM610" s="82">
        <v>43618.898020833331</v>
      </c>
      <c r="AN610" s="80" t="s">
        <v>7889</v>
      </c>
      <c r="AO610" s="84" t="s">
        <v>8411</v>
      </c>
      <c r="AP610" s="80" t="s">
        <v>66</v>
      </c>
      <c r="AQ610" s="2"/>
      <c r="AR610" s="3"/>
      <c r="AS610" s="3"/>
      <c r="AT610" s="3"/>
      <c r="AU610" s="3"/>
    </row>
    <row r="611" spans="1:47" x14ac:dyDescent="0.25">
      <c r="A611" s="66" t="s">
        <v>637</v>
      </c>
      <c r="B611" s="67" t="s">
        <v>9297</v>
      </c>
      <c r="C611" s="67"/>
      <c r="D611" s="68">
        <v>7.1847308339544478</v>
      </c>
      <c r="E611" s="70">
        <v>97.573348640606525</v>
      </c>
      <c r="F611" s="104" t="s">
        <v>7673</v>
      </c>
      <c r="G611" s="67" t="s">
        <v>53</v>
      </c>
      <c r="H611" s="71" t="s">
        <v>637</v>
      </c>
      <c r="I611" s="72" t="s">
        <v>9448</v>
      </c>
      <c r="J611" s="72"/>
      <c r="K611" s="71"/>
      <c r="L611" s="75"/>
      <c r="M611" s="76">
        <v>2657.09228515625</v>
      </c>
      <c r="N611" s="76">
        <v>3487.103271484375</v>
      </c>
      <c r="O611" s="77"/>
      <c r="P611" s="78"/>
      <c r="Q611" s="78"/>
      <c r="R611" s="88"/>
      <c r="S611" s="50">
        <v>1</v>
      </c>
      <c r="T611" s="50">
        <v>1</v>
      </c>
      <c r="U611" s="88"/>
      <c r="V611" s="52"/>
      <c r="W611" s="52"/>
      <c r="X611" s="52"/>
      <c r="Y611" s="52"/>
      <c r="Z611" s="51"/>
      <c r="AA611" s="73">
        <v>611</v>
      </c>
      <c r="AB61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11" s="74"/>
      <c r="AD611" s="80">
        <v>205</v>
      </c>
      <c r="AE611" s="80">
        <v>23</v>
      </c>
      <c r="AF611" s="80">
        <v>325</v>
      </c>
      <c r="AG611" s="80">
        <v>73</v>
      </c>
      <c r="AH611" s="80"/>
      <c r="AI611" s="80" t="s">
        <v>6005</v>
      </c>
      <c r="AJ611" s="80" t="s">
        <v>6252</v>
      </c>
      <c r="AK611" s="84" t="s">
        <v>6989</v>
      </c>
      <c r="AL611" s="80"/>
      <c r="AM611" s="82">
        <v>44014.566203703704</v>
      </c>
      <c r="AN611" s="80" t="s">
        <v>7889</v>
      </c>
      <c r="AO611" s="84" t="s">
        <v>8447</v>
      </c>
      <c r="AP611" s="80" t="s">
        <v>66</v>
      </c>
      <c r="AQ611" s="2"/>
      <c r="AR611" s="3"/>
      <c r="AS611" s="3"/>
      <c r="AT611" s="3"/>
      <c r="AU611" s="3"/>
    </row>
    <row r="612" spans="1:47" x14ac:dyDescent="0.25">
      <c r="A612" s="66" t="s">
        <v>677</v>
      </c>
      <c r="B612" s="67" t="s">
        <v>9297</v>
      </c>
      <c r="C612" s="67"/>
      <c r="D612" s="68">
        <v>10.896534062057532</v>
      </c>
      <c r="E612" s="70">
        <v>68.382966393958867</v>
      </c>
      <c r="F612" s="104" t="s">
        <v>7719</v>
      </c>
      <c r="G612" s="67" t="s">
        <v>53</v>
      </c>
      <c r="H612" s="71" t="s">
        <v>677</v>
      </c>
      <c r="I612" s="72" t="s">
        <v>9431</v>
      </c>
      <c r="J612" s="72"/>
      <c r="K612" s="71" t="s">
        <v>9128</v>
      </c>
      <c r="L612" s="75"/>
      <c r="M612" s="76">
        <v>4832.71044921875</v>
      </c>
      <c r="N612" s="76">
        <v>943.44866943359375</v>
      </c>
      <c r="O612" s="77"/>
      <c r="P612" s="78"/>
      <c r="Q612" s="78"/>
      <c r="R612" s="88"/>
      <c r="S612" s="50">
        <v>1</v>
      </c>
      <c r="T612" s="50">
        <v>1</v>
      </c>
      <c r="U612" s="88"/>
      <c r="V612" s="52"/>
      <c r="W612" s="52"/>
      <c r="X612" s="52"/>
      <c r="Y612" s="52"/>
      <c r="Z612" s="51"/>
      <c r="AA612" s="73">
        <v>612</v>
      </c>
      <c r="AB61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12" s="74"/>
      <c r="AD612" s="80">
        <v>62</v>
      </c>
      <c r="AE612" s="80">
        <v>151</v>
      </c>
      <c r="AF612" s="80">
        <v>3154</v>
      </c>
      <c r="AG612" s="80">
        <v>68</v>
      </c>
      <c r="AH612" s="80"/>
      <c r="AI612" s="80" t="s">
        <v>6044</v>
      </c>
      <c r="AJ612" s="80" t="s">
        <v>6581</v>
      </c>
      <c r="AK612" s="84" t="s">
        <v>7016</v>
      </c>
      <c r="AL612" s="80"/>
      <c r="AM612" s="82">
        <v>42407.473657407405</v>
      </c>
      <c r="AN612" s="80" t="s">
        <v>7889</v>
      </c>
      <c r="AO612" s="84" t="s">
        <v>8496</v>
      </c>
      <c r="AP612" s="80" t="s">
        <v>66</v>
      </c>
      <c r="AQ612" s="2"/>
      <c r="AR612" s="3"/>
      <c r="AS612" s="3"/>
      <c r="AT612" s="3"/>
      <c r="AU612" s="3"/>
    </row>
    <row r="613" spans="1:47" x14ac:dyDescent="0.25">
      <c r="A613" s="66" t="s">
        <v>193</v>
      </c>
      <c r="B613" s="67" t="s">
        <v>9297</v>
      </c>
      <c r="C613" s="67"/>
      <c r="D613" s="68">
        <v>15.024165797394724</v>
      </c>
      <c r="E613" s="70">
        <v>69.915982654780137</v>
      </c>
      <c r="F613" s="104" t="s">
        <v>7141</v>
      </c>
      <c r="G613" s="67" t="s">
        <v>53</v>
      </c>
      <c r="H613" s="71" t="s">
        <v>193</v>
      </c>
      <c r="I613" s="72" t="s">
        <v>9423</v>
      </c>
      <c r="J613" s="72"/>
      <c r="K613" s="71" t="s">
        <v>8697</v>
      </c>
      <c r="L613" s="75"/>
      <c r="M613" s="76">
        <v>7533.16259765625</v>
      </c>
      <c r="N613" s="76">
        <v>1959.0538330078125</v>
      </c>
      <c r="O613" s="77"/>
      <c r="P613" s="78"/>
      <c r="Q613" s="78"/>
      <c r="R613" s="88"/>
      <c r="S613" s="50">
        <v>1</v>
      </c>
      <c r="T613" s="50">
        <v>1</v>
      </c>
      <c r="U613" s="88"/>
      <c r="V613" s="52"/>
      <c r="W613" s="52"/>
      <c r="X613" s="52"/>
      <c r="Y613" s="52"/>
      <c r="Z613" s="51"/>
      <c r="AA613" s="73">
        <v>613</v>
      </c>
      <c r="AB61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13" s="74"/>
      <c r="AD613" s="80">
        <v>763</v>
      </c>
      <c r="AE613" s="80">
        <v>1224</v>
      </c>
      <c r="AF613" s="80">
        <v>8304</v>
      </c>
      <c r="AG613" s="80">
        <v>66</v>
      </c>
      <c r="AH613" s="80"/>
      <c r="AI613" s="80" t="s">
        <v>5537</v>
      </c>
      <c r="AJ613" s="80" t="s">
        <v>6203</v>
      </c>
      <c r="AK613" s="80"/>
      <c r="AL613" s="80"/>
      <c r="AM613" s="82">
        <v>42491.874710648146</v>
      </c>
      <c r="AN613" s="80" t="s">
        <v>7889</v>
      </c>
      <c r="AO613" s="84" t="s">
        <v>7899</v>
      </c>
      <c r="AP613" s="80" t="s">
        <v>66</v>
      </c>
      <c r="AQ613" s="2"/>
      <c r="AR613" s="3"/>
      <c r="AS613" s="3"/>
      <c r="AT613" s="3"/>
      <c r="AU613" s="3"/>
    </row>
    <row r="614" spans="1:47" x14ac:dyDescent="0.25">
      <c r="A614" s="66" t="s">
        <v>791</v>
      </c>
      <c r="B614" s="67" t="s">
        <v>9297</v>
      </c>
      <c r="C614" s="67"/>
      <c r="D614" s="68">
        <v>2.3672258485756212</v>
      </c>
      <c r="E614" s="70">
        <v>98.515765067771198</v>
      </c>
      <c r="F614" s="104" t="s">
        <v>7873</v>
      </c>
      <c r="G614" s="67" t="s">
        <v>53</v>
      </c>
      <c r="H614" s="71" t="s">
        <v>791</v>
      </c>
      <c r="I614" s="72" t="s">
        <v>9437</v>
      </c>
      <c r="J614" s="72"/>
      <c r="K614" s="71"/>
      <c r="L614" s="75"/>
      <c r="M614" s="76">
        <v>9611.34375</v>
      </c>
      <c r="N614" s="76">
        <v>5604.23681640625</v>
      </c>
      <c r="O614" s="77"/>
      <c r="P614" s="78"/>
      <c r="Q614" s="78"/>
      <c r="R614" s="88"/>
      <c r="S614" s="50">
        <v>1</v>
      </c>
      <c r="T614" s="50">
        <v>1</v>
      </c>
      <c r="U614" s="88"/>
      <c r="V614" s="52"/>
      <c r="W614" s="52"/>
      <c r="X614" s="52"/>
      <c r="Y614" s="52"/>
      <c r="Z614" s="51"/>
      <c r="AA614" s="73">
        <v>614</v>
      </c>
      <c r="AB61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14" s="74"/>
      <c r="AD614" s="80">
        <v>31</v>
      </c>
      <c r="AE614" s="80">
        <v>2</v>
      </c>
      <c r="AF614" s="80">
        <v>20</v>
      </c>
      <c r="AG614" s="80">
        <v>65</v>
      </c>
      <c r="AH614" s="80"/>
      <c r="AI614" s="80" t="s">
        <v>6183</v>
      </c>
      <c r="AJ614" s="80" t="s">
        <v>6684</v>
      </c>
      <c r="AK614" s="80"/>
      <c r="AL614" s="80"/>
      <c r="AM614" s="82">
        <v>44066.451458333337</v>
      </c>
      <c r="AN614" s="80" t="s">
        <v>7889</v>
      </c>
      <c r="AO614" s="84" t="s">
        <v>8667</v>
      </c>
      <c r="AP614" s="80" t="s">
        <v>66</v>
      </c>
      <c r="AQ614" s="2"/>
      <c r="AR614" s="3"/>
      <c r="AS614" s="3"/>
      <c r="AT614" s="3"/>
      <c r="AU614" s="3"/>
    </row>
    <row r="615" spans="1:47" x14ac:dyDescent="0.25">
      <c r="A615" s="66" t="s">
        <v>490</v>
      </c>
      <c r="B615" s="67" t="s">
        <v>9297</v>
      </c>
      <c r="C615" s="67"/>
      <c r="D615" s="68">
        <v>6.3416018098729721</v>
      </c>
      <c r="E615" s="70">
        <v>92.925024289674354</v>
      </c>
      <c r="F615" s="104" t="s">
        <v>7496</v>
      </c>
      <c r="G615" s="67" t="s">
        <v>53</v>
      </c>
      <c r="H615" s="71" t="s">
        <v>490</v>
      </c>
      <c r="I615" s="72" t="s">
        <v>9432</v>
      </c>
      <c r="J615" s="72"/>
      <c r="K615" s="71"/>
      <c r="L615" s="75"/>
      <c r="M615" s="76">
        <v>2802.31640625</v>
      </c>
      <c r="N615" s="76">
        <v>3025.092529296875</v>
      </c>
      <c r="O615" s="77"/>
      <c r="P615" s="78"/>
      <c r="Q615" s="78"/>
      <c r="R615" s="88"/>
      <c r="S615" s="50">
        <v>1</v>
      </c>
      <c r="T615" s="50">
        <v>5</v>
      </c>
      <c r="U615" s="88"/>
      <c r="V615" s="52"/>
      <c r="W615" s="52"/>
      <c r="X615" s="52"/>
      <c r="Y615" s="52"/>
      <c r="Z615" s="51"/>
      <c r="AA615" s="73">
        <v>615</v>
      </c>
      <c r="AB61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15" s="74"/>
      <c r="AD615" s="80">
        <v>107</v>
      </c>
      <c r="AE615" s="80">
        <v>15</v>
      </c>
      <c r="AF615" s="80">
        <v>200</v>
      </c>
      <c r="AG615" s="80">
        <v>63</v>
      </c>
      <c r="AH615" s="80"/>
      <c r="AI615" s="80" t="s">
        <v>5844</v>
      </c>
      <c r="AJ615" s="80" t="s">
        <v>6443</v>
      </c>
      <c r="AK615" s="80"/>
      <c r="AL615" s="80"/>
      <c r="AM615" s="82">
        <v>43758.650150462963</v>
      </c>
      <c r="AN615" s="80" t="s">
        <v>7889</v>
      </c>
      <c r="AO615" s="84" t="s">
        <v>8263</v>
      </c>
      <c r="AP615" s="80" t="s">
        <v>66</v>
      </c>
      <c r="AQ615" s="2"/>
      <c r="AR615" s="3"/>
      <c r="AS615" s="3"/>
      <c r="AT615" s="3"/>
      <c r="AU615" s="3"/>
    </row>
    <row r="616" spans="1:47" x14ac:dyDescent="0.25">
      <c r="A616" s="66" t="s">
        <v>571</v>
      </c>
      <c r="B616" s="67" t="s">
        <v>9297</v>
      </c>
      <c r="C616" s="67"/>
      <c r="D616" s="68">
        <v>12.983558998300509</v>
      </c>
      <c r="E616" s="70">
        <v>61.827149835544418</v>
      </c>
      <c r="F616" s="104" t="s">
        <v>7596</v>
      </c>
      <c r="G616" s="67" t="s">
        <v>53</v>
      </c>
      <c r="H616" s="71" t="s">
        <v>571</v>
      </c>
      <c r="I616" s="72" t="s">
        <v>9432</v>
      </c>
      <c r="J616" s="72"/>
      <c r="K616" s="71" t="s">
        <v>9026</v>
      </c>
      <c r="L616" s="75"/>
      <c r="M616" s="76">
        <v>374.47958374023438</v>
      </c>
      <c r="N616" s="76">
        <v>3302.101806640625</v>
      </c>
      <c r="O616" s="77"/>
      <c r="P616" s="78"/>
      <c r="Q616" s="78"/>
      <c r="R616" s="88"/>
      <c r="S616" s="50">
        <v>1</v>
      </c>
      <c r="T616" s="50">
        <v>1</v>
      </c>
      <c r="U616" s="88"/>
      <c r="V616" s="52"/>
      <c r="W616" s="52"/>
      <c r="X616" s="52"/>
      <c r="Y616" s="52"/>
      <c r="Z616" s="51"/>
      <c r="AA616" s="73">
        <v>616</v>
      </c>
      <c r="AB61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16" s="74"/>
      <c r="AD616" s="80">
        <v>111</v>
      </c>
      <c r="AE616" s="80">
        <v>435</v>
      </c>
      <c r="AF616" s="80">
        <v>2495</v>
      </c>
      <c r="AG616" s="80">
        <v>63</v>
      </c>
      <c r="AH616" s="80"/>
      <c r="AI616" s="80" t="s">
        <v>5935</v>
      </c>
      <c r="AJ616" s="80" t="s">
        <v>6502</v>
      </c>
      <c r="AK616" s="84" t="s">
        <v>6943</v>
      </c>
      <c r="AL616" s="80"/>
      <c r="AM616" s="82">
        <v>42046.539571759262</v>
      </c>
      <c r="AN616" s="80" t="s">
        <v>7889</v>
      </c>
      <c r="AO616" s="84" t="s">
        <v>8364</v>
      </c>
      <c r="AP616" s="80" t="s">
        <v>66</v>
      </c>
      <c r="AQ616" s="2"/>
      <c r="AR616" s="3"/>
      <c r="AS616" s="3"/>
      <c r="AT616" s="3"/>
      <c r="AU616" s="3"/>
    </row>
    <row r="617" spans="1:47" x14ac:dyDescent="0.25">
      <c r="A617" s="66" t="s">
        <v>736</v>
      </c>
      <c r="B617" s="67" t="s">
        <v>9297</v>
      </c>
      <c r="C617" s="67"/>
      <c r="D617" s="68">
        <v>12.384109621135867</v>
      </c>
      <c r="E617" s="70">
        <v>47.877471518221277</v>
      </c>
      <c r="F617" s="104" t="s">
        <v>7786</v>
      </c>
      <c r="G617" s="67" t="s">
        <v>53</v>
      </c>
      <c r="H617" s="71" t="s">
        <v>736</v>
      </c>
      <c r="I617" s="72" t="s">
        <v>9448</v>
      </c>
      <c r="J617" s="72"/>
      <c r="K617" s="71" t="s">
        <v>9176</v>
      </c>
      <c r="L617" s="75"/>
      <c r="M617" s="76">
        <v>5820.73779296875</v>
      </c>
      <c r="N617" s="76">
        <v>9138.9697265625</v>
      </c>
      <c r="O617" s="77"/>
      <c r="P617" s="78"/>
      <c r="Q617" s="78"/>
      <c r="R617" s="88"/>
      <c r="S617" s="50">
        <v>1</v>
      </c>
      <c r="T617" s="50">
        <v>1</v>
      </c>
      <c r="U617" s="88"/>
      <c r="V617" s="52"/>
      <c r="W617" s="52"/>
      <c r="X617" s="52"/>
      <c r="Y617" s="52"/>
      <c r="Z617" s="51"/>
      <c r="AA617" s="73">
        <v>617</v>
      </c>
      <c r="AB61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17" s="74"/>
      <c r="AD617" s="80">
        <v>202</v>
      </c>
      <c r="AE617" s="80">
        <v>321</v>
      </c>
      <c r="AF617" s="80">
        <v>7817</v>
      </c>
      <c r="AG617" s="80">
        <v>62</v>
      </c>
      <c r="AH617" s="80"/>
      <c r="AI617" s="80" t="s">
        <v>6104</v>
      </c>
      <c r="AJ617" s="80" t="s">
        <v>6626</v>
      </c>
      <c r="AK617" s="84" t="s">
        <v>7060</v>
      </c>
      <c r="AL617" s="80"/>
      <c r="AM617" s="82">
        <v>41278.532361111109</v>
      </c>
      <c r="AN617" s="80" t="s">
        <v>7889</v>
      </c>
      <c r="AO617" s="84" t="s">
        <v>8564</v>
      </c>
      <c r="AP617" s="80" t="s">
        <v>66</v>
      </c>
      <c r="AQ617" s="2"/>
      <c r="AR617" s="3"/>
      <c r="AS617" s="3"/>
      <c r="AT617" s="3"/>
      <c r="AU617" s="3"/>
    </row>
    <row r="618" spans="1:47" x14ac:dyDescent="0.25">
      <c r="A618" s="66" t="s">
        <v>201</v>
      </c>
      <c r="B618" s="67" t="s">
        <v>9297</v>
      </c>
      <c r="C618" s="67"/>
      <c r="D618" s="68">
        <v>8.5519566825300686</v>
      </c>
      <c r="E618" s="70">
        <v>82.386894002091353</v>
      </c>
      <c r="F618" s="104" t="s">
        <v>7152</v>
      </c>
      <c r="G618" s="67" t="s">
        <v>53</v>
      </c>
      <c r="H618" s="71" t="s">
        <v>201</v>
      </c>
      <c r="I618" s="72" t="s">
        <v>9433</v>
      </c>
      <c r="J618" s="72"/>
      <c r="K618" s="71" t="s">
        <v>8706</v>
      </c>
      <c r="L618" s="75"/>
      <c r="M618" s="76">
        <v>2948.07666015625</v>
      </c>
      <c r="N618" s="76">
        <v>296.68942260742188</v>
      </c>
      <c r="O618" s="77"/>
      <c r="P618" s="78"/>
      <c r="Q618" s="78"/>
      <c r="R618" s="88"/>
      <c r="S618" s="50">
        <v>1</v>
      </c>
      <c r="T618" s="50">
        <v>1</v>
      </c>
      <c r="U618" s="88"/>
      <c r="V618" s="52"/>
      <c r="W618" s="52"/>
      <c r="X618" s="52"/>
      <c r="Y618" s="52"/>
      <c r="Z618" s="51"/>
      <c r="AA618" s="73">
        <v>618</v>
      </c>
      <c r="AB61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18" s="74"/>
      <c r="AD618" s="80">
        <v>4</v>
      </c>
      <c r="AE618" s="80">
        <v>46</v>
      </c>
      <c r="AF618" s="80">
        <v>279</v>
      </c>
      <c r="AG618" s="80">
        <v>60</v>
      </c>
      <c r="AH618" s="80"/>
      <c r="AI618" s="80"/>
      <c r="AJ618" s="80"/>
      <c r="AK618" s="80"/>
      <c r="AL618" s="80"/>
      <c r="AM618" s="82">
        <v>43178.467592592591</v>
      </c>
      <c r="AN618" s="80" t="s">
        <v>7889</v>
      </c>
      <c r="AO618" s="84" t="s">
        <v>7910</v>
      </c>
      <c r="AP618" s="80" t="s">
        <v>66</v>
      </c>
      <c r="AQ618" s="2"/>
      <c r="AR618" s="3"/>
      <c r="AS618" s="3"/>
      <c r="AT618" s="3"/>
      <c r="AU618" s="3"/>
    </row>
    <row r="619" spans="1:47" x14ac:dyDescent="0.25">
      <c r="A619" s="66" t="s">
        <v>517</v>
      </c>
      <c r="B619" s="67" t="s">
        <v>9297</v>
      </c>
      <c r="C619" s="67"/>
      <c r="D619" s="68">
        <v>8.1751021478312573</v>
      </c>
      <c r="E619" s="70">
        <v>96.392395777893199</v>
      </c>
      <c r="F619" s="104" t="s">
        <v>7530</v>
      </c>
      <c r="G619" s="67" t="s">
        <v>53</v>
      </c>
      <c r="H619" s="71" t="s">
        <v>517</v>
      </c>
      <c r="I619" s="72" t="s">
        <v>9448</v>
      </c>
      <c r="J619" s="72"/>
      <c r="K619" s="71"/>
      <c r="L619" s="75"/>
      <c r="M619" s="76">
        <v>7637.15087890625</v>
      </c>
      <c r="N619" s="76">
        <v>9481.0693359375</v>
      </c>
      <c r="O619" s="77"/>
      <c r="P619" s="78"/>
      <c r="Q619" s="78"/>
      <c r="R619" s="88"/>
      <c r="S619" s="50">
        <v>1</v>
      </c>
      <c r="T619" s="50">
        <v>1</v>
      </c>
      <c r="U619" s="88"/>
      <c r="V619" s="52"/>
      <c r="W619" s="52"/>
      <c r="X619" s="52"/>
      <c r="Y619" s="52"/>
      <c r="Z619" s="51"/>
      <c r="AA619" s="73">
        <v>619</v>
      </c>
      <c r="AB61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19" s="74"/>
      <c r="AD619" s="80">
        <v>176</v>
      </c>
      <c r="AE619" s="80">
        <v>38</v>
      </c>
      <c r="AF619" s="80">
        <v>203</v>
      </c>
      <c r="AG619" s="80">
        <v>59</v>
      </c>
      <c r="AH619" s="80"/>
      <c r="AI619" s="80" t="s">
        <v>5873</v>
      </c>
      <c r="AJ619" s="80"/>
      <c r="AK619" s="84" t="s">
        <v>6909</v>
      </c>
      <c r="AL619" s="80"/>
      <c r="AM619" s="82">
        <v>43949.548194444447</v>
      </c>
      <c r="AN619" s="80" t="s">
        <v>7889</v>
      </c>
      <c r="AO619" s="84" t="s">
        <v>8297</v>
      </c>
      <c r="AP619" s="80" t="s">
        <v>66</v>
      </c>
      <c r="AQ619" s="2"/>
      <c r="AR619" s="3"/>
      <c r="AS619" s="3"/>
      <c r="AT619" s="3"/>
      <c r="AU619" s="3"/>
    </row>
    <row r="620" spans="1:47" x14ac:dyDescent="0.25">
      <c r="A620" s="66" t="s">
        <v>738</v>
      </c>
      <c r="B620" s="67" t="s">
        <v>9297</v>
      </c>
      <c r="C620" s="67"/>
      <c r="D620" s="68">
        <v>8.6765764311263105</v>
      </c>
      <c r="E620" s="70">
        <v>71.017898761977108</v>
      </c>
      <c r="F620" s="104" t="s">
        <v>7790</v>
      </c>
      <c r="G620" s="67" t="s">
        <v>53</v>
      </c>
      <c r="H620" s="71" t="s">
        <v>738</v>
      </c>
      <c r="I620" s="72" t="s">
        <v>9432</v>
      </c>
      <c r="J620" s="72"/>
      <c r="K620" s="71" t="s">
        <v>9180</v>
      </c>
      <c r="L620" s="75"/>
      <c r="M620" s="76">
        <v>2954.6279296875</v>
      </c>
      <c r="N620" s="76">
        <v>675.20843505859375</v>
      </c>
      <c r="O620" s="77"/>
      <c r="P620" s="78"/>
      <c r="Q620" s="78"/>
      <c r="R620" s="88"/>
      <c r="S620" s="50">
        <v>1</v>
      </c>
      <c r="T620" s="50">
        <v>1</v>
      </c>
      <c r="U620" s="88"/>
      <c r="V620" s="52"/>
      <c r="W620" s="52"/>
      <c r="X620" s="52"/>
      <c r="Y620" s="52"/>
      <c r="Z620" s="51"/>
      <c r="AA620" s="73">
        <v>620</v>
      </c>
      <c r="AB62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20" s="74"/>
      <c r="AD620" s="80">
        <v>99</v>
      </c>
      <c r="AE620" s="80">
        <v>49</v>
      </c>
      <c r="AF620" s="80">
        <v>471</v>
      </c>
      <c r="AG620" s="80">
        <v>58</v>
      </c>
      <c r="AH620" s="80"/>
      <c r="AI620" s="80" t="s">
        <v>6108</v>
      </c>
      <c r="AJ620" s="80"/>
      <c r="AK620" s="84" t="s">
        <v>7061</v>
      </c>
      <c r="AL620" s="80"/>
      <c r="AM620" s="82">
        <v>42552.541307870371</v>
      </c>
      <c r="AN620" s="80" t="s">
        <v>7889</v>
      </c>
      <c r="AO620" s="84" t="s">
        <v>8568</v>
      </c>
      <c r="AP620" s="80" t="s">
        <v>66</v>
      </c>
      <c r="AQ620" s="2"/>
      <c r="AR620" s="3"/>
      <c r="AS620" s="3"/>
      <c r="AT620" s="3"/>
      <c r="AU620" s="3"/>
    </row>
    <row r="621" spans="1:47" x14ac:dyDescent="0.25">
      <c r="A621" s="66" t="s">
        <v>332</v>
      </c>
      <c r="B621" s="67" t="s">
        <v>9297</v>
      </c>
      <c r="C621" s="67"/>
      <c r="D621" s="68">
        <v>15.304603547876164</v>
      </c>
      <c r="E621" s="70">
        <v>24.666763826609877</v>
      </c>
      <c r="F621" s="104" t="s">
        <v>7310</v>
      </c>
      <c r="G621" s="67" t="s">
        <v>53</v>
      </c>
      <c r="H621" s="71" t="s">
        <v>332</v>
      </c>
      <c r="I621" s="72" t="s">
        <v>9443</v>
      </c>
      <c r="J621" s="72"/>
      <c r="K621" s="71" t="s">
        <v>8828</v>
      </c>
      <c r="L621" s="75"/>
      <c r="M621" s="76">
        <v>3930.368896484375</v>
      </c>
      <c r="N621" s="76">
        <v>1901.715087890625</v>
      </c>
      <c r="O621" s="77"/>
      <c r="P621" s="78"/>
      <c r="Q621" s="78"/>
      <c r="R621" s="88"/>
      <c r="S621" s="50">
        <v>0</v>
      </c>
      <c r="T621" s="50">
        <v>1</v>
      </c>
      <c r="U621" s="88"/>
      <c r="V621" s="52"/>
      <c r="W621" s="52"/>
      <c r="X621" s="52"/>
      <c r="Y621" s="52"/>
      <c r="Z621" s="51"/>
      <c r="AA621" s="73">
        <v>621</v>
      </c>
      <c r="AB62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21" s="74"/>
      <c r="AD621" s="80">
        <v>163</v>
      </c>
      <c r="AE621" s="80">
        <v>1411</v>
      </c>
      <c r="AF621" s="80">
        <v>635</v>
      </c>
      <c r="AG621" s="80">
        <v>55</v>
      </c>
      <c r="AH621" s="80"/>
      <c r="AI621" s="80" t="s">
        <v>5689</v>
      </c>
      <c r="AJ621" s="80" t="s">
        <v>6327</v>
      </c>
      <c r="AK621" s="84" t="s">
        <v>6796</v>
      </c>
      <c r="AL621" s="80"/>
      <c r="AM621" s="82">
        <v>40000.654085648152</v>
      </c>
      <c r="AN621" s="80" t="s">
        <v>7889</v>
      </c>
      <c r="AO621" s="84" t="s">
        <v>8069</v>
      </c>
      <c r="AP621" s="80" t="s">
        <v>66</v>
      </c>
      <c r="AQ621" s="2"/>
      <c r="AR621" s="3"/>
      <c r="AS621" s="3"/>
      <c r="AT621" s="3"/>
      <c r="AU621" s="3"/>
    </row>
    <row r="622" spans="1:47" x14ac:dyDescent="0.25">
      <c r="A622" s="66" t="s">
        <v>907</v>
      </c>
      <c r="B622" s="67" t="s">
        <v>9377</v>
      </c>
      <c r="C622" s="67"/>
      <c r="D622" s="68">
        <v>1.6056813187675598</v>
      </c>
      <c r="E622" s="70"/>
      <c r="F622" s="104" t="s">
        <v>7732</v>
      </c>
      <c r="G622" s="67"/>
      <c r="H622" s="71"/>
      <c r="I622" s="72"/>
      <c r="J622" s="72"/>
      <c r="K622" s="71" t="s">
        <v>9132</v>
      </c>
      <c r="L622" s="75"/>
      <c r="M622" s="76"/>
      <c r="N622" s="76"/>
      <c r="O622" s="77"/>
      <c r="P622" s="78"/>
      <c r="Q622" s="78"/>
      <c r="R622" s="88"/>
      <c r="S622" s="50">
        <v>1</v>
      </c>
      <c r="T622" s="50">
        <v>0</v>
      </c>
      <c r="U622" s="88"/>
      <c r="V622" s="52"/>
      <c r="W622" s="52"/>
      <c r="X622" s="52"/>
      <c r="Y622" s="52"/>
      <c r="Z622" s="51"/>
      <c r="AA622" s="73">
        <v>622</v>
      </c>
      <c r="AB62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22" s="74"/>
      <c r="AD622" s="80">
        <v>14742</v>
      </c>
      <c r="AE622" s="80">
        <v>34486</v>
      </c>
      <c r="AF622" s="80">
        <v>12674</v>
      </c>
      <c r="AG622" s="80">
        <v>8135</v>
      </c>
      <c r="AH622" s="80"/>
      <c r="AI622" s="80" t="s">
        <v>6056</v>
      </c>
      <c r="AJ622" s="80" t="s">
        <v>6589</v>
      </c>
      <c r="AK622" s="84" t="s">
        <v>7024</v>
      </c>
      <c r="AL622" s="80"/>
      <c r="AM622" s="82">
        <v>39587.853275462963</v>
      </c>
      <c r="AN622" s="80" t="s">
        <v>7889</v>
      </c>
      <c r="AO622" s="84" t="s">
        <v>8509</v>
      </c>
      <c r="AP622" s="80" t="s">
        <v>65</v>
      </c>
      <c r="AQ622" s="2"/>
      <c r="AR622" s="3"/>
      <c r="AS622" s="3"/>
      <c r="AT622" s="3"/>
      <c r="AU622" s="3"/>
    </row>
    <row r="623" spans="1:47" x14ac:dyDescent="0.25">
      <c r="A623" s="66" t="s">
        <v>616</v>
      </c>
      <c r="B623" s="67" t="s">
        <v>9297</v>
      </c>
      <c r="C623" s="67"/>
      <c r="D623" s="68">
        <v>9.786155282419184</v>
      </c>
      <c r="E623" s="70">
        <v>95.24314048823247</v>
      </c>
      <c r="F623" s="104" t="s">
        <v>7648</v>
      </c>
      <c r="G623" s="67" t="s">
        <v>53</v>
      </c>
      <c r="H623" s="71" t="s">
        <v>616</v>
      </c>
      <c r="I623" s="72" t="s">
        <v>9431</v>
      </c>
      <c r="J623" s="72"/>
      <c r="K623" s="71"/>
      <c r="L623" s="75"/>
      <c r="M623" s="76">
        <v>8648.494140625</v>
      </c>
      <c r="N623" s="76">
        <v>3623.64013671875</v>
      </c>
      <c r="O623" s="77"/>
      <c r="P623" s="78"/>
      <c r="Q623" s="78"/>
      <c r="R623" s="88"/>
      <c r="S623" s="50">
        <v>1</v>
      </c>
      <c r="T623" s="50">
        <v>1</v>
      </c>
      <c r="U623" s="88"/>
      <c r="V623" s="52"/>
      <c r="W623" s="52"/>
      <c r="X623" s="52"/>
      <c r="Y623" s="52"/>
      <c r="Z623" s="51"/>
      <c r="AA623" s="73">
        <v>623</v>
      </c>
      <c r="AB62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23" s="74"/>
      <c r="AD623" s="80">
        <v>60</v>
      </c>
      <c r="AE623" s="80">
        <v>86</v>
      </c>
      <c r="AF623" s="80">
        <v>84</v>
      </c>
      <c r="AG623" s="80">
        <v>55</v>
      </c>
      <c r="AH623" s="80"/>
      <c r="AI623" s="80" t="s">
        <v>5982</v>
      </c>
      <c r="AJ623" s="80"/>
      <c r="AK623" s="84" t="s">
        <v>6973</v>
      </c>
      <c r="AL623" s="80"/>
      <c r="AM623" s="82">
        <v>43886.275312500002</v>
      </c>
      <c r="AN623" s="80" t="s">
        <v>7889</v>
      </c>
      <c r="AO623" s="84" t="s">
        <v>8422</v>
      </c>
      <c r="AP623" s="80" t="s">
        <v>66</v>
      </c>
      <c r="AQ623" s="2"/>
      <c r="AR623" s="3"/>
      <c r="AS623" s="3"/>
      <c r="AT623" s="3"/>
      <c r="AU623" s="3"/>
    </row>
    <row r="624" spans="1:47" x14ac:dyDescent="0.25">
      <c r="A624" s="66" t="s">
        <v>908</v>
      </c>
      <c r="B624" s="67" t="s">
        <v>9378</v>
      </c>
      <c r="C624" s="67"/>
      <c r="D624" s="68">
        <v>1.5504475286842148</v>
      </c>
      <c r="E624" s="70"/>
      <c r="F624" s="104" t="s">
        <v>7734</v>
      </c>
      <c r="G624" s="67"/>
      <c r="H624" s="71"/>
      <c r="I624" s="72"/>
      <c r="J624" s="72"/>
      <c r="K624" s="71" t="s">
        <v>9134</v>
      </c>
      <c r="L624" s="75"/>
      <c r="M624" s="76"/>
      <c r="N624" s="76"/>
      <c r="O624" s="77"/>
      <c r="P624" s="78"/>
      <c r="Q624" s="78"/>
      <c r="R624" s="88"/>
      <c r="S624" s="50">
        <v>1</v>
      </c>
      <c r="T624" s="50">
        <v>0</v>
      </c>
      <c r="U624" s="88"/>
      <c r="V624" s="52"/>
      <c r="W624" s="52"/>
      <c r="X624" s="52"/>
      <c r="Y624" s="52"/>
      <c r="Z624" s="51"/>
      <c r="AA624" s="73">
        <v>624</v>
      </c>
      <c r="AB62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24" s="74"/>
      <c r="AD624" s="80">
        <v>563</v>
      </c>
      <c r="AE624" s="80">
        <v>16906</v>
      </c>
      <c r="AF624" s="80">
        <v>6050</v>
      </c>
      <c r="AG624" s="80">
        <v>7618</v>
      </c>
      <c r="AH624" s="80"/>
      <c r="AI624" s="80" t="s">
        <v>6058</v>
      </c>
      <c r="AJ624" s="80" t="s">
        <v>6590</v>
      </c>
      <c r="AK624" s="84" t="s">
        <v>7026</v>
      </c>
      <c r="AL624" s="80"/>
      <c r="AM624" s="82">
        <v>40823.427106481482</v>
      </c>
      <c r="AN624" s="80" t="s">
        <v>7889</v>
      </c>
      <c r="AO624" s="84" t="s">
        <v>8511</v>
      </c>
      <c r="AP624" s="80" t="s">
        <v>65</v>
      </c>
      <c r="AQ624" s="2"/>
      <c r="AR624" s="3"/>
      <c r="AS624" s="3"/>
      <c r="AT624" s="3"/>
      <c r="AU624" s="3"/>
    </row>
    <row r="625" spans="1:47" x14ac:dyDescent="0.25">
      <c r="A625" s="66" t="s">
        <v>323</v>
      </c>
      <c r="B625" s="67" t="s">
        <v>9297</v>
      </c>
      <c r="C625" s="67"/>
      <c r="D625" s="68">
        <v>15.204237206417336</v>
      </c>
      <c r="E625" s="70">
        <v>35.982822212982065</v>
      </c>
      <c r="F625" s="104" t="s">
        <v>7301</v>
      </c>
      <c r="G625" s="67" t="s">
        <v>53</v>
      </c>
      <c r="H625" s="71" t="s">
        <v>323</v>
      </c>
      <c r="I625" s="72" t="s">
        <v>9421</v>
      </c>
      <c r="J625" s="72"/>
      <c r="K625" s="71" t="s">
        <v>8823</v>
      </c>
      <c r="L625" s="75"/>
      <c r="M625" s="76">
        <v>4469.39892578125</v>
      </c>
      <c r="N625" s="76">
        <v>8338.3623046875</v>
      </c>
      <c r="O625" s="77"/>
      <c r="P625" s="78"/>
      <c r="Q625" s="78"/>
      <c r="R625" s="88"/>
      <c r="S625" s="50">
        <v>1</v>
      </c>
      <c r="T625" s="50">
        <v>1</v>
      </c>
      <c r="U625" s="88"/>
      <c r="V625" s="52"/>
      <c r="W625" s="52"/>
      <c r="X625" s="52"/>
      <c r="Y625" s="52"/>
      <c r="Z625" s="51"/>
      <c r="AA625" s="73">
        <v>625</v>
      </c>
      <c r="AB62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25" s="74"/>
      <c r="AD625" s="80">
        <v>293</v>
      </c>
      <c r="AE625" s="80">
        <v>1341</v>
      </c>
      <c r="AF625" s="80">
        <v>42711</v>
      </c>
      <c r="AG625" s="80">
        <v>54</v>
      </c>
      <c r="AH625" s="80"/>
      <c r="AI625" s="80" t="s">
        <v>5680</v>
      </c>
      <c r="AJ625" s="80" t="s">
        <v>6321</v>
      </c>
      <c r="AK625" s="84" t="s">
        <v>6792</v>
      </c>
      <c r="AL625" s="80"/>
      <c r="AM625" s="82">
        <v>40623.665902777779</v>
      </c>
      <c r="AN625" s="80" t="s">
        <v>7889</v>
      </c>
      <c r="AO625" s="84" t="s">
        <v>8059</v>
      </c>
      <c r="AP625" s="80" t="s">
        <v>66</v>
      </c>
      <c r="AQ625" s="2"/>
      <c r="AR625" s="3"/>
      <c r="AS625" s="3"/>
      <c r="AT625" s="3"/>
      <c r="AU625" s="3"/>
    </row>
    <row r="626" spans="1:47" x14ac:dyDescent="0.25">
      <c r="A626" s="66" t="s">
        <v>487</v>
      </c>
      <c r="B626" s="67" t="s">
        <v>9297</v>
      </c>
      <c r="C626" s="67"/>
      <c r="D626" s="68">
        <v>5.9014533971602647</v>
      </c>
      <c r="E626" s="70">
        <v>98.178793539697352</v>
      </c>
      <c r="F626" s="104" t="s">
        <v>7454</v>
      </c>
      <c r="G626" s="67" t="s">
        <v>53</v>
      </c>
      <c r="H626" s="71" t="s">
        <v>487</v>
      </c>
      <c r="I626" s="72" t="s">
        <v>9439</v>
      </c>
      <c r="J626" s="72"/>
      <c r="K626" s="71"/>
      <c r="L626" s="75"/>
      <c r="M626" s="76">
        <v>8491.23828125</v>
      </c>
      <c r="N626" s="76">
        <v>5797.6923828125</v>
      </c>
      <c r="O626" s="77"/>
      <c r="P626" s="78"/>
      <c r="Q626" s="78"/>
      <c r="R626" s="88"/>
      <c r="S626" s="50">
        <v>5</v>
      </c>
      <c r="T626" s="50">
        <v>1</v>
      </c>
      <c r="U626" s="88"/>
      <c r="V626" s="52"/>
      <c r="W626" s="52"/>
      <c r="X626" s="52"/>
      <c r="Y626" s="52"/>
      <c r="Z626" s="51"/>
      <c r="AA626" s="73">
        <v>626</v>
      </c>
      <c r="AB62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26" s="74"/>
      <c r="AD626" s="80">
        <v>0</v>
      </c>
      <c r="AE626" s="80">
        <v>12</v>
      </c>
      <c r="AF626" s="80">
        <v>35</v>
      </c>
      <c r="AG626" s="80">
        <v>54</v>
      </c>
      <c r="AH626" s="80"/>
      <c r="AI626" s="80" t="s">
        <v>5805</v>
      </c>
      <c r="AJ626" s="80" t="s">
        <v>6418</v>
      </c>
      <c r="AK626" s="84" t="s">
        <v>6872</v>
      </c>
      <c r="AL626" s="80"/>
      <c r="AM626" s="82">
        <v>44047.899305555555</v>
      </c>
      <c r="AN626" s="80" t="s">
        <v>7889</v>
      </c>
      <c r="AO626" s="84" t="s">
        <v>8221</v>
      </c>
      <c r="AP626" s="80" t="s">
        <v>66</v>
      </c>
      <c r="AQ626" s="2"/>
      <c r="AR626" s="3"/>
      <c r="AS626" s="3"/>
      <c r="AT626" s="3"/>
      <c r="AU626" s="3"/>
    </row>
    <row r="627" spans="1:47" x14ac:dyDescent="0.25">
      <c r="A627" s="66" t="s">
        <v>531</v>
      </c>
      <c r="B627" s="67" t="s">
        <v>9297</v>
      </c>
      <c r="C627" s="67"/>
      <c r="D627" s="68">
        <v>8.1224992984371678</v>
      </c>
      <c r="E627" s="70">
        <v>99.319378503879022</v>
      </c>
      <c r="F627" s="104" t="s">
        <v>7547</v>
      </c>
      <c r="G627" s="67" t="s">
        <v>53</v>
      </c>
      <c r="H627" s="71" t="s">
        <v>531</v>
      </c>
      <c r="I627" s="72" t="s">
        <v>9443</v>
      </c>
      <c r="J627" s="72"/>
      <c r="K627" s="71"/>
      <c r="L627" s="75"/>
      <c r="M627" s="76">
        <v>4955.55615234375</v>
      </c>
      <c r="N627" s="76">
        <v>3501.6591796875</v>
      </c>
      <c r="O627" s="77"/>
      <c r="P627" s="78"/>
      <c r="Q627" s="78"/>
      <c r="R627" s="88"/>
      <c r="S627" s="50">
        <v>2</v>
      </c>
      <c r="T627" s="50">
        <v>1</v>
      </c>
      <c r="U627" s="88"/>
      <c r="V627" s="52"/>
      <c r="W627" s="52"/>
      <c r="X627" s="52"/>
      <c r="Y627" s="52"/>
      <c r="Z627" s="51"/>
      <c r="AA627" s="73">
        <v>627</v>
      </c>
      <c r="AB62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27" s="74"/>
      <c r="AD627" s="80">
        <v>130</v>
      </c>
      <c r="AE627" s="80">
        <v>37</v>
      </c>
      <c r="AF627" s="80">
        <v>897</v>
      </c>
      <c r="AG627" s="80">
        <v>53</v>
      </c>
      <c r="AH627" s="80"/>
      <c r="AI627" s="80" t="s">
        <v>5890</v>
      </c>
      <c r="AJ627" s="80" t="s">
        <v>6474</v>
      </c>
      <c r="AK627" s="80"/>
      <c r="AL627" s="80"/>
      <c r="AM627" s="82">
        <v>44110.694837962961</v>
      </c>
      <c r="AN627" s="80" t="s">
        <v>7889</v>
      </c>
      <c r="AO627" s="84" t="s">
        <v>8314</v>
      </c>
      <c r="AP627" s="80" t="s">
        <v>66</v>
      </c>
      <c r="AQ627" s="2"/>
      <c r="AR627" s="3"/>
      <c r="AS627" s="3"/>
      <c r="AT627" s="3"/>
      <c r="AU627" s="3"/>
    </row>
    <row r="628" spans="1:47" x14ac:dyDescent="0.25">
      <c r="A628" s="66" t="s">
        <v>909</v>
      </c>
      <c r="B628" s="67" t="s">
        <v>9379</v>
      </c>
      <c r="C628" s="67"/>
      <c r="D628" s="68">
        <v>1.523280909105178</v>
      </c>
      <c r="E628" s="70"/>
      <c r="F628" s="104" t="s">
        <v>7738</v>
      </c>
      <c r="G628" s="67"/>
      <c r="H628" s="71"/>
      <c r="I628" s="72"/>
      <c r="J628" s="72"/>
      <c r="K628" s="71" t="s">
        <v>9138</v>
      </c>
      <c r="L628" s="75"/>
      <c r="M628" s="76"/>
      <c r="N628" s="76"/>
      <c r="O628" s="77"/>
      <c r="P628" s="78"/>
      <c r="Q628" s="78"/>
      <c r="R628" s="88"/>
      <c r="S628" s="50">
        <v>1</v>
      </c>
      <c r="T628" s="50">
        <v>0</v>
      </c>
      <c r="U628" s="88"/>
      <c r="V628" s="52"/>
      <c r="W628" s="52"/>
      <c r="X628" s="52"/>
      <c r="Y628" s="52"/>
      <c r="Z628" s="51"/>
      <c r="AA628" s="73">
        <v>628</v>
      </c>
      <c r="AB62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28" s="74"/>
      <c r="AD628" s="80">
        <v>238</v>
      </c>
      <c r="AE628" s="80">
        <v>592</v>
      </c>
      <c r="AF628" s="80">
        <v>2792</v>
      </c>
      <c r="AG628" s="80">
        <v>12</v>
      </c>
      <c r="AH628" s="80"/>
      <c r="AI628" s="80" t="s">
        <v>6062</v>
      </c>
      <c r="AJ628" s="80" t="s">
        <v>6594</v>
      </c>
      <c r="AK628" s="80"/>
      <c r="AL628" s="80"/>
      <c r="AM628" s="82">
        <v>40452.58252314815</v>
      </c>
      <c r="AN628" s="80" t="s">
        <v>7889</v>
      </c>
      <c r="AO628" s="84" t="s">
        <v>8515</v>
      </c>
      <c r="AP628" s="80" t="s">
        <v>65</v>
      </c>
      <c r="AQ628" s="2"/>
      <c r="AR628" s="3"/>
      <c r="AS628" s="3"/>
      <c r="AT628" s="3"/>
      <c r="AU628" s="3"/>
    </row>
    <row r="629" spans="1:47" x14ac:dyDescent="0.25">
      <c r="A629" s="66" t="s">
        <v>910</v>
      </c>
      <c r="B629" s="67"/>
      <c r="C629" s="67"/>
      <c r="D629" s="68">
        <v>1.5098560295710317</v>
      </c>
      <c r="E629" s="70"/>
      <c r="F629" s="104" t="s">
        <v>7739</v>
      </c>
      <c r="G629" s="67"/>
      <c r="H629" s="71"/>
      <c r="I629" s="72"/>
      <c r="J629" s="72"/>
      <c r="K629" s="71" t="s">
        <v>9139</v>
      </c>
      <c r="L629" s="75"/>
      <c r="M629" s="76"/>
      <c r="N629" s="76"/>
      <c r="O629" s="77"/>
      <c r="P629" s="78"/>
      <c r="Q629" s="78"/>
      <c r="R629" s="88"/>
      <c r="S629" s="50">
        <v>1</v>
      </c>
      <c r="T629" s="50">
        <v>0</v>
      </c>
      <c r="U629" s="88"/>
      <c r="V629" s="52"/>
      <c r="W629" s="52"/>
      <c r="X629" s="52"/>
      <c r="Y629" s="52"/>
      <c r="Z629" s="51"/>
      <c r="AA629" s="73">
        <v>629</v>
      </c>
      <c r="AB62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29" s="74"/>
      <c r="AD629" s="80">
        <v>98</v>
      </c>
      <c r="AE629" s="80">
        <v>411</v>
      </c>
      <c r="AF629" s="80">
        <v>1182</v>
      </c>
      <c r="AG629" s="80">
        <v>81</v>
      </c>
      <c r="AH629" s="80"/>
      <c r="AI629" s="80" t="s">
        <v>6063</v>
      </c>
      <c r="AJ629" s="80"/>
      <c r="AK629" s="80"/>
      <c r="AL629" s="80"/>
      <c r="AM629" s="82">
        <v>40542.998368055552</v>
      </c>
      <c r="AN629" s="80" t="s">
        <v>7889</v>
      </c>
      <c r="AO629" s="84" t="s">
        <v>8516</v>
      </c>
      <c r="AP629" s="80" t="s">
        <v>65</v>
      </c>
      <c r="AQ629" s="2"/>
      <c r="AR629" s="3"/>
      <c r="AS629" s="3"/>
      <c r="AT629" s="3"/>
      <c r="AU629" s="3"/>
    </row>
    <row r="630" spans="1:47" x14ac:dyDescent="0.25">
      <c r="A630" s="66" t="s">
        <v>911</v>
      </c>
      <c r="B630" s="67" t="s">
        <v>9380</v>
      </c>
      <c r="C630" s="67"/>
      <c r="D630" s="68">
        <v>1.9228336747186514</v>
      </c>
      <c r="E630" s="70"/>
      <c r="F630" s="104" t="s">
        <v>7740</v>
      </c>
      <c r="G630" s="67"/>
      <c r="H630" s="71"/>
      <c r="I630" s="72"/>
      <c r="J630" s="72"/>
      <c r="K630" s="71" t="s">
        <v>9140</v>
      </c>
      <c r="L630" s="75"/>
      <c r="M630" s="76"/>
      <c r="N630" s="76"/>
      <c r="O630" s="77"/>
      <c r="P630" s="78"/>
      <c r="Q630" s="78"/>
      <c r="R630" s="88"/>
      <c r="S630" s="50">
        <v>1</v>
      </c>
      <c r="T630" s="50">
        <v>0</v>
      </c>
      <c r="U630" s="88"/>
      <c r="V630" s="52"/>
      <c r="W630" s="52"/>
      <c r="X630" s="52"/>
      <c r="Y630" s="52"/>
      <c r="Z630" s="51"/>
      <c r="AA630" s="73">
        <v>630</v>
      </c>
      <c r="AB63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30" s="74"/>
      <c r="AD630" s="80">
        <v>1059</v>
      </c>
      <c r="AE630" s="80">
        <v>3547</v>
      </c>
      <c r="AF630" s="80">
        <v>50709</v>
      </c>
      <c r="AG630" s="80">
        <v>5942</v>
      </c>
      <c r="AH630" s="80"/>
      <c r="AI630" s="80" t="s">
        <v>6064</v>
      </c>
      <c r="AJ630" s="80" t="s">
        <v>6595</v>
      </c>
      <c r="AK630" s="84" t="s">
        <v>7030</v>
      </c>
      <c r="AL630" s="80"/>
      <c r="AM630" s="82">
        <v>39869.210266203707</v>
      </c>
      <c r="AN630" s="80" t="s">
        <v>7889</v>
      </c>
      <c r="AO630" s="84" t="s">
        <v>8517</v>
      </c>
      <c r="AP630" s="80" t="s">
        <v>65</v>
      </c>
      <c r="AQ630" s="2"/>
      <c r="AR630" s="3"/>
      <c r="AS630" s="3"/>
      <c r="AT630" s="3"/>
      <c r="AU630" s="3"/>
    </row>
    <row r="631" spans="1:47" x14ac:dyDescent="0.25">
      <c r="A631" s="66" t="s">
        <v>730</v>
      </c>
      <c r="B631" s="67" t="s">
        <v>9297</v>
      </c>
      <c r="C631" s="67"/>
      <c r="D631" s="68">
        <v>2.3672258485756212</v>
      </c>
      <c r="E631" s="70">
        <v>99.527773244436091</v>
      </c>
      <c r="F631" s="104" t="s">
        <v>7782</v>
      </c>
      <c r="G631" s="67" t="s">
        <v>53</v>
      </c>
      <c r="H631" s="71" t="s">
        <v>730</v>
      </c>
      <c r="I631" s="72" t="s">
        <v>9450</v>
      </c>
      <c r="J631" s="72"/>
      <c r="K631" s="71"/>
      <c r="L631" s="75"/>
      <c r="M631" s="76">
        <v>1986.7193603515625</v>
      </c>
      <c r="N631" s="76">
        <v>7729.390625</v>
      </c>
      <c r="O631" s="77"/>
      <c r="P631" s="78"/>
      <c r="Q631" s="78"/>
      <c r="R631" s="88"/>
      <c r="S631" s="50">
        <v>1</v>
      </c>
      <c r="T631" s="50">
        <v>1</v>
      </c>
      <c r="U631" s="88"/>
      <c r="V631" s="52"/>
      <c r="W631" s="52"/>
      <c r="X631" s="52"/>
      <c r="Y631" s="52"/>
      <c r="Z631" s="51"/>
      <c r="AA631" s="73">
        <v>631</v>
      </c>
      <c r="AB63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31" s="74"/>
      <c r="AD631" s="80">
        <v>12</v>
      </c>
      <c r="AE631" s="80">
        <v>2</v>
      </c>
      <c r="AF631" s="80">
        <v>32</v>
      </c>
      <c r="AG631" s="80">
        <v>52</v>
      </c>
      <c r="AH631" s="80"/>
      <c r="AI631" s="80" t="s">
        <v>6100</v>
      </c>
      <c r="AJ631" s="80"/>
      <c r="AK631" s="80"/>
      <c r="AL631" s="80"/>
      <c r="AM631" s="82">
        <v>44122.168124999997</v>
      </c>
      <c r="AN631" s="80" t="s">
        <v>7889</v>
      </c>
      <c r="AO631" s="84" t="s">
        <v>8560</v>
      </c>
      <c r="AP631" s="80" t="s">
        <v>66</v>
      </c>
      <c r="AQ631" s="2"/>
      <c r="AR631" s="3"/>
      <c r="AS631" s="3"/>
      <c r="AT631" s="3"/>
      <c r="AU631" s="3"/>
    </row>
    <row r="632" spans="1:47" x14ac:dyDescent="0.25">
      <c r="A632" s="66" t="s">
        <v>685</v>
      </c>
      <c r="B632" s="67" t="s">
        <v>9297</v>
      </c>
      <c r="C632" s="67"/>
      <c r="D632" s="68">
        <v>6.3416018098729721</v>
      </c>
      <c r="E632" s="70">
        <v>82.758409765131617</v>
      </c>
      <c r="F632" s="104" t="s">
        <v>7727</v>
      </c>
      <c r="G632" s="67" t="s">
        <v>53</v>
      </c>
      <c r="H632" s="71" t="s">
        <v>685</v>
      </c>
      <c r="I632" s="72" t="s">
        <v>9432</v>
      </c>
      <c r="J632" s="72"/>
      <c r="K632" s="71" t="s">
        <v>9130</v>
      </c>
      <c r="L632" s="75"/>
      <c r="M632" s="76">
        <v>1145.665283203125</v>
      </c>
      <c r="N632" s="76">
        <v>3398.575927734375</v>
      </c>
      <c r="O632" s="77"/>
      <c r="P632" s="78"/>
      <c r="Q632" s="78"/>
      <c r="R632" s="88"/>
      <c r="S632" s="50">
        <v>1</v>
      </c>
      <c r="T632" s="50">
        <v>1</v>
      </c>
      <c r="U632" s="88"/>
      <c r="V632" s="52"/>
      <c r="W632" s="52"/>
      <c r="X632" s="52"/>
      <c r="Y632" s="52"/>
      <c r="Z632" s="51"/>
      <c r="AA632" s="73">
        <v>632</v>
      </c>
      <c r="AB63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32" s="74"/>
      <c r="AD632" s="80">
        <v>110</v>
      </c>
      <c r="AE632" s="80">
        <v>15</v>
      </c>
      <c r="AF632" s="80">
        <v>135</v>
      </c>
      <c r="AG632" s="80">
        <v>51</v>
      </c>
      <c r="AH632" s="80"/>
      <c r="AI632" s="80"/>
      <c r="AJ632" s="80" t="s">
        <v>6585</v>
      </c>
      <c r="AK632" s="84" t="s">
        <v>7021</v>
      </c>
      <c r="AL632" s="80"/>
      <c r="AM632" s="82">
        <v>43198.921597222223</v>
      </c>
      <c r="AN632" s="80" t="s">
        <v>7889</v>
      </c>
      <c r="AO632" s="84" t="s">
        <v>8504</v>
      </c>
      <c r="AP632" s="80" t="s">
        <v>66</v>
      </c>
      <c r="AQ632" s="2"/>
      <c r="AR632" s="3"/>
      <c r="AS632" s="3"/>
      <c r="AT632" s="3"/>
      <c r="AU632" s="3"/>
    </row>
    <row r="633" spans="1:47" x14ac:dyDescent="0.25">
      <c r="A633" s="66" t="s">
        <v>673</v>
      </c>
      <c r="B633" s="67" t="s">
        <v>9297</v>
      </c>
      <c r="C633" s="67"/>
      <c r="D633" s="68">
        <v>10.023571436184438</v>
      </c>
      <c r="E633" s="70">
        <v>56.979233301300276</v>
      </c>
      <c r="F633" s="104" t="s">
        <v>7713</v>
      </c>
      <c r="G633" s="67" t="s">
        <v>53</v>
      </c>
      <c r="H633" s="71" t="s">
        <v>673</v>
      </c>
      <c r="I633" s="72" t="s">
        <v>9437</v>
      </c>
      <c r="J633" s="72"/>
      <c r="K633" s="71" t="s">
        <v>9122</v>
      </c>
      <c r="L633" s="75"/>
      <c r="M633" s="76">
        <v>9052.0927734375</v>
      </c>
      <c r="N633" s="76">
        <v>6340.93505859375</v>
      </c>
      <c r="O633" s="77"/>
      <c r="P633" s="78"/>
      <c r="Q633" s="78"/>
      <c r="R633" s="88"/>
      <c r="S633" s="50">
        <v>1</v>
      </c>
      <c r="T633" s="50">
        <v>1</v>
      </c>
      <c r="U633" s="88"/>
      <c r="V633" s="52"/>
      <c r="W633" s="52"/>
      <c r="X633" s="52"/>
      <c r="Y633" s="52"/>
      <c r="Z633" s="51"/>
      <c r="AA633" s="73">
        <v>633</v>
      </c>
      <c r="AB63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33" s="74"/>
      <c r="AD633" s="80">
        <v>36</v>
      </c>
      <c r="AE633" s="80">
        <v>97</v>
      </c>
      <c r="AF633" s="80">
        <v>1560</v>
      </c>
      <c r="AG633" s="80">
        <v>50</v>
      </c>
      <c r="AH633" s="80"/>
      <c r="AI633" s="80" t="s">
        <v>6038</v>
      </c>
      <c r="AJ633" s="80" t="s">
        <v>6578</v>
      </c>
      <c r="AK633" s="84" t="s">
        <v>7010</v>
      </c>
      <c r="AL633" s="80"/>
      <c r="AM633" s="82">
        <v>41779.63486111111</v>
      </c>
      <c r="AN633" s="80" t="s">
        <v>7889</v>
      </c>
      <c r="AO633" s="84" t="s">
        <v>8490</v>
      </c>
      <c r="AP633" s="80" t="s">
        <v>66</v>
      </c>
      <c r="AQ633" s="2"/>
      <c r="AR633" s="3"/>
      <c r="AS633" s="3"/>
      <c r="AT633" s="3"/>
      <c r="AU633" s="3"/>
    </row>
    <row r="634" spans="1:47" x14ac:dyDescent="0.25">
      <c r="A634" s="66" t="s">
        <v>912</v>
      </c>
      <c r="B634" s="67"/>
      <c r="C634" s="67"/>
      <c r="D634" s="68">
        <v>1.5</v>
      </c>
      <c r="E634" s="70"/>
      <c r="F634" s="104" t="s">
        <v>7291</v>
      </c>
      <c r="G634" s="67"/>
      <c r="H634" s="71"/>
      <c r="I634" s="72"/>
      <c r="J634" s="72"/>
      <c r="K634" s="71" t="s">
        <v>9144</v>
      </c>
      <c r="L634" s="75"/>
      <c r="M634" s="76"/>
      <c r="N634" s="76"/>
      <c r="O634" s="77"/>
      <c r="P634" s="78"/>
      <c r="Q634" s="78"/>
      <c r="R634" s="88"/>
      <c r="S634" s="50">
        <v>1</v>
      </c>
      <c r="T634" s="50">
        <v>0</v>
      </c>
      <c r="U634" s="88"/>
      <c r="V634" s="52"/>
      <c r="W634" s="52"/>
      <c r="X634" s="52"/>
      <c r="Y634" s="52"/>
      <c r="Z634" s="51"/>
      <c r="AA634" s="73">
        <v>634</v>
      </c>
      <c r="AB63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34" s="74"/>
      <c r="AD634" s="80">
        <v>20</v>
      </c>
      <c r="AE634" s="80">
        <v>39</v>
      </c>
      <c r="AF634" s="80">
        <v>0</v>
      </c>
      <c r="AG634" s="80">
        <v>0</v>
      </c>
      <c r="AH634" s="80"/>
      <c r="AI634" s="80"/>
      <c r="AJ634" s="80"/>
      <c r="AK634" s="80"/>
      <c r="AL634" s="80"/>
      <c r="AM634" s="82">
        <v>40118.883472222224</v>
      </c>
      <c r="AN634" s="80" t="s">
        <v>7889</v>
      </c>
      <c r="AO634" s="84" t="s">
        <v>8521</v>
      </c>
      <c r="AP634" s="80" t="s">
        <v>65</v>
      </c>
      <c r="AQ634" s="2"/>
      <c r="AR634" s="3"/>
      <c r="AS634" s="3"/>
      <c r="AT634" s="3"/>
      <c r="AU634" s="3"/>
    </row>
    <row r="635" spans="1:47" x14ac:dyDescent="0.25">
      <c r="A635" s="66" t="s">
        <v>560</v>
      </c>
      <c r="B635" s="67" t="s">
        <v>9297</v>
      </c>
      <c r="C635" s="67"/>
      <c r="D635" s="68">
        <v>9.8315018761075805</v>
      </c>
      <c r="E635" s="70">
        <v>16.523647870278118</v>
      </c>
      <c r="F635" s="104" t="s">
        <v>7581</v>
      </c>
      <c r="G635" s="67" t="s">
        <v>53</v>
      </c>
      <c r="H635" s="71" t="s">
        <v>560</v>
      </c>
      <c r="I635" s="72" t="s">
        <v>9429</v>
      </c>
      <c r="J635" s="72"/>
      <c r="K635" s="71" t="s">
        <v>9015</v>
      </c>
      <c r="L635" s="75"/>
      <c r="M635" s="76">
        <v>9390.548828125</v>
      </c>
      <c r="N635" s="76">
        <v>5623.7666015625</v>
      </c>
      <c r="O635" s="77"/>
      <c r="P635" s="78"/>
      <c r="Q635" s="78"/>
      <c r="R635" s="88"/>
      <c r="S635" s="50">
        <v>1</v>
      </c>
      <c r="T635" s="50">
        <v>1</v>
      </c>
      <c r="U635" s="88"/>
      <c r="V635" s="52"/>
      <c r="W635" s="52"/>
      <c r="X635" s="52"/>
      <c r="Y635" s="52"/>
      <c r="Z635" s="51"/>
      <c r="AA635" s="73">
        <v>635</v>
      </c>
      <c r="AB63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35" s="74"/>
      <c r="AD635" s="80">
        <v>465</v>
      </c>
      <c r="AE635" s="80">
        <v>88</v>
      </c>
      <c r="AF635" s="80">
        <v>3344</v>
      </c>
      <c r="AG635" s="80">
        <v>46</v>
      </c>
      <c r="AH635" s="80"/>
      <c r="AI635" s="80" t="s">
        <v>5921</v>
      </c>
      <c r="AJ635" s="80" t="s">
        <v>6285</v>
      </c>
      <c r="AK635" s="84" t="s">
        <v>6935</v>
      </c>
      <c r="AL635" s="80"/>
      <c r="AM635" s="82">
        <v>39552.330358796295</v>
      </c>
      <c r="AN635" s="80" t="s">
        <v>7889</v>
      </c>
      <c r="AO635" s="84" t="s">
        <v>8348</v>
      </c>
      <c r="AP635" s="80" t="s">
        <v>66</v>
      </c>
      <c r="AQ635" s="2"/>
      <c r="AR635" s="3"/>
      <c r="AS635" s="3"/>
      <c r="AT635" s="3"/>
      <c r="AU635" s="3"/>
    </row>
    <row r="636" spans="1:47" x14ac:dyDescent="0.25">
      <c r="A636" s="66" t="s">
        <v>796</v>
      </c>
      <c r="B636" s="67" t="s">
        <v>9297</v>
      </c>
      <c r="C636" s="67"/>
      <c r="D636" s="68">
        <v>7.4265626823140103</v>
      </c>
      <c r="E636" s="70">
        <v>92.07417278951209</v>
      </c>
      <c r="F636" s="104" t="s">
        <v>7878</v>
      </c>
      <c r="G636" s="67" t="s">
        <v>53</v>
      </c>
      <c r="H636" s="71" t="s">
        <v>796</v>
      </c>
      <c r="I636" s="72" t="s">
        <v>9418</v>
      </c>
      <c r="J636" s="72"/>
      <c r="K636" s="71"/>
      <c r="L636" s="75"/>
      <c r="M636" s="76">
        <v>4502.3984375</v>
      </c>
      <c r="N636" s="76">
        <v>3120.6630859375</v>
      </c>
      <c r="O636" s="77"/>
      <c r="P636" s="78"/>
      <c r="Q636" s="78"/>
      <c r="R636" s="88"/>
      <c r="S636" s="50">
        <v>0</v>
      </c>
      <c r="T636" s="50">
        <v>1</v>
      </c>
      <c r="U636" s="88"/>
      <c r="V636" s="52"/>
      <c r="W636" s="52"/>
      <c r="X636" s="52"/>
      <c r="Y636" s="52"/>
      <c r="Z636" s="51"/>
      <c r="AA636" s="73">
        <v>636</v>
      </c>
      <c r="AB63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36" s="74"/>
      <c r="AD636" s="80">
        <v>74</v>
      </c>
      <c r="AE636" s="80">
        <v>26</v>
      </c>
      <c r="AF636" s="80">
        <v>2778</v>
      </c>
      <c r="AG636" s="80">
        <v>46</v>
      </c>
      <c r="AH636" s="80"/>
      <c r="AI636" s="80" t="s">
        <v>6188</v>
      </c>
      <c r="AJ636" s="80"/>
      <c r="AK636" s="80"/>
      <c r="AL636" s="80"/>
      <c r="AM636" s="82">
        <v>43711.80605324074</v>
      </c>
      <c r="AN636" s="80" t="s">
        <v>7889</v>
      </c>
      <c r="AO636" s="84" t="s">
        <v>8673</v>
      </c>
      <c r="AP636" s="80" t="s">
        <v>66</v>
      </c>
      <c r="AQ636" s="2"/>
      <c r="AR636" s="3"/>
      <c r="AS636" s="3"/>
      <c r="AT636" s="3"/>
      <c r="AU636" s="3"/>
    </row>
    <row r="637" spans="1:47" x14ac:dyDescent="0.25">
      <c r="A637" s="66" t="s">
        <v>731</v>
      </c>
      <c r="B637" s="67" t="s">
        <v>9297</v>
      </c>
      <c r="C637" s="67"/>
      <c r="D637" s="68">
        <v>9.9824764091195863</v>
      </c>
      <c r="E637" s="70">
        <v>96.012730207422663</v>
      </c>
      <c r="F637" s="104" t="s">
        <v>7783</v>
      </c>
      <c r="G637" s="67" t="s">
        <v>53</v>
      </c>
      <c r="H637" s="71" t="s">
        <v>731</v>
      </c>
      <c r="I637" s="72" t="s">
        <v>9448</v>
      </c>
      <c r="J637" s="72"/>
      <c r="K637" s="71"/>
      <c r="L637" s="75"/>
      <c r="M637" s="76">
        <v>4617.296875</v>
      </c>
      <c r="N637" s="76">
        <v>712.35693359375</v>
      </c>
      <c r="O637" s="77"/>
      <c r="P637" s="78"/>
      <c r="Q637" s="78"/>
      <c r="R637" s="88"/>
      <c r="S637" s="50">
        <v>1</v>
      </c>
      <c r="T637" s="50">
        <v>1</v>
      </c>
      <c r="U637" s="88"/>
      <c r="V637" s="52"/>
      <c r="W637" s="52"/>
      <c r="X637" s="52"/>
      <c r="Y637" s="52"/>
      <c r="Z637" s="51"/>
      <c r="AA637" s="73">
        <v>637</v>
      </c>
      <c r="AB63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37" s="74"/>
      <c r="AD637" s="80">
        <v>174</v>
      </c>
      <c r="AE637" s="80">
        <v>95</v>
      </c>
      <c r="AF637" s="80">
        <v>50</v>
      </c>
      <c r="AG637" s="80">
        <v>45</v>
      </c>
      <c r="AH637" s="80"/>
      <c r="AI637" s="80" t="s">
        <v>6101</v>
      </c>
      <c r="AJ637" s="80" t="s">
        <v>6624</v>
      </c>
      <c r="AK637" s="84" t="s">
        <v>7058</v>
      </c>
      <c r="AL637" s="80"/>
      <c r="AM637" s="82">
        <v>43928.645497685182</v>
      </c>
      <c r="AN637" s="80" t="s">
        <v>7889</v>
      </c>
      <c r="AO637" s="84" t="s">
        <v>8561</v>
      </c>
      <c r="AP637" s="80" t="s">
        <v>66</v>
      </c>
      <c r="AQ637" s="2"/>
      <c r="AR637" s="3"/>
      <c r="AS637" s="3"/>
      <c r="AT637" s="3"/>
      <c r="AU637" s="3"/>
    </row>
    <row r="638" spans="1:47" x14ac:dyDescent="0.25">
      <c r="A638" s="66" t="s">
        <v>370</v>
      </c>
      <c r="B638" s="67" t="s">
        <v>9297</v>
      </c>
      <c r="C638" s="67"/>
      <c r="D638" s="68">
        <v>6.3416018098729721</v>
      </c>
      <c r="E638" s="70">
        <v>88.774318977440558</v>
      </c>
      <c r="F638" s="104" t="s">
        <v>7361</v>
      </c>
      <c r="G638" s="67" t="s">
        <v>53</v>
      </c>
      <c r="H638" s="71" t="s">
        <v>370</v>
      </c>
      <c r="I638" s="72" t="s">
        <v>9446</v>
      </c>
      <c r="J638" s="72"/>
      <c r="K638" s="71"/>
      <c r="L638" s="75"/>
      <c r="M638" s="76">
        <v>3943.521240234375</v>
      </c>
      <c r="N638" s="76">
        <v>2485.560546875</v>
      </c>
      <c r="O638" s="77"/>
      <c r="P638" s="78"/>
      <c r="Q638" s="78"/>
      <c r="R638" s="88"/>
      <c r="S638" s="50">
        <v>1</v>
      </c>
      <c r="T638" s="50">
        <v>2</v>
      </c>
      <c r="U638" s="88"/>
      <c r="V638" s="52"/>
      <c r="W638" s="52"/>
      <c r="X638" s="52"/>
      <c r="Y638" s="52"/>
      <c r="Z638" s="51"/>
      <c r="AA638" s="73">
        <v>638</v>
      </c>
      <c r="AB63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38" s="74"/>
      <c r="AD638" s="80">
        <v>44</v>
      </c>
      <c r="AE638" s="80">
        <v>15</v>
      </c>
      <c r="AF638" s="80">
        <v>103</v>
      </c>
      <c r="AG638" s="80">
        <v>44</v>
      </c>
      <c r="AH638" s="80"/>
      <c r="AI638" s="80" t="s">
        <v>5727</v>
      </c>
      <c r="AJ638" s="80"/>
      <c r="AK638" s="84" t="s">
        <v>6824</v>
      </c>
      <c r="AL638" s="80"/>
      <c r="AM638" s="82">
        <v>43530.130787037036</v>
      </c>
      <c r="AN638" s="80" t="s">
        <v>7889</v>
      </c>
      <c r="AO638" s="84" t="s">
        <v>8122</v>
      </c>
      <c r="AP638" s="80" t="s">
        <v>66</v>
      </c>
      <c r="AQ638" s="2"/>
      <c r="AR638" s="3"/>
      <c r="AS638" s="3"/>
      <c r="AT638" s="3"/>
      <c r="AU638" s="3"/>
    </row>
    <row r="639" spans="1:47" x14ac:dyDescent="0.25">
      <c r="A639" s="66" t="s">
        <v>709</v>
      </c>
      <c r="B639" s="67" t="s">
        <v>9297</v>
      </c>
      <c r="C639" s="67"/>
      <c r="D639" s="68">
        <v>18.111788331915669</v>
      </c>
      <c r="E639" s="70">
        <v>23.213941612039445</v>
      </c>
      <c r="F639" s="104" t="s">
        <v>7380</v>
      </c>
      <c r="G639" s="67" t="s">
        <v>53</v>
      </c>
      <c r="H639" s="71" t="s">
        <v>709</v>
      </c>
      <c r="I639" s="72" t="s">
        <v>9436</v>
      </c>
      <c r="J639" s="72"/>
      <c r="K639" s="71" t="s">
        <v>8876</v>
      </c>
      <c r="L639" s="75"/>
      <c r="M639" s="76">
        <v>3583.5966796875</v>
      </c>
      <c r="N639" s="76">
        <v>5753.9716796875</v>
      </c>
      <c r="O639" s="77"/>
      <c r="P639" s="78"/>
      <c r="Q639" s="78"/>
      <c r="R639" s="88"/>
      <c r="S639" s="50">
        <v>6</v>
      </c>
      <c r="T639" s="50">
        <v>3</v>
      </c>
      <c r="U639" s="88"/>
      <c r="V639" s="52"/>
      <c r="W639" s="52"/>
      <c r="X639" s="52"/>
      <c r="Y639" s="52"/>
      <c r="Z639" s="51"/>
      <c r="AA639" s="73">
        <v>639</v>
      </c>
      <c r="AB63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39" s="74"/>
      <c r="AD639" s="80">
        <v>1675</v>
      </c>
      <c r="AE639" s="80">
        <v>5856</v>
      </c>
      <c r="AF639" s="80">
        <v>9536</v>
      </c>
      <c r="AG639" s="80">
        <v>40</v>
      </c>
      <c r="AH639" s="80"/>
      <c r="AI639" s="80" t="s">
        <v>5743</v>
      </c>
      <c r="AJ639" s="80" t="s">
        <v>6370</v>
      </c>
      <c r="AK639" s="84" t="s">
        <v>6837</v>
      </c>
      <c r="AL639" s="80"/>
      <c r="AM639" s="82">
        <v>39920.66815972222</v>
      </c>
      <c r="AN639" s="80" t="s">
        <v>7889</v>
      </c>
      <c r="AO639" s="84" t="s">
        <v>8143</v>
      </c>
      <c r="AP639" s="80" t="s">
        <v>66</v>
      </c>
      <c r="AQ639" s="2"/>
      <c r="AR639" s="3"/>
      <c r="AS639" s="3"/>
      <c r="AT639" s="3"/>
      <c r="AU639" s="3"/>
    </row>
    <row r="640" spans="1:47" x14ac:dyDescent="0.25">
      <c r="A640" s="66" t="s">
        <v>913</v>
      </c>
      <c r="B640" s="67"/>
      <c r="C640" s="67"/>
      <c r="D640" s="68">
        <v>1.500191783993345</v>
      </c>
      <c r="E640" s="70"/>
      <c r="F640" s="104" t="s">
        <v>7749</v>
      </c>
      <c r="G640" s="67"/>
      <c r="H640" s="71"/>
      <c r="I640" s="72"/>
      <c r="J640" s="72"/>
      <c r="K640" s="71" t="s">
        <v>9148</v>
      </c>
      <c r="L640" s="75"/>
      <c r="M640" s="76"/>
      <c r="N640" s="76"/>
      <c r="O640" s="77"/>
      <c r="P640" s="78"/>
      <c r="Q640" s="78"/>
      <c r="R640" s="88"/>
      <c r="S640" s="50">
        <v>1</v>
      </c>
      <c r="T640" s="50">
        <v>0</v>
      </c>
      <c r="U640" s="88"/>
      <c r="V640" s="52"/>
      <c r="W640" s="52"/>
      <c r="X640" s="52"/>
      <c r="Y640" s="52"/>
      <c r="Z640" s="51"/>
      <c r="AA640" s="73">
        <v>640</v>
      </c>
      <c r="AB64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40" s="74"/>
      <c r="AD640" s="80">
        <v>117</v>
      </c>
      <c r="AE640" s="80">
        <v>29</v>
      </c>
      <c r="AF640" s="80">
        <v>23</v>
      </c>
      <c r="AG640" s="80">
        <v>1381</v>
      </c>
      <c r="AH640" s="80"/>
      <c r="AI640" s="80"/>
      <c r="AJ640" s="80"/>
      <c r="AK640" s="80"/>
      <c r="AL640" s="80"/>
      <c r="AM640" s="82">
        <v>42921.382962962962</v>
      </c>
      <c r="AN640" s="80" t="s">
        <v>7889</v>
      </c>
      <c r="AO640" s="84" t="s">
        <v>8527</v>
      </c>
      <c r="AP640" s="80" t="s">
        <v>65</v>
      </c>
      <c r="AQ640" s="2"/>
      <c r="AR640" s="3"/>
      <c r="AS640" s="3"/>
      <c r="AT640" s="3"/>
      <c r="AU640" s="3"/>
    </row>
    <row r="641" spans="1:47" x14ac:dyDescent="0.25">
      <c r="A641" s="66" t="s">
        <v>784</v>
      </c>
      <c r="B641" s="67" t="s">
        <v>9297</v>
      </c>
      <c r="C641" s="67"/>
      <c r="D641" s="68">
        <v>8.3725157641477992</v>
      </c>
      <c r="E641" s="70">
        <v>44.090249046910522</v>
      </c>
      <c r="F641" s="104" t="s">
        <v>7859</v>
      </c>
      <c r="G641" s="67" t="s">
        <v>53</v>
      </c>
      <c r="H641" s="71" t="s">
        <v>784</v>
      </c>
      <c r="I641" s="72" t="s">
        <v>9432</v>
      </c>
      <c r="J641" s="72"/>
      <c r="K641" s="71" t="s">
        <v>9257</v>
      </c>
      <c r="L641" s="75"/>
      <c r="M641" s="76">
        <v>1142.6470947265625</v>
      </c>
      <c r="N641" s="76">
        <v>5162.2724609375</v>
      </c>
      <c r="O641" s="77"/>
      <c r="P641" s="78"/>
      <c r="Q641" s="78"/>
      <c r="R641" s="88"/>
      <c r="S641" s="50">
        <v>0</v>
      </c>
      <c r="T641" s="50">
        <v>1</v>
      </c>
      <c r="U641" s="88"/>
      <c r="V641" s="52"/>
      <c r="W641" s="52"/>
      <c r="X641" s="52"/>
      <c r="Y641" s="52"/>
      <c r="Z641" s="51"/>
      <c r="AA641" s="73">
        <v>641</v>
      </c>
      <c r="AB64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41" s="74"/>
      <c r="AD641" s="80">
        <v>94</v>
      </c>
      <c r="AE641" s="80">
        <v>42</v>
      </c>
      <c r="AF641" s="80">
        <v>136</v>
      </c>
      <c r="AG641" s="80">
        <v>40</v>
      </c>
      <c r="AH641" s="80"/>
      <c r="AI641" s="80" t="s">
        <v>6170</v>
      </c>
      <c r="AJ641" s="80" t="s">
        <v>6674</v>
      </c>
      <c r="AK641" s="80"/>
      <c r="AL641" s="80"/>
      <c r="AM641" s="82">
        <v>41070.024745370371</v>
      </c>
      <c r="AN641" s="80" t="s">
        <v>7889</v>
      </c>
      <c r="AO641" s="84" t="s">
        <v>8652</v>
      </c>
      <c r="AP641" s="80" t="s">
        <v>66</v>
      </c>
      <c r="AQ641" s="2"/>
      <c r="AR641" s="3"/>
      <c r="AS641" s="3"/>
      <c r="AT641" s="3"/>
      <c r="AU641" s="3"/>
    </row>
    <row r="642" spans="1:47" x14ac:dyDescent="0.25">
      <c r="A642" s="66" t="s">
        <v>465</v>
      </c>
      <c r="B642" s="67" t="s">
        <v>9297</v>
      </c>
      <c r="C642" s="67"/>
      <c r="D642" s="68">
        <v>12.66432525687674</v>
      </c>
      <c r="E642" s="70">
        <v>29.330453340574305</v>
      </c>
      <c r="F642" s="104" t="s">
        <v>7464</v>
      </c>
      <c r="G642" s="67" t="s">
        <v>53</v>
      </c>
      <c r="H642" s="71" t="s">
        <v>465</v>
      </c>
      <c r="I642" s="72" t="s">
        <v>9434</v>
      </c>
      <c r="J642" s="72"/>
      <c r="K642" s="71" t="s">
        <v>8937</v>
      </c>
      <c r="L642" s="75"/>
      <c r="M642" s="76">
        <v>1192.435791015625</v>
      </c>
      <c r="N642" s="76">
        <v>5697.61865234375</v>
      </c>
      <c r="O642" s="77"/>
      <c r="P642" s="78"/>
      <c r="Q642" s="78"/>
      <c r="R642" s="88"/>
      <c r="S642" s="50">
        <v>1</v>
      </c>
      <c r="T642" s="50">
        <v>1</v>
      </c>
      <c r="U642" s="88"/>
      <c r="V642" s="52"/>
      <c r="W642" s="52"/>
      <c r="X642" s="52"/>
      <c r="Y642" s="52"/>
      <c r="Z642" s="51"/>
      <c r="AA642" s="73">
        <v>642</v>
      </c>
      <c r="AB64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42" s="74"/>
      <c r="AD642" s="80">
        <v>262</v>
      </c>
      <c r="AE642" s="80">
        <v>370</v>
      </c>
      <c r="AF642" s="80">
        <v>32192</v>
      </c>
      <c r="AG642" s="80">
        <v>39</v>
      </c>
      <c r="AH642" s="80"/>
      <c r="AI642" s="80" t="s">
        <v>5815</v>
      </c>
      <c r="AJ642" s="80"/>
      <c r="AK642" s="84" t="s">
        <v>6876</v>
      </c>
      <c r="AL642" s="80"/>
      <c r="AM642" s="82">
        <v>40257.416076388887</v>
      </c>
      <c r="AN642" s="80" t="s">
        <v>7889</v>
      </c>
      <c r="AO642" s="84" t="s">
        <v>8231</v>
      </c>
      <c r="AP642" s="80" t="s">
        <v>66</v>
      </c>
      <c r="AQ642" s="2"/>
      <c r="AR642" s="3"/>
      <c r="AS642" s="3"/>
      <c r="AT642" s="3"/>
      <c r="AU642" s="3"/>
    </row>
    <row r="643" spans="1:47" x14ac:dyDescent="0.25">
      <c r="A643" s="66" t="s">
        <v>914</v>
      </c>
      <c r="B643" s="67" t="s">
        <v>9381</v>
      </c>
      <c r="C643" s="67"/>
      <c r="D643" s="68">
        <v>1.690674981557345</v>
      </c>
      <c r="E643" s="70"/>
      <c r="F643" s="104" t="s">
        <v>7752</v>
      </c>
      <c r="G643" s="67"/>
      <c r="H643" s="71"/>
      <c r="I643" s="72"/>
      <c r="J643" s="72"/>
      <c r="K643" s="71" t="s">
        <v>9151</v>
      </c>
      <c r="L643" s="75"/>
      <c r="M643" s="76"/>
      <c r="N643" s="76"/>
      <c r="O643" s="77"/>
      <c r="P643" s="78"/>
      <c r="Q643" s="78"/>
      <c r="R643" s="88"/>
      <c r="S643" s="50">
        <v>1</v>
      </c>
      <c r="T643" s="50">
        <v>0</v>
      </c>
      <c r="U643" s="88"/>
      <c r="V643" s="52"/>
      <c r="W643" s="52"/>
      <c r="X643" s="52"/>
      <c r="Y643" s="52"/>
      <c r="Z643" s="51"/>
      <c r="AA643" s="73">
        <v>643</v>
      </c>
      <c r="AB64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43" s="74"/>
      <c r="AD643" s="80">
        <v>1313</v>
      </c>
      <c r="AE643" s="80">
        <v>1039</v>
      </c>
      <c r="AF643" s="80">
        <v>22867</v>
      </c>
      <c r="AG643" s="80">
        <v>25400</v>
      </c>
      <c r="AH643" s="80"/>
      <c r="AI643" s="80" t="s">
        <v>6073</v>
      </c>
      <c r="AJ643" s="80" t="s">
        <v>6601</v>
      </c>
      <c r="AK643" s="84" t="s">
        <v>7037</v>
      </c>
      <c r="AL643" s="80"/>
      <c r="AM643" s="82">
        <v>39521.53334490741</v>
      </c>
      <c r="AN643" s="80" t="s">
        <v>7889</v>
      </c>
      <c r="AO643" s="84" t="s">
        <v>8530</v>
      </c>
      <c r="AP643" s="80" t="s">
        <v>65</v>
      </c>
      <c r="AQ643" s="2"/>
      <c r="AR643" s="3"/>
      <c r="AS643" s="3"/>
      <c r="AT643" s="3"/>
      <c r="AU643" s="3"/>
    </row>
    <row r="644" spans="1:47" x14ac:dyDescent="0.25">
      <c r="A644" s="66" t="s">
        <v>915</v>
      </c>
      <c r="B644" s="67"/>
      <c r="C644" s="67"/>
      <c r="D644" s="68">
        <v>1.501000612139191</v>
      </c>
      <c r="E644" s="70"/>
      <c r="F644" s="104" t="s">
        <v>7753</v>
      </c>
      <c r="G644" s="67"/>
      <c r="H644" s="71"/>
      <c r="I644" s="72"/>
      <c r="J644" s="72"/>
      <c r="K644" s="71" t="s">
        <v>9152</v>
      </c>
      <c r="L644" s="75"/>
      <c r="M644" s="76"/>
      <c r="N644" s="76"/>
      <c r="O644" s="77"/>
      <c r="P644" s="78"/>
      <c r="Q644" s="78"/>
      <c r="R644" s="88"/>
      <c r="S644" s="50">
        <v>2</v>
      </c>
      <c r="T644" s="50">
        <v>0</v>
      </c>
      <c r="U644" s="88"/>
      <c r="V644" s="52"/>
      <c r="W644" s="52"/>
      <c r="X644" s="52"/>
      <c r="Y644" s="52"/>
      <c r="Z644" s="51"/>
      <c r="AA644" s="73">
        <v>644</v>
      </c>
      <c r="AB64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44" s="74"/>
      <c r="AD644" s="80">
        <v>14</v>
      </c>
      <c r="AE644" s="80">
        <v>140</v>
      </c>
      <c r="AF644" s="80">
        <v>120</v>
      </c>
      <c r="AG644" s="80">
        <v>1</v>
      </c>
      <c r="AH644" s="80"/>
      <c r="AI644" s="80" t="s">
        <v>6074</v>
      </c>
      <c r="AJ644" s="80"/>
      <c r="AK644" s="84" t="s">
        <v>7038</v>
      </c>
      <c r="AL644" s="80"/>
      <c r="AM644" s="82">
        <v>40819.881712962961</v>
      </c>
      <c r="AN644" s="80" t="s">
        <v>7889</v>
      </c>
      <c r="AO644" s="84" t="s">
        <v>8531</v>
      </c>
      <c r="AP644" s="80" t="s">
        <v>65</v>
      </c>
      <c r="AQ644" s="2"/>
      <c r="AR644" s="3"/>
      <c r="AS644" s="3"/>
      <c r="AT644" s="3"/>
      <c r="AU644" s="3"/>
    </row>
    <row r="645" spans="1:47" x14ac:dyDescent="0.25">
      <c r="A645" s="66" t="s">
        <v>383</v>
      </c>
      <c r="B645" s="67" t="s">
        <v>9297</v>
      </c>
      <c r="C645" s="67"/>
      <c r="D645" s="68">
        <v>16.282056912713063</v>
      </c>
      <c r="E645" s="70">
        <v>55.544757455921179</v>
      </c>
      <c r="F645" s="104" t="s">
        <v>7375</v>
      </c>
      <c r="G645" s="67" t="s">
        <v>53</v>
      </c>
      <c r="H645" s="71" t="s">
        <v>383</v>
      </c>
      <c r="I645" s="72" t="s">
        <v>9421</v>
      </c>
      <c r="J645" s="72"/>
      <c r="K645" s="71" t="s">
        <v>8871</v>
      </c>
      <c r="L645" s="75"/>
      <c r="M645" s="76">
        <v>4175.31298828125</v>
      </c>
      <c r="N645" s="76">
        <v>934.9144287109375</v>
      </c>
      <c r="O645" s="77"/>
      <c r="P645" s="78"/>
      <c r="Q645" s="78"/>
      <c r="R645" s="88"/>
      <c r="S645" s="50">
        <v>0</v>
      </c>
      <c r="T645" s="50">
        <v>1</v>
      </c>
      <c r="U645" s="88"/>
      <c r="V645" s="52"/>
      <c r="W645" s="52"/>
      <c r="X645" s="52"/>
      <c r="Y645" s="52"/>
      <c r="Z645" s="51"/>
      <c r="AA645" s="73">
        <v>645</v>
      </c>
      <c r="AB64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45" s="74"/>
      <c r="AD645" s="80">
        <v>290</v>
      </c>
      <c r="AE645" s="80">
        <v>2316</v>
      </c>
      <c r="AF645" s="80">
        <v>41947</v>
      </c>
      <c r="AG645" s="80">
        <v>37</v>
      </c>
      <c r="AH645" s="80"/>
      <c r="AI645" s="80" t="s">
        <v>5740</v>
      </c>
      <c r="AJ645" s="80" t="s">
        <v>6367</v>
      </c>
      <c r="AK645" s="84" t="s">
        <v>6833</v>
      </c>
      <c r="AL645" s="80"/>
      <c r="AM645" s="82">
        <v>41700.659004629626</v>
      </c>
      <c r="AN645" s="80" t="s">
        <v>7889</v>
      </c>
      <c r="AO645" s="84" t="s">
        <v>8137</v>
      </c>
      <c r="AP645" s="80" t="s">
        <v>66</v>
      </c>
      <c r="AQ645" s="2"/>
      <c r="AR645" s="3"/>
      <c r="AS645" s="3"/>
      <c r="AT645" s="3"/>
      <c r="AU645" s="3"/>
    </row>
    <row r="646" spans="1:47" x14ac:dyDescent="0.25">
      <c r="A646" s="66" t="s">
        <v>916</v>
      </c>
      <c r="B646" s="67" t="s">
        <v>9382</v>
      </c>
      <c r="C646" s="67"/>
      <c r="D646" s="68">
        <v>1.5562594175260158</v>
      </c>
      <c r="E646" s="70"/>
      <c r="F646" s="104" t="s">
        <v>7755</v>
      </c>
      <c r="G646" s="67"/>
      <c r="H646" s="71"/>
      <c r="I646" s="72"/>
      <c r="J646" s="72"/>
      <c r="K646" s="71" t="s">
        <v>9154</v>
      </c>
      <c r="L646" s="75"/>
      <c r="M646" s="76"/>
      <c r="N646" s="76"/>
      <c r="O646" s="77"/>
      <c r="P646" s="78"/>
      <c r="Q646" s="78"/>
      <c r="R646" s="88"/>
      <c r="S646" s="50">
        <v>2</v>
      </c>
      <c r="T646" s="50">
        <v>0</v>
      </c>
      <c r="U646" s="88"/>
      <c r="V646" s="52"/>
      <c r="W646" s="52"/>
      <c r="X646" s="52"/>
      <c r="Y646" s="52"/>
      <c r="Z646" s="51"/>
      <c r="AA646" s="73">
        <v>646</v>
      </c>
      <c r="AB64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46" s="74"/>
      <c r="AD646" s="80">
        <v>246</v>
      </c>
      <c r="AE646" s="80">
        <v>2263</v>
      </c>
      <c r="AF646" s="80">
        <v>6747</v>
      </c>
      <c r="AG646" s="80">
        <v>4</v>
      </c>
      <c r="AH646" s="80"/>
      <c r="AI646" s="80" t="s">
        <v>6076</v>
      </c>
      <c r="AJ646" s="80" t="s">
        <v>6603</v>
      </c>
      <c r="AK646" s="84" t="s">
        <v>7040</v>
      </c>
      <c r="AL646" s="80"/>
      <c r="AM646" s="82">
        <v>39850.740590277775</v>
      </c>
      <c r="AN646" s="80" t="s">
        <v>7889</v>
      </c>
      <c r="AO646" s="84" t="s">
        <v>8533</v>
      </c>
      <c r="AP646" s="80" t="s">
        <v>65</v>
      </c>
      <c r="AQ646" s="2"/>
      <c r="AR646" s="3"/>
      <c r="AS646" s="3"/>
      <c r="AT646" s="3"/>
      <c r="AU646" s="3"/>
    </row>
    <row r="647" spans="1:47" x14ac:dyDescent="0.25">
      <c r="A647" s="66" t="s">
        <v>367</v>
      </c>
      <c r="B647" s="67" t="s">
        <v>9297</v>
      </c>
      <c r="C647" s="67"/>
      <c r="D647" s="68">
        <v>3.9059201058540998</v>
      </c>
      <c r="E647" s="70">
        <v>99.941183983191536</v>
      </c>
      <c r="F647" s="104" t="s">
        <v>7358</v>
      </c>
      <c r="G647" s="67" t="s">
        <v>53</v>
      </c>
      <c r="H647" s="71" t="s">
        <v>367</v>
      </c>
      <c r="I647" s="72" t="s">
        <v>9440</v>
      </c>
      <c r="J647" s="72"/>
      <c r="K647" s="71"/>
      <c r="L647" s="75"/>
      <c r="M647" s="76">
        <v>1243.73681640625</v>
      </c>
      <c r="N647" s="76">
        <v>8895.423828125</v>
      </c>
      <c r="O647" s="77"/>
      <c r="P647" s="78"/>
      <c r="Q647" s="78"/>
      <c r="R647" s="88"/>
      <c r="S647" s="50">
        <v>1</v>
      </c>
      <c r="T647" s="50">
        <v>1</v>
      </c>
      <c r="U647" s="88"/>
      <c r="V647" s="52"/>
      <c r="W647" s="52"/>
      <c r="X647" s="52"/>
      <c r="Y647" s="52"/>
      <c r="Z647" s="51"/>
      <c r="AA647" s="73">
        <v>647</v>
      </c>
      <c r="AB64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47" s="74"/>
      <c r="AD647" s="80">
        <v>8</v>
      </c>
      <c r="AE647" s="80">
        <v>0</v>
      </c>
      <c r="AF647" s="80">
        <v>4</v>
      </c>
      <c r="AG647" s="80">
        <v>33</v>
      </c>
      <c r="AH647" s="80"/>
      <c r="AI647" s="80" t="s">
        <v>5724</v>
      </c>
      <c r="AJ647" s="80"/>
      <c r="AK647" s="84" t="s">
        <v>6823</v>
      </c>
      <c r="AL647" s="80"/>
      <c r="AM647" s="82">
        <v>44144.928680555553</v>
      </c>
      <c r="AN647" s="80" t="s">
        <v>7889</v>
      </c>
      <c r="AO647" s="84" t="s">
        <v>8118</v>
      </c>
      <c r="AP647" s="80" t="s">
        <v>66</v>
      </c>
      <c r="AQ647" s="2"/>
      <c r="AR647" s="3"/>
      <c r="AS647" s="3"/>
      <c r="AT647" s="3"/>
      <c r="AU647" s="3"/>
    </row>
    <row r="648" spans="1:47" x14ac:dyDescent="0.25">
      <c r="A648" s="66" t="s">
        <v>314</v>
      </c>
      <c r="B648" s="67" t="s">
        <v>9297</v>
      </c>
      <c r="C648" s="67"/>
      <c r="D648" s="68">
        <v>8.8682309486026867</v>
      </c>
      <c r="E648" s="70">
        <v>75.437997181279371</v>
      </c>
      <c r="F648" s="104" t="s">
        <v>7289</v>
      </c>
      <c r="G648" s="67" t="s">
        <v>53</v>
      </c>
      <c r="H648" s="71" t="s">
        <v>314</v>
      </c>
      <c r="I648" s="72" t="s">
        <v>9418</v>
      </c>
      <c r="J648" s="72"/>
      <c r="K648" s="71" t="s">
        <v>8813</v>
      </c>
      <c r="L648" s="75"/>
      <c r="M648" s="76">
        <v>5151.24462890625</v>
      </c>
      <c r="N648" s="76">
        <v>8254.1552734375</v>
      </c>
      <c r="O648" s="77"/>
      <c r="P648" s="78"/>
      <c r="Q648" s="78"/>
      <c r="R648" s="88"/>
      <c r="S648" s="50">
        <v>1</v>
      </c>
      <c r="T648" s="50">
        <v>1</v>
      </c>
      <c r="U648" s="88"/>
      <c r="V648" s="52"/>
      <c r="W648" s="52"/>
      <c r="X648" s="52"/>
      <c r="Y648" s="52"/>
      <c r="Z648" s="51"/>
      <c r="AA648" s="73">
        <v>648</v>
      </c>
      <c r="AB64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48" s="74"/>
      <c r="AD648" s="80">
        <v>76</v>
      </c>
      <c r="AE648" s="80">
        <v>54</v>
      </c>
      <c r="AF648" s="80">
        <v>353</v>
      </c>
      <c r="AG648" s="80">
        <v>32</v>
      </c>
      <c r="AH648" s="80"/>
      <c r="AI648" s="80" t="s">
        <v>5669</v>
      </c>
      <c r="AJ648" s="80" t="s">
        <v>6311</v>
      </c>
      <c r="AK648" s="80"/>
      <c r="AL648" s="80"/>
      <c r="AM648" s="82">
        <v>42795.892256944448</v>
      </c>
      <c r="AN648" s="80" t="s">
        <v>7889</v>
      </c>
      <c r="AO648" s="84" t="s">
        <v>8047</v>
      </c>
      <c r="AP648" s="80" t="s">
        <v>66</v>
      </c>
      <c r="AQ648" s="2"/>
      <c r="AR648" s="3"/>
      <c r="AS648" s="3"/>
      <c r="AT648" s="3"/>
      <c r="AU648" s="3"/>
    </row>
    <row r="649" spans="1:47" x14ac:dyDescent="0.25">
      <c r="A649" s="66" t="s">
        <v>917</v>
      </c>
      <c r="B649" s="67" t="s">
        <v>9383</v>
      </c>
      <c r="C649" s="67"/>
      <c r="D649" s="68">
        <v>1.5016760253331449</v>
      </c>
      <c r="E649" s="70"/>
      <c r="F649" s="104" t="s">
        <v>7758</v>
      </c>
      <c r="G649" s="67"/>
      <c r="H649" s="71"/>
      <c r="I649" s="72"/>
      <c r="J649" s="72"/>
      <c r="K649" s="71" t="s">
        <v>9157</v>
      </c>
      <c r="L649" s="75"/>
      <c r="M649" s="76"/>
      <c r="N649" s="76"/>
      <c r="O649" s="77"/>
      <c r="P649" s="78"/>
      <c r="Q649" s="78"/>
      <c r="R649" s="88"/>
      <c r="S649" s="50">
        <v>2</v>
      </c>
      <c r="T649" s="50">
        <v>0</v>
      </c>
      <c r="U649" s="88"/>
      <c r="V649" s="52"/>
      <c r="W649" s="52"/>
      <c r="X649" s="52"/>
      <c r="Y649" s="52"/>
      <c r="Z649" s="51"/>
      <c r="AA649" s="73">
        <v>649</v>
      </c>
      <c r="AB64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49" s="74"/>
      <c r="AD649" s="80">
        <v>42</v>
      </c>
      <c r="AE649" s="80">
        <v>512</v>
      </c>
      <c r="AF649" s="80">
        <v>201</v>
      </c>
      <c r="AG649" s="80">
        <v>2</v>
      </c>
      <c r="AH649" s="80"/>
      <c r="AI649" s="80" t="s">
        <v>6079</v>
      </c>
      <c r="AJ649" s="80" t="s">
        <v>6606</v>
      </c>
      <c r="AK649" s="84" t="s">
        <v>7043</v>
      </c>
      <c r="AL649" s="80"/>
      <c r="AM649" s="82">
        <v>40357.643368055556</v>
      </c>
      <c r="AN649" s="80" t="s">
        <v>7889</v>
      </c>
      <c r="AO649" s="84" t="s">
        <v>8536</v>
      </c>
      <c r="AP649" s="80" t="s">
        <v>65</v>
      </c>
      <c r="AQ649" s="2"/>
      <c r="AR649" s="3"/>
      <c r="AS649" s="3"/>
      <c r="AT649" s="3"/>
      <c r="AU649" s="3"/>
    </row>
    <row r="650" spans="1:47" x14ac:dyDescent="0.25">
      <c r="A650" s="66" t="s">
        <v>316</v>
      </c>
      <c r="B650" s="67" t="s">
        <v>9297</v>
      </c>
      <c r="C650" s="67"/>
      <c r="D650" s="68">
        <v>7.7088276584485937</v>
      </c>
      <c r="E650" s="70">
        <v>39.100292260933728</v>
      </c>
      <c r="F650" s="104" t="s">
        <v>7292</v>
      </c>
      <c r="G650" s="67" t="s">
        <v>53</v>
      </c>
      <c r="H650" s="71" t="s">
        <v>316</v>
      </c>
      <c r="I650" s="72" t="s">
        <v>9418</v>
      </c>
      <c r="J650" s="72"/>
      <c r="K650" s="71" t="s">
        <v>8816</v>
      </c>
      <c r="L650" s="75"/>
      <c r="M650" s="76">
        <v>2749.08740234375</v>
      </c>
      <c r="N650" s="76">
        <v>9124.654296875</v>
      </c>
      <c r="O650" s="77"/>
      <c r="P650" s="78"/>
      <c r="Q650" s="78"/>
      <c r="R650" s="88"/>
      <c r="S650" s="50">
        <v>0</v>
      </c>
      <c r="T650" s="50">
        <v>1</v>
      </c>
      <c r="U650" s="88"/>
      <c r="V650" s="52"/>
      <c r="W650" s="52"/>
      <c r="X650" s="52"/>
      <c r="Y650" s="52"/>
      <c r="Z650" s="51"/>
      <c r="AA650" s="73">
        <v>650</v>
      </c>
      <c r="AB65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50" s="74"/>
      <c r="AD650" s="80">
        <v>88</v>
      </c>
      <c r="AE650" s="80">
        <v>30</v>
      </c>
      <c r="AF650" s="80">
        <v>42</v>
      </c>
      <c r="AG650" s="80">
        <v>29</v>
      </c>
      <c r="AH650" s="80"/>
      <c r="AI650" s="80" t="s">
        <v>5671</v>
      </c>
      <c r="AJ650" s="80" t="s">
        <v>6313</v>
      </c>
      <c r="AK650" s="80"/>
      <c r="AL650" s="80"/>
      <c r="AM650" s="82">
        <v>40795.299930555557</v>
      </c>
      <c r="AN650" s="80" t="s">
        <v>7889</v>
      </c>
      <c r="AO650" s="84" t="s">
        <v>8050</v>
      </c>
      <c r="AP650" s="80" t="s">
        <v>66</v>
      </c>
      <c r="AQ650" s="2"/>
      <c r="AR650" s="3"/>
      <c r="AS650" s="3"/>
      <c r="AT650" s="3"/>
      <c r="AU650" s="3"/>
    </row>
    <row r="651" spans="1:47" x14ac:dyDescent="0.25">
      <c r="A651" s="66" t="s">
        <v>362</v>
      </c>
      <c r="B651" s="67" t="s">
        <v>9297</v>
      </c>
      <c r="C651" s="67"/>
      <c r="D651" s="68">
        <v>10.985917831236728</v>
      </c>
      <c r="E651" s="70">
        <v>56.096720807302098</v>
      </c>
      <c r="F651" s="104" t="s">
        <v>7353</v>
      </c>
      <c r="G651" s="67" t="s">
        <v>53</v>
      </c>
      <c r="H651" s="71" t="s">
        <v>362</v>
      </c>
      <c r="I651" s="72" t="s">
        <v>9434</v>
      </c>
      <c r="J651" s="72"/>
      <c r="K651" s="71" t="s">
        <v>8855</v>
      </c>
      <c r="L651" s="75"/>
      <c r="M651" s="76">
        <v>7830.4609375</v>
      </c>
      <c r="N651" s="76">
        <v>3304.487548828125</v>
      </c>
      <c r="O651" s="77"/>
      <c r="P651" s="78"/>
      <c r="Q651" s="78"/>
      <c r="R651" s="88"/>
      <c r="S651" s="50">
        <v>1</v>
      </c>
      <c r="T651" s="50">
        <v>1</v>
      </c>
      <c r="U651" s="88"/>
      <c r="V651" s="52"/>
      <c r="W651" s="52"/>
      <c r="X651" s="52"/>
      <c r="Y651" s="52"/>
      <c r="Z651" s="51"/>
      <c r="AA651" s="73">
        <v>651</v>
      </c>
      <c r="AB65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51" s="74"/>
      <c r="AD651" s="80">
        <v>249</v>
      </c>
      <c r="AE651" s="80">
        <v>158</v>
      </c>
      <c r="AF651" s="80">
        <v>263</v>
      </c>
      <c r="AG651" s="80">
        <v>29</v>
      </c>
      <c r="AH651" s="80"/>
      <c r="AI651" s="80" t="s">
        <v>5722</v>
      </c>
      <c r="AJ651" s="80" t="s">
        <v>6354</v>
      </c>
      <c r="AK651" s="80"/>
      <c r="AL651" s="80"/>
      <c r="AM651" s="82">
        <v>41731.047650462962</v>
      </c>
      <c r="AN651" s="80" t="s">
        <v>7889</v>
      </c>
      <c r="AO651" s="84" t="s">
        <v>8113</v>
      </c>
      <c r="AP651" s="80" t="s">
        <v>66</v>
      </c>
      <c r="AQ651" s="2"/>
      <c r="AR651" s="3"/>
      <c r="AS651" s="3"/>
      <c r="AT651" s="3"/>
      <c r="AU651" s="3"/>
    </row>
    <row r="652" spans="1:47" x14ac:dyDescent="0.25">
      <c r="A652" s="66" t="s">
        <v>918</v>
      </c>
      <c r="B652" s="67" t="s">
        <v>9331</v>
      </c>
      <c r="C652" s="67"/>
      <c r="D652" s="68">
        <v>1.5417588799422393</v>
      </c>
      <c r="E652" s="70"/>
      <c r="F652" s="104" t="s">
        <v>7761</v>
      </c>
      <c r="G652" s="67"/>
      <c r="H652" s="71"/>
      <c r="I652" s="72"/>
      <c r="J652" s="72"/>
      <c r="K652" s="71" t="s">
        <v>9159</v>
      </c>
      <c r="L652" s="75"/>
      <c r="M652" s="76"/>
      <c r="N652" s="76"/>
      <c r="O652" s="77"/>
      <c r="P652" s="78"/>
      <c r="Q652" s="78"/>
      <c r="R652" s="88"/>
      <c r="S652" s="50">
        <v>2</v>
      </c>
      <c r="T652" s="50">
        <v>0</v>
      </c>
      <c r="U652" s="88"/>
      <c r="V652" s="52"/>
      <c r="W652" s="52"/>
      <c r="X652" s="52"/>
      <c r="Y652" s="52"/>
      <c r="Z652" s="51"/>
      <c r="AA652" s="73">
        <v>652</v>
      </c>
      <c r="AB65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52" s="74"/>
      <c r="AD652" s="80">
        <v>384</v>
      </c>
      <c r="AE652" s="80">
        <v>6173</v>
      </c>
      <c r="AF652" s="80">
        <v>5008</v>
      </c>
      <c r="AG652" s="80">
        <v>4173</v>
      </c>
      <c r="AH652" s="80"/>
      <c r="AI652" s="80" t="s">
        <v>6082</v>
      </c>
      <c r="AJ652" s="80" t="s">
        <v>6369</v>
      </c>
      <c r="AK652" s="84" t="s">
        <v>7046</v>
      </c>
      <c r="AL652" s="80"/>
      <c r="AM652" s="82">
        <v>40831.592638888891</v>
      </c>
      <c r="AN652" s="80" t="s">
        <v>7889</v>
      </c>
      <c r="AO652" s="84" t="s">
        <v>8539</v>
      </c>
      <c r="AP652" s="80" t="s">
        <v>65</v>
      </c>
      <c r="AQ652" s="2"/>
      <c r="AR652" s="3"/>
      <c r="AS652" s="3"/>
      <c r="AT652" s="3"/>
      <c r="AU652" s="3"/>
    </row>
    <row r="653" spans="1:47" x14ac:dyDescent="0.25">
      <c r="A653" s="66" t="s">
        <v>521</v>
      </c>
      <c r="B653" s="67" t="s">
        <v>9297</v>
      </c>
      <c r="C653" s="67"/>
      <c r="D653" s="68">
        <v>3.7344516971512429</v>
      </c>
      <c r="E653" s="70">
        <v>96.169673126344549</v>
      </c>
      <c r="F653" s="104" t="s">
        <v>7535</v>
      </c>
      <c r="G653" s="67" t="s">
        <v>53</v>
      </c>
      <c r="H653" s="71" t="s">
        <v>521</v>
      </c>
      <c r="I653" s="72" t="s">
        <v>9448</v>
      </c>
      <c r="J653" s="72"/>
      <c r="K653" s="71"/>
      <c r="L653" s="75"/>
      <c r="M653" s="76">
        <v>457.2855224609375</v>
      </c>
      <c r="N653" s="76">
        <v>3047.794921875</v>
      </c>
      <c r="O653" s="77"/>
      <c r="P653" s="78"/>
      <c r="Q653" s="78"/>
      <c r="R653" s="88"/>
      <c r="S653" s="50">
        <v>1</v>
      </c>
      <c r="T653" s="50">
        <v>1</v>
      </c>
      <c r="U653" s="88"/>
      <c r="V653" s="52"/>
      <c r="W653" s="52"/>
      <c r="X653" s="52"/>
      <c r="Y653" s="52"/>
      <c r="Z653" s="51"/>
      <c r="AA653" s="73">
        <v>653</v>
      </c>
      <c r="AB65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53" s="74"/>
      <c r="AD653" s="80">
        <v>187</v>
      </c>
      <c r="AE653" s="80">
        <v>4</v>
      </c>
      <c r="AF653" s="80">
        <v>38</v>
      </c>
      <c r="AG653" s="80">
        <v>28</v>
      </c>
      <c r="AH653" s="80"/>
      <c r="AI653" s="80" t="s">
        <v>5878</v>
      </c>
      <c r="AJ653" s="80"/>
      <c r="AK653" s="84" t="s">
        <v>6913</v>
      </c>
      <c r="AL653" s="80"/>
      <c r="AM653" s="82">
        <v>43937.286076388889</v>
      </c>
      <c r="AN653" s="80" t="s">
        <v>7889</v>
      </c>
      <c r="AO653" s="84" t="s">
        <v>8302</v>
      </c>
      <c r="AP653" s="80" t="s">
        <v>66</v>
      </c>
      <c r="AQ653" s="2"/>
      <c r="AR653" s="3"/>
      <c r="AS653" s="3"/>
      <c r="AT653" s="3"/>
      <c r="AU653" s="3"/>
    </row>
    <row r="654" spans="1:47" x14ac:dyDescent="0.25">
      <c r="A654" s="66" t="s">
        <v>599</v>
      </c>
      <c r="B654" s="67" t="s">
        <v>9297</v>
      </c>
      <c r="C654" s="67"/>
      <c r="D654" s="68">
        <v>15.676772469726158</v>
      </c>
      <c r="E654" s="70">
        <v>79.600919531432098</v>
      </c>
      <c r="F654" s="104" t="s">
        <v>7632</v>
      </c>
      <c r="G654" s="67" t="s">
        <v>51</v>
      </c>
      <c r="H654" s="71" t="s">
        <v>599</v>
      </c>
      <c r="I654" s="72" t="s">
        <v>9450</v>
      </c>
      <c r="J654" s="72"/>
      <c r="K654" s="71"/>
      <c r="L654" s="75"/>
      <c r="M654" s="76">
        <v>7554.97265625</v>
      </c>
      <c r="N654" s="76">
        <v>4731.3525390625</v>
      </c>
      <c r="O654" s="77"/>
      <c r="P654" s="78"/>
      <c r="Q654" s="78"/>
      <c r="R654" s="88"/>
      <c r="S654" s="50">
        <v>0</v>
      </c>
      <c r="T654" s="50">
        <v>2</v>
      </c>
      <c r="U654" s="88"/>
      <c r="V654" s="52"/>
      <c r="W654" s="52"/>
      <c r="X654" s="52"/>
      <c r="Y654" s="52"/>
      <c r="Z654" s="51"/>
      <c r="AA654" s="73">
        <v>654</v>
      </c>
      <c r="AB65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54" s="74"/>
      <c r="AD654" s="80">
        <v>12</v>
      </c>
      <c r="AE654" s="80">
        <v>1704</v>
      </c>
      <c r="AF654" s="80">
        <v>122938</v>
      </c>
      <c r="AG654" s="80">
        <v>27</v>
      </c>
      <c r="AH654" s="80"/>
      <c r="AI654" s="80"/>
      <c r="AJ654" s="80"/>
      <c r="AK654" s="80"/>
      <c r="AL654" s="80"/>
      <c r="AM654" s="82">
        <v>43025.084236111114</v>
      </c>
      <c r="AN654" s="80" t="s">
        <v>7889</v>
      </c>
      <c r="AO654" s="84" t="s">
        <v>8404</v>
      </c>
      <c r="AP654" s="80" t="s">
        <v>66</v>
      </c>
      <c r="AQ654" s="2"/>
      <c r="AR654" s="3"/>
      <c r="AS654" s="3"/>
      <c r="AT654" s="3"/>
      <c r="AU654" s="3"/>
    </row>
    <row r="655" spans="1:47" x14ac:dyDescent="0.25">
      <c r="A655" s="66" t="s">
        <v>919</v>
      </c>
      <c r="B655" s="67" t="s">
        <v>9359</v>
      </c>
      <c r="C655" s="67"/>
      <c r="D655" s="68">
        <v>1.5464367416929572</v>
      </c>
      <c r="E655" s="70"/>
      <c r="F655" s="104" t="s">
        <v>7764</v>
      </c>
      <c r="G655" s="67"/>
      <c r="H655" s="71"/>
      <c r="I655" s="72"/>
      <c r="J655" s="72"/>
      <c r="K655" s="71" t="s">
        <v>9162</v>
      </c>
      <c r="L655" s="75"/>
      <c r="M655" s="76"/>
      <c r="N655" s="76"/>
      <c r="O655" s="77"/>
      <c r="P655" s="78"/>
      <c r="Q655" s="78"/>
      <c r="R655" s="88"/>
      <c r="S655" s="50">
        <v>1</v>
      </c>
      <c r="T655" s="50">
        <v>0</v>
      </c>
      <c r="U655" s="88"/>
      <c r="V655" s="52"/>
      <c r="W655" s="52"/>
      <c r="X655" s="52"/>
      <c r="Y655" s="52"/>
      <c r="Z655" s="51"/>
      <c r="AA655" s="73">
        <v>655</v>
      </c>
      <c r="AB65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55" s="74"/>
      <c r="AD655" s="80">
        <v>121</v>
      </c>
      <c r="AE655" s="80">
        <v>19688</v>
      </c>
      <c r="AF655" s="80">
        <v>5569</v>
      </c>
      <c r="AG655" s="80">
        <v>6086</v>
      </c>
      <c r="AH655" s="80"/>
      <c r="AI655" s="80" t="s">
        <v>6085</v>
      </c>
      <c r="AJ655" s="80" t="s">
        <v>6514</v>
      </c>
      <c r="AK655" s="84" t="s">
        <v>7048</v>
      </c>
      <c r="AL655" s="80"/>
      <c r="AM655" s="82">
        <v>42206.223530092589</v>
      </c>
      <c r="AN655" s="80" t="s">
        <v>7889</v>
      </c>
      <c r="AO655" s="84" t="s">
        <v>8542</v>
      </c>
      <c r="AP655" s="80" t="s">
        <v>65</v>
      </c>
      <c r="AQ655" s="2"/>
      <c r="AR655" s="3"/>
      <c r="AS655" s="3"/>
      <c r="AT655" s="3"/>
      <c r="AU655" s="3"/>
    </row>
    <row r="656" spans="1:47" x14ac:dyDescent="0.25">
      <c r="A656" s="66" t="s">
        <v>920</v>
      </c>
      <c r="B656" s="67" t="s">
        <v>9384</v>
      </c>
      <c r="C656" s="67"/>
      <c r="D656" s="68">
        <v>1.6181639552039679</v>
      </c>
      <c r="E656" s="70"/>
      <c r="F656" s="104" t="s">
        <v>7765</v>
      </c>
      <c r="G656" s="67"/>
      <c r="H656" s="71"/>
      <c r="I656" s="72"/>
      <c r="J656" s="72"/>
      <c r="K656" s="71" t="s">
        <v>9163</v>
      </c>
      <c r="L656" s="75"/>
      <c r="M656" s="76"/>
      <c r="N656" s="76"/>
      <c r="O656" s="77"/>
      <c r="P656" s="78"/>
      <c r="Q656" s="78"/>
      <c r="R656" s="88"/>
      <c r="S656" s="50">
        <v>1</v>
      </c>
      <c r="T656" s="50">
        <v>0</v>
      </c>
      <c r="U656" s="88"/>
      <c r="V656" s="52"/>
      <c r="W656" s="52"/>
      <c r="X656" s="52"/>
      <c r="Y656" s="52"/>
      <c r="Z656" s="51"/>
      <c r="AA656" s="73">
        <v>656</v>
      </c>
      <c r="AB65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56" s="74"/>
      <c r="AD656" s="80">
        <v>372</v>
      </c>
      <c r="AE656" s="80">
        <v>25293</v>
      </c>
      <c r="AF656" s="80">
        <v>14171</v>
      </c>
      <c r="AG656" s="80">
        <v>51</v>
      </c>
      <c r="AH656" s="80"/>
      <c r="AI656" s="80" t="s">
        <v>6086</v>
      </c>
      <c r="AJ656" s="80" t="s">
        <v>6609</v>
      </c>
      <c r="AK656" s="84" t="s">
        <v>7049</v>
      </c>
      <c r="AL656" s="80"/>
      <c r="AM656" s="82">
        <v>40060.522557870368</v>
      </c>
      <c r="AN656" s="80" t="s">
        <v>7889</v>
      </c>
      <c r="AO656" s="84" t="s">
        <v>8543</v>
      </c>
      <c r="AP656" s="80" t="s">
        <v>65</v>
      </c>
      <c r="AQ656" s="2"/>
      <c r="AR656" s="3"/>
      <c r="AS656" s="3"/>
      <c r="AT656" s="3"/>
      <c r="AU656" s="3"/>
    </row>
    <row r="657" spans="1:47" x14ac:dyDescent="0.25">
      <c r="A657" s="66" t="s">
        <v>618</v>
      </c>
      <c r="B657" s="67" t="s">
        <v>9297</v>
      </c>
      <c r="C657" s="67"/>
      <c r="D657" s="68">
        <v>13.720369528387971</v>
      </c>
      <c r="E657" s="70">
        <v>33.785131733158138</v>
      </c>
      <c r="F657" s="104" t="s">
        <v>7650</v>
      </c>
      <c r="G657" s="67" t="s">
        <v>53</v>
      </c>
      <c r="H657" s="71" t="s">
        <v>618</v>
      </c>
      <c r="I657" s="72" t="s">
        <v>9432</v>
      </c>
      <c r="J657" s="72"/>
      <c r="K657" s="71" t="s">
        <v>9068</v>
      </c>
      <c r="L657" s="75"/>
      <c r="M657" s="76">
        <v>9190.306640625</v>
      </c>
      <c r="N657" s="76">
        <v>6248.71484375</v>
      </c>
      <c r="O657" s="77"/>
      <c r="P657" s="78"/>
      <c r="Q657" s="78"/>
      <c r="R657" s="88"/>
      <c r="S657" s="50">
        <v>1</v>
      </c>
      <c r="T657" s="50">
        <v>1</v>
      </c>
      <c r="U657" s="88"/>
      <c r="V657" s="52"/>
      <c r="W657" s="52"/>
      <c r="X657" s="52"/>
      <c r="Y657" s="52"/>
      <c r="Z657" s="51"/>
      <c r="AA657" s="73">
        <v>657</v>
      </c>
      <c r="AB65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57" s="74"/>
      <c r="AD657" s="80">
        <v>120</v>
      </c>
      <c r="AE657" s="80">
        <v>632</v>
      </c>
      <c r="AF657" s="80">
        <v>896</v>
      </c>
      <c r="AG657" s="80">
        <v>27</v>
      </c>
      <c r="AH657" s="80"/>
      <c r="AI657" s="80" t="s">
        <v>5984</v>
      </c>
      <c r="AJ657" s="80" t="s">
        <v>6535</v>
      </c>
      <c r="AK657" s="84" t="s">
        <v>6974</v>
      </c>
      <c r="AL657" s="80"/>
      <c r="AM657" s="82">
        <v>40502.670844907407</v>
      </c>
      <c r="AN657" s="80" t="s">
        <v>7889</v>
      </c>
      <c r="AO657" s="84" t="s">
        <v>8424</v>
      </c>
      <c r="AP657" s="80" t="s">
        <v>66</v>
      </c>
      <c r="AQ657" s="2"/>
      <c r="AR657" s="3"/>
      <c r="AS657" s="3"/>
      <c r="AT657" s="3"/>
      <c r="AU657" s="3"/>
    </row>
    <row r="658" spans="1:47" x14ac:dyDescent="0.25">
      <c r="A658" s="66" t="s">
        <v>427</v>
      </c>
      <c r="B658" s="67" t="s">
        <v>9297</v>
      </c>
      <c r="C658" s="67"/>
      <c r="D658" s="68">
        <v>7.3492002197278996</v>
      </c>
      <c r="E658" s="70">
        <v>92.326629298808925</v>
      </c>
      <c r="F658" s="104" t="s">
        <v>7425</v>
      </c>
      <c r="G658" s="67" t="s">
        <v>53</v>
      </c>
      <c r="H658" s="71" t="s">
        <v>427</v>
      </c>
      <c r="I658" s="72" t="s">
        <v>9445</v>
      </c>
      <c r="J658" s="72"/>
      <c r="K658" s="71"/>
      <c r="L658" s="75"/>
      <c r="M658" s="76">
        <v>5303.935546875</v>
      </c>
      <c r="N658" s="76">
        <v>9855.921875</v>
      </c>
      <c r="O658" s="77"/>
      <c r="P658" s="78"/>
      <c r="Q658" s="78"/>
      <c r="R658" s="88"/>
      <c r="S658" s="50">
        <v>1</v>
      </c>
      <c r="T658" s="50">
        <v>1</v>
      </c>
      <c r="U658" s="88"/>
      <c r="V658" s="52"/>
      <c r="W658" s="52"/>
      <c r="X658" s="52"/>
      <c r="Y658" s="52"/>
      <c r="Z658" s="51"/>
      <c r="AA658" s="73">
        <v>658</v>
      </c>
      <c r="AB65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58" s="74"/>
      <c r="AD658" s="80">
        <v>6</v>
      </c>
      <c r="AE658" s="80">
        <v>25</v>
      </c>
      <c r="AF658" s="80">
        <v>165</v>
      </c>
      <c r="AG658" s="80">
        <v>26</v>
      </c>
      <c r="AH658" s="80"/>
      <c r="AI658" s="80" t="s">
        <v>5782</v>
      </c>
      <c r="AJ658" s="80" t="s">
        <v>6252</v>
      </c>
      <c r="AK658" s="84" t="s">
        <v>6858</v>
      </c>
      <c r="AL658" s="80"/>
      <c r="AM658" s="82">
        <v>43725.705185185187</v>
      </c>
      <c r="AN658" s="80" t="s">
        <v>7889</v>
      </c>
      <c r="AO658" s="84" t="s">
        <v>8189</v>
      </c>
      <c r="AP658" s="80" t="s">
        <v>66</v>
      </c>
      <c r="AQ658" s="2"/>
      <c r="AR658" s="3"/>
      <c r="AS658" s="3"/>
      <c r="AT658" s="3"/>
      <c r="AU658" s="3"/>
    </row>
    <row r="659" spans="1:47" x14ac:dyDescent="0.25">
      <c r="A659" s="66" t="s">
        <v>211</v>
      </c>
      <c r="B659" s="67" t="s">
        <v>9297</v>
      </c>
      <c r="C659" s="67"/>
      <c r="D659" s="68">
        <v>13.072225159165495</v>
      </c>
      <c r="E659" s="70">
        <v>45.689197243535986</v>
      </c>
      <c r="F659" s="104" t="s">
        <v>7165</v>
      </c>
      <c r="G659" s="67" t="s">
        <v>53</v>
      </c>
      <c r="H659" s="71" t="s">
        <v>211</v>
      </c>
      <c r="I659" s="72" t="s">
        <v>9418</v>
      </c>
      <c r="J659" s="72"/>
      <c r="K659" s="71" t="s">
        <v>8719</v>
      </c>
      <c r="L659" s="75"/>
      <c r="M659" s="76">
        <v>7531.08447265625</v>
      </c>
      <c r="N659" s="76">
        <v>4953.828125</v>
      </c>
      <c r="O659" s="77"/>
      <c r="P659" s="78"/>
      <c r="Q659" s="78"/>
      <c r="R659" s="88"/>
      <c r="S659" s="50">
        <v>0</v>
      </c>
      <c r="T659" s="50">
        <v>1</v>
      </c>
      <c r="U659" s="88"/>
      <c r="V659" s="52"/>
      <c r="W659" s="52"/>
      <c r="X659" s="52"/>
      <c r="Y659" s="52"/>
      <c r="Z659" s="51"/>
      <c r="AA659" s="73">
        <v>659</v>
      </c>
      <c r="AB65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59" s="74"/>
      <c r="AD659" s="80">
        <v>91</v>
      </c>
      <c r="AE659" s="80">
        <v>455</v>
      </c>
      <c r="AF659" s="80">
        <v>3259</v>
      </c>
      <c r="AG659" s="80">
        <v>24</v>
      </c>
      <c r="AH659" s="80"/>
      <c r="AI659" s="80" t="s">
        <v>5559</v>
      </c>
      <c r="AJ659" s="80"/>
      <c r="AK659" s="80"/>
      <c r="AL659" s="80"/>
      <c r="AM659" s="82">
        <v>41158.055717592593</v>
      </c>
      <c r="AN659" s="80" t="s">
        <v>7889</v>
      </c>
      <c r="AO659" s="84" t="s">
        <v>7923</v>
      </c>
      <c r="AP659" s="80" t="s">
        <v>66</v>
      </c>
      <c r="AQ659" s="2"/>
      <c r="AR659" s="3"/>
      <c r="AS659" s="3"/>
      <c r="AT659" s="3"/>
      <c r="AU659" s="3"/>
    </row>
    <row r="660" spans="1:47" x14ac:dyDescent="0.25">
      <c r="A660" s="66" t="s">
        <v>552</v>
      </c>
      <c r="B660" s="67" t="s">
        <v>9297</v>
      </c>
      <c r="C660" s="67"/>
      <c r="D660" s="68">
        <v>5.1016775457268642</v>
      </c>
      <c r="E660" s="70">
        <v>74.677062020664522</v>
      </c>
      <c r="F660" s="104" t="s">
        <v>7571</v>
      </c>
      <c r="G660" s="67" t="s">
        <v>53</v>
      </c>
      <c r="H660" s="71" t="s">
        <v>552</v>
      </c>
      <c r="I660" s="72" t="s">
        <v>9440</v>
      </c>
      <c r="J660" s="72"/>
      <c r="K660" s="71" t="s">
        <v>9006</v>
      </c>
      <c r="L660" s="75"/>
      <c r="M660" s="76">
        <v>2312.926513671875</v>
      </c>
      <c r="N660" s="76">
        <v>1606.7642822265625</v>
      </c>
      <c r="O660" s="77"/>
      <c r="P660" s="78"/>
      <c r="Q660" s="78"/>
      <c r="R660" s="88"/>
      <c r="S660" s="50">
        <v>0</v>
      </c>
      <c r="T660" s="50">
        <v>1</v>
      </c>
      <c r="U660" s="88"/>
      <c r="V660" s="52"/>
      <c r="W660" s="52"/>
      <c r="X660" s="52"/>
      <c r="Y660" s="52"/>
      <c r="Z660" s="51"/>
      <c r="AA660" s="73">
        <v>660</v>
      </c>
      <c r="AB66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60" s="74"/>
      <c r="AD660" s="80">
        <v>9</v>
      </c>
      <c r="AE660" s="80">
        <v>8</v>
      </c>
      <c r="AF660" s="80">
        <v>101</v>
      </c>
      <c r="AG660" s="80">
        <v>24</v>
      </c>
      <c r="AH660" s="80"/>
      <c r="AI660" s="80" t="s">
        <v>5912</v>
      </c>
      <c r="AJ660" s="80" t="s">
        <v>6490</v>
      </c>
      <c r="AK660" s="84" t="s">
        <v>6932</v>
      </c>
      <c r="AL660" s="80"/>
      <c r="AM660" s="82">
        <v>42753.998553240737</v>
      </c>
      <c r="AN660" s="80" t="s">
        <v>7889</v>
      </c>
      <c r="AO660" s="84" t="s">
        <v>8338</v>
      </c>
      <c r="AP660" s="80" t="s">
        <v>66</v>
      </c>
      <c r="AQ660" s="2"/>
      <c r="AR660" s="3"/>
      <c r="AS660" s="3"/>
      <c r="AT660" s="3"/>
      <c r="AU660" s="3"/>
    </row>
    <row r="661" spans="1:47" x14ac:dyDescent="0.25">
      <c r="A661" s="66" t="s">
        <v>684</v>
      </c>
      <c r="B661" s="67" t="s">
        <v>9297</v>
      </c>
      <c r="C661" s="67"/>
      <c r="D661" s="68">
        <v>8.5943774562236452</v>
      </c>
      <c r="E661" s="70">
        <v>94.27275882946843</v>
      </c>
      <c r="F661" s="104" t="s">
        <v>7726</v>
      </c>
      <c r="G661" s="67" t="s">
        <v>53</v>
      </c>
      <c r="H661" s="71" t="s">
        <v>684</v>
      </c>
      <c r="I661" s="72" t="s">
        <v>9434</v>
      </c>
      <c r="J661" s="72"/>
      <c r="K661" s="71"/>
      <c r="L661" s="75"/>
      <c r="M661" s="76">
        <v>7488.68017578125</v>
      </c>
      <c r="N661" s="76">
        <v>3634.225830078125</v>
      </c>
      <c r="O661" s="77"/>
      <c r="P661" s="78"/>
      <c r="Q661" s="78"/>
      <c r="R661" s="88"/>
      <c r="S661" s="50">
        <v>1</v>
      </c>
      <c r="T661" s="50">
        <v>1</v>
      </c>
      <c r="U661" s="88"/>
      <c r="V661" s="52"/>
      <c r="W661" s="52"/>
      <c r="X661" s="52"/>
      <c r="Y661" s="52"/>
      <c r="Z661" s="51"/>
      <c r="AA661" s="73">
        <v>661</v>
      </c>
      <c r="AB66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61" s="74"/>
      <c r="AD661" s="80">
        <v>266</v>
      </c>
      <c r="AE661" s="80">
        <v>47</v>
      </c>
      <c r="AF661" s="80">
        <v>23</v>
      </c>
      <c r="AG661" s="80">
        <v>24</v>
      </c>
      <c r="AH661" s="80"/>
      <c r="AI661" s="80" t="s">
        <v>6051</v>
      </c>
      <c r="AJ661" s="80" t="s">
        <v>6584</v>
      </c>
      <c r="AK661" s="84" t="s">
        <v>7020</v>
      </c>
      <c r="AL661" s="80"/>
      <c r="AM661" s="82">
        <v>43832.850416666668</v>
      </c>
      <c r="AN661" s="80" t="s">
        <v>7889</v>
      </c>
      <c r="AO661" s="84" t="s">
        <v>8503</v>
      </c>
      <c r="AP661" s="80" t="s">
        <v>66</v>
      </c>
      <c r="AQ661" s="2"/>
      <c r="AR661" s="3"/>
      <c r="AS661" s="3"/>
      <c r="AT661" s="3"/>
      <c r="AU661" s="3"/>
    </row>
    <row r="662" spans="1:47" x14ac:dyDescent="0.25">
      <c r="A662" s="66" t="s">
        <v>515</v>
      </c>
      <c r="B662" s="67" t="s">
        <v>9297</v>
      </c>
      <c r="C662" s="67"/>
      <c r="D662" s="68">
        <v>18.004504939830493</v>
      </c>
      <c r="E662" s="70">
        <v>39.745491620888068</v>
      </c>
      <c r="F662" s="104" t="s">
        <v>7525</v>
      </c>
      <c r="G662" s="67" t="s">
        <v>53</v>
      </c>
      <c r="H662" s="71" t="s">
        <v>515</v>
      </c>
      <c r="I662" s="72" t="s">
        <v>9434</v>
      </c>
      <c r="J662" s="72"/>
      <c r="K662" s="71" t="s">
        <v>8979</v>
      </c>
      <c r="L662" s="75"/>
      <c r="M662" s="76">
        <v>124.19844055175781</v>
      </c>
      <c r="N662" s="76">
        <v>5303.2333984375</v>
      </c>
      <c r="O662" s="77"/>
      <c r="P662" s="78"/>
      <c r="Q662" s="78"/>
      <c r="R662" s="88"/>
      <c r="S662" s="50">
        <v>1</v>
      </c>
      <c r="T662" s="50">
        <v>1</v>
      </c>
      <c r="U662" s="88"/>
      <c r="V662" s="52"/>
      <c r="W662" s="52"/>
      <c r="X662" s="52"/>
      <c r="Y662" s="52"/>
      <c r="Z662" s="51"/>
      <c r="AA662" s="73">
        <v>662</v>
      </c>
      <c r="AB66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62" s="74"/>
      <c r="AD662" s="80">
        <v>285</v>
      </c>
      <c r="AE662" s="80">
        <v>5546</v>
      </c>
      <c r="AF662" s="80">
        <v>1522</v>
      </c>
      <c r="AG662" s="80">
        <v>23</v>
      </c>
      <c r="AH662" s="80"/>
      <c r="AI662" s="80" t="s">
        <v>5868</v>
      </c>
      <c r="AJ662" s="80" t="s">
        <v>6464</v>
      </c>
      <c r="AK662" s="84" t="s">
        <v>6905</v>
      </c>
      <c r="AL662" s="80"/>
      <c r="AM662" s="82">
        <v>40830.821736111109</v>
      </c>
      <c r="AN662" s="80" t="s">
        <v>7889</v>
      </c>
      <c r="AO662" s="84" t="s">
        <v>8292</v>
      </c>
      <c r="AP662" s="80" t="s">
        <v>66</v>
      </c>
      <c r="AQ662" s="2"/>
      <c r="AR662" s="3"/>
      <c r="AS662" s="3"/>
      <c r="AT662" s="3"/>
      <c r="AU662" s="3"/>
    </row>
    <row r="663" spans="1:47" x14ac:dyDescent="0.25">
      <c r="A663" s="66" t="s">
        <v>577</v>
      </c>
      <c r="B663" s="67" t="s">
        <v>9297</v>
      </c>
      <c r="C663" s="67"/>
      <c r="D663" s="68">
        <v>14.482332912927502</v>
      </c>
      <c r="E663" s="70">
        <v>34.602184247337398</v>
      </c>
      <c r="F663" s="104" t="s">
        <v>7603</v>
      </c>
      <c r="G663" s="67" t="s">
        <v>53</v>
      </c>
      <c r="H663" s="71" t="s">
        <v>577</v>
      </c>
      <c r="I663" s="72" t="s">
        <v>9418</v>
      </c>
      <c r="J663" s="72"/>
      <c r="K663" s="71" t="s">
        <v>9031</v>
      </c>
      <c r="L663" s="75"/>
      <c r="M663" s="76">
        <v>9724.1943359375</v>
      </c>
      <c r="N663" s="76">
        <v>7819.2041015625</v>
      </c>
      <c r="O663" s="77"/>
      <c r="P663" s="78"/>
      <c r="Q663" s="78"/>
      <c r="R663" s="88"/>
      <c r="S663" s="50">
        <v>0</v>
      </c>
      <c r="T663" s="50">
        <v>1</v>
      </c>
      <c r="U663" s="88"/>
      <c r="V663" s="52"/>
      <c r="W663" s="52"/>
      <c r="X663" s="52"/>
      <c r="Y663" s="52"/>
      <c r="Z663" s="51"/>
      <c r="AA663" s="73">
        <v>663</v>
      </c>
      <c r="AB66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63" s="74"/>
      <c r="AD663" s="80">
        <v>82</v>
      </c>
      <c r="AE663" s="80">
        <v>930</v>
      </c>
      <c r="AF663" s="80">
        <v>3116</v>
      </c>
      <c r="AG663" s="80">
        <v>23</v>
      </c>
      <c r="AH663" s="80"/>
      <c r="AI663" s="80"/>
      <c r="AJ663" s="80" t="s">
        <v>6286</v>
      </c>
      <c r="AK663" s="84" t="s">
        <v>6949</v>
      </c>
      <c r="AL663" s="80"/>
      <c r="AM663" s="82">
        <v>40547.654120370367</v>
      </c>
      <c r="AN663" s="80" t="s">
        <v>7889</v>
      </c>
      <c r="AO663" s="84" t="s">
        <v>8371</v>
      </c>
      <c r="AP663" s="80" t="s">
        <v>66</v>
      </c>
      <c r="AQ663" s="2"/>
      <c r="AR663" s="3"/>
      <c r="AS663" s="3"/>
      <c r="AT663" s="3"/>
      <c r="AU663" s="3"/>
    </row>
    <row r="664" spans="1:47" x14ac:dyDescent="0.25">
      <c r="A664" s="66" t="s">
        <v>611</v>
      </c>
      <c r="B664" s="67" t="s">
        <v>9297</v>
      </c>
      <c r="C664" s="67"/>
      <c r="D664" s="68">
        <v>11.565812601215072</v>
      </c>
      <c r="E664" s="70">
        <v>90.533997723716922</v>
      </c>
      <c r="F664" s="104" t="s">
        <v>7642</v>
      </c>
      <c r="G664" s="67" t="s">
        <v>53</v>
      </c>
      <c r="H664" s="71" t="s">
        <v>611</v>
      </c>
      <c r="I664" s="72" t="s">
        <v>9434</v>
      </c>
      <c r="J664" s="72"/>
      <c r="K664" s="71"/>
      <c r="L664" s="75"/>
      <c r="M664" s="76">
        <v>1737.683837890625</v>
      </c>
      <c r="N664" s="76">
        <v>7376.5087890625</v>
      </c>
      <c r="O664" s="77"/>
      <c r="P664" s="78"/>
      <c r="Q664" s="78"/>
      <c r="R664" s="88"/>
      <c r="S664" s="50">
        <v>0</v>
      </c>
      <c r="T664" s="50">
        <v>2</v>
      </c>
      <c r="U664" s="88"/>
      <c r="V664" s="52"/>
      <c r="W664" s="52"/>
      <c r="X664" s="52"/>
      <c r="Y664" s="52"/>
      <c r="Z664" s="51"/>
      <c r="AA664" s="73">
        <v>664</v>
      </c>
      <c r="AB66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64" s="74"/>
      <c r="AD664" s="80">
        <v>235</v>
      </c>
      <c r="AE664" s="80">
        <v>212</v>
      </c>
      <c r="AF664" s="80">
        <v>3425</v>
      </c>
      <c r="AG664" s="80">
        <v>23</v>
      </c>
      <c r="AH664" s="80"/>
      <c r="AI664" s="80" t="s">
        <v>5976</v>
      </c>
      <c r="AJ664" s="80"/>
      <c r="AK664" s="80"/>
      <c r="AL664" s="80"/>
      <c r="AM664" s="82">
        <v>43627.010868055557</v>
      </c>
      <c r="AN664" s="80" t="s">
        <v>7889</v>
      </c>
      <c r="AO664" s="84" t="s">
        <v>8415</v>
      </c>
      <c r="AP664" s="80" t="s">
        <v>66</v>
      </c>
      <c r="AQ664" s="2"/>
      <c r="AR664" s="3"/>
      <c r="AS664" s="3"/>
      <c r="AT664" s="3"/>
      <c r="AU664" s="3"/>
    </row>
    <row r="665" spans="1:47" x14ac:dyDescent="0.25">
      <c r="A665" s="66" t="s">
        <v>492</v>
      </c>
      <c r="B665" s="67" t="s">
        <v>9297</v>
      </c>
      <c r="C665" s="67"/>
      <c r="D665" s="68">
        <v>10.393340233756433</v>
      </c>
      <c r="E665" s="70">
        <v>33.24485901533663</v>
      </c>
      <c r="F665" s="104" t="s">
        <v>7502</v>
      </c>
      <c r="G665" s="67" t="s">
        <v>53</v>
      </c>
      <c r="H665" s="71" t="s">
        <v>492</v>
      </c>
      <c r="I665" s="72" t="s">
        <v>9418</v>
      </c>
      <c r="J665" s="72"/>
      <c r="K665" s="71" t="s">
        <v>8962</v>
      </c>
      <c r="L665" s="75"/>
      <c r="M665" s="76">
        <v>4175.2001953125</v>
      </c>
      <c r="N665" s="76">
        <v>2579.71923828125</v>
      </c>
      <c r="O665" s="77"/>
      <c r="P665" s="78"/>
      <c r="Q665" s="78"/>
      <c r="R665" s="88"/>
      <c r="S665" s="50">
        <v>0</v>
      </c>
      <c r="T665" s="50">
        <v>1</v>
      </c>
      <c r="U665" s="88"/>
      <c r="V665" s="52"/>
      <c r="W665" s="52"/>
      <c r="X665" s="52"/>
      <c r="Y665" s="52"/>
      <c r="Z665" s="51"/>
      <c r="AA665" s="73">
        <v>665</v>
      </c>
      <c r="AB66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65" s="74"/>
      <c r="AD665" s="80">
        <v>85</v>
      </c>
      <c r="AE665" s="80">
        <v>117</v>
      </c>
      <c r="AF665" s="80">
        <v>548</v>
      </c>
      <c r="AG665" s="80">
        <v>22</v>
      </c>
      <c r="AH665" s="80"/>
      <c r="AI665" s="80"/>
      <c r="AJ665" s="80" t="s">
        <v>6447</v>
      </c>
      <c r="AK665" s="80"/>
      <c r="AL665" s="80"/>
      <c r="AM665" s="82">
        <v>40472.925833333335</v>
      </c>
      <c r="AN665" s="80" t="s">
        <v>7889</v>
      </c>
      <c r="AO665" s="84" t="s">
        <v>8269</v>
      </c>
      <c r="AP665" s="80" t="s">
        <v>66</v>
      </c>
      <c r="AQ665" s="2"/>
      <c r="AR665" s="3"/>
      <c r="AS665" s="3"/>
      <c r="AT665" s="3"/>
      <c r="AU665" s="3"/>
    </row>
    <row r="666" spans="1:47" x14ac:dyDescent="0.25">
      <c r="A666" s="66" t="s">
        <v>384</v>
      </c>
      <c r="B666" s="67" t="s">
        <v>9297</v>
      </c>
      <c r="C666" s="67"/>
      <c r="D666" s="68">
        <v>2.4529600529270499</v>
      </c>
      <c r="E666" s="70">
        <v>99.927018996871936</v>
      </c>
      <c r="F666" s="104" t="s">
        <v>7291</v>
      </c>
      <c r="G666" s="67" t="s">
        <v>53</v>
      </c>
      <c r="H666" s="71" t="s">
        <v>384</v>
      </c>
      <c r="I666" s="72" t="s">
        <v>9447</v>
      </c>
      <c r="J666" s="72"/>
      <c r="K666" s="71"/>
      <c r="L666" s="75"/>
      <c r="M666" s="76">
        <v>3640.3369140625</v>
      </c>
      <c r="N666" s="76">
        <v>2664.30859375</v>
      </c>
      <c r="O666" s="77"/>
      <c r="P666" s="78"/>
      <c r="Q666" s="78"/>
      <c r="R666" s="88"/>
      <c r="S666" s="50">
        <v>0</v>
      </c>
      <c r="T666" s="50">
        <v>2</v>
      </c>
      <c r="U666" s="88"/>
      <c r="V666" s="52"/>
      <c r="W666" s="52"/>
      <c r="X666" s="52"/>
      <c r="Y666" s="52"/>
      <c r="Z666" s="51"/>
      <c r="AA666" s="73">
        <v>666</v>
      </c>
      <c r="AB66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66" s="74"/>
      <c r="AD666" s="80">
        <v>13</v>
      </c>
      <c r="AE666" s="80">
        <v>0</v>
      </c>
      <c r="AF666" s="80">
        <v>2</v>
      </c>
      <c r="AG666" s="80">
        <v>21</v>
      </c>
      <c r="AH666" s="80"/>
      <c r="AI666" s="80"/>
      <c r="AJ666" s="80"/>
      <c r="AK666" s="80"/>
      <c r="AL666" s="80"/>
      <c r="AM666" s="82">
        <v>44144.148819444446</v>
      </c>
      <c r="AN666" s="80" t="s">
        <v>7889</v>
      </c>
      <c r="AO666" s="84" t="s">
        <v>8139</v>
      </c>
      <c r="AP666" s="80" t="s">
        <v>66</v>
      </c>
      <c r="AQ666" s="2"/>
      <c r="AR666" s="3"/>
      <c r="AS666" s="3"/>
      <c r="AT666" s="3"/>
      <c r="AU666" s="3"/>
    </row>
    <row r="667" spans="1:47" x14ac:dyDescent="0.25">
      <c r="A667" s="66" t="s">
        <v>686</v>
      </c>
      <c r="B667" s="67" t="s">
        <v>9297</v>
      </c>
      <c r="C667" s="67"/>
      <c r="D667" s="68">
        <v>16.011353929559633</v>
      </c>
      <c r="E667" s="70">
        <v>81.7676782892744</v>
      </c>
      <c r="F667" s="104" t="s">
        <v>7728</v>
      </c>
      <c r="G667" s="67" t="s">
        <v>53</v>
      </c>
      <c r="H667" s="71" t="s">
        <v>686</v>
      </c>
      <c r="I667" s="72" t="s">
        <v>9447</v>
      </c>
      <c r="J667" s="72"/>
      <c r="K667" s="71"/>
      <c r="L667" s="75"/>
      <c r="M667" s="76">
        <v>3157.2939453125</v>
      </c>
      <c r="N667" s="76">
        <v>8965.984375</v>
      </c>
      <c r="O667" s="77"/>
      <c r="P667" s="78"/>
      <c r="Q667" s="78"/>
      <c r="R667" s="88"/>
      <c r="S667" s="50">
        <v>0</v>
      </c>
      <c r="T667" s="50">
        <v>1</v>
      </c>
      <c r="U667" s="88"/>
      <c r="V667" s="52"/>
      <c r="W667" s="52"/>
      <c r="X667" s="52"/>
      <c r="Y667" s="52"/>
      <c r="Z667" s="51"/>
      <c r="AA667" s="73">
        <v>667</v>
      </c>
      <c r="AB66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67" s="74"/>
      <c r="AD667" s="80">
        <v>16</v>
      </c>
      <c r="AE667" s="80">
        <v>2019</v>
      </c>
      <c r="AF667" s="80">
        <v>99447</v>
      </c>
      <c r="AG667" s="80">
        <v>21</v>
      </c>
      <c r="AH667" s="80"/>
      <c r="AI667" s="80" t="s">
        <v>6052</v>
      </c>
      <c r="AJ667" s="80" t="s">
        <v>6586</v>
      </c>
      <c r="AK667" s="80"/>
      <c r="AL667" s="80"/>
      <c r="AM667" s="82">
        <v>43144.376331018517</v>
      </c>
      <c r="AN667" s="80" t="s">
        <v>7889</v>
      </c>
      <c r="AO667" s="84" t="s">
        <v>8505</v>
      </c>
      <c r="AP667" s="80" t="s">
        <v>66</v>
      </c>
      <c r="AQ667" s="2"/>
      <c r="AR667" s="3"/>
      <c r="AS667" s="3"/>
      <c r="AT667" s="3"/>
      <c r="AU667" s="3"/>
    </row>
    <row r="668" spans="1:47" x14ac:dyDescent="0.25">
      <c r="A668" s="66" t="s">
        <v>661</v>
      </c>
      <c r="B668" s="67" t="s">
        <v>9297</v>
      </c>
      <c r="C668" s="67"/>
      <c r="D668" s="68">
        <v>11.380603515552801</v>
      </c>
      <c r="E668" s="70">
        <v>49.917594919960607</v>
      </c>
      <c r="F668" s="104" t="s">
        <v>7702</v>
      </c>
      <c r="G668" s="67" t="s">
        <v>53</v>
      </c>
      <c r="H668" s="71" t="s">
        <v>661</v>
      </c>
      <c r="I668" s="72" t="s">
        <v>9449</v>
      </c>
      <c r="J668" s="72"/>
      <c r="K668" s="71" t="s">
        <v>9113</v>
      </c>
      <c r="L668" s="75"/>
      <c r="M668" s="76">
        <v>8296.0654296875</v>
      </c>
      <c r="N668" s="76">
        <v>4286.0302734375</v>
      </c>
      <c r="O668" s="77"/>
      <c r="P668" s="78"/>
      <c r="Q668" s="78"/>
      <c r="R668" s="88"/>
      <c r="S668" s="50">
        <v>1</v>
      </c>
      <c r="T668" s="50">
        <v>1</v>
      </c>
      <c r="U668" s="88"/>
      <c r="V668" s="52"/>
      <c r="W668" s="52"/>
      <c r="X668" s="52"/>
      <c r="Y668" s="52"/>
      <c r="Z668" s="51"/>
      <c r="AA668" s="73">
        <v>668</v>
      </c>
      <c r="AB66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68" s="74"/>
      <c r="AD668" s="80">
        <v>3</v>
      </c>
      <c r="AE668" s="80">
        <v>193</v>
      </c>
      <c r="AF668" s="80">
        <v>2114</v>
      </c>
      <c r="AG668" s="80">
        <v>20</v>
      </c>
      <c r="AH668" s="80"/>
      <c r="AI668" s="80" t="s">
        <v>6029</v>
      </c>
      <c r="AJ668" s="80" t="s">
        <v>6570</v>
      </c>
      <c r="AK668" s="84" t="s">
        <v>7003</v>
      </c>
      <c r="AL668" s="80"/>
      <c r="AM668" s="82">
        <v>41390.852476851855</v>
      </c>
      <c r="AN668" s="80" t="s">
        <v>7889</v>
      </c>
      <c r="AO668" s="84" t="s">
        <v>8478</v>
      </c>
      <c r="AP668" s="80" t="s">
        <v>66</v>
      </c>
      <c r="AQ668" s="2"/>
      <c r="AR668" s="3"/>
      <c r="AS668" s="3"/>
      <c r="AT668" s="3"/>
      <c r="AU668" s="3"/>
    </row>
    <row r="669" spans="1:47" x14ac:dyDescent="0.25">
      <c r="A669" s="66" t="s">
        <v>697</v>
      </c>
      <c r="B669" s="67" t="s">
        <v>9297</v>
      </c>
      <c r="C669" s="67"/>
      <c r="D669" s="68">
        <v>12.919032545134641</v>
      </c>
      <c r="E669" s="70">
        <v>25.591090780001483</v>
      </c>
      <c r="F669" s="104" t="s">
        <v>7741</v>
      </c>
      <c r="G669" s="67" t="s">
        <v>53</v>
      </c>
      <c r="H669" s="71" t="s">
        <v>697</v>
      </c>
      <c r="I669" s="72" t="s">
        <v>9448</v>
      </c>
      <c r="J669" s="72"/>
      <c r="K669" s="71" t="s">
        <v>9141</v>
      </c>
      <c r="L669" s="75"/>
      <c r="M669" s="76">
        <v>3285.498046875</v>
      </c>
      <c r="N669" s="76">
        <v>459.35513305664063</v>
      </c>
      <c r="O669" s="77"/>
      <c r="P669" s="78"/>
      <c r="Q669" s="78"/>
      <c r="R669" s="88"/>
      <c r="S669" s="50">
        <v>1</v>
      </c>
      <c r="T669" s="50">
        <v>1</v>
      </c>
      <c r="U669" s="88"/>
      <c r="V669" s="52"/>
      <c r="W669" s="52"/>
      <c r="X669" s="52"/>
      <c r="Y669" s="52"/>
      <c r="Z669" s="51"/>
      <c r="AA669" s="73">
        <v>669</v>
      </c>
      <c r="AB66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69" s="74"/>
      <c r="AD669" s="80">
        <v>168</v>
      </c>
      <c r="AE669" s="80">
        <v>421</v>
      </c>
      <c r="AF669" s="80">
        <v>11316</v>
      </c>
      <c r="AG669" s="80">
        <v>19</v>
      </c>
      <c r="AH669" s="80"/>
      <c r="AI669" s="80"/>
      <c r="AJ669" s="80"/>
      <c r="AK669" s="84" t="s">
        <v>7031</v>
      </c>
      <c r="AL669" s="80"/>
      <c r="AM669" s="82">
        <v>40051.543414351851</v>
      </c>
      <c r="AN669" s="80" t="s">
        <v>7889</v>
      </c>
      <c r="AO669" s="84" t="s">
        <v>8518</v>
      </c>
      <c r="AP669" s="80" t="s">
        <v>66</v>
      </c>
      <c r="AQ669" s="2"/>
      <c r="AR669" s="3"/>
      <c r="AS669" s="3"/>
      <c r="AT669" s="3"/>
      <c r="AU669" s="3"/>
    </row>
    <row r="670" spans="1:47" x14ac:dyDescent="0.25">
      <c r="A670" s="66" t="s">
        <v>493</v>
      </c>
      <c r="B670" s="67" t="s">
        <v>9297</v>
      </c>
      <c r="C670" s="67"/>
      <c r="D670" s="68">
        <v>13.653714289962034</v>
      </c>
      <c r="E670" s="70">
        <v>28.42783846475897</v>
      </c>
      <c r="F670" s="104" t="s">
        <v>7503</v>
      </c>
      <c r="G670" s="67" t="s">
        <v>53</v>
      </c>
      <c r="H670" s="71" t="s">
        <v>493</v>
      </c>
      <c r="I670" s="72" t="s">
        <v>9432</v>
      </c>
      <c r="J670" s="72"/>
      <c r="K670" s="71" t="s">
        <v>8963</v>
      </c>
      <c r="L670" s="75"/>
      <c r="M670" s="76">
        <v>6296.72216796875</v>
      </c>
      <c r="N670" s="76">
        <v>8474.3955078125</v>
      </c>
      <c r="O670" s="77"/>
      <c r="P670" s="78"/>
      <c r="Q670" s="78"/>
      <c r="R670" s="88"/>
      <c r="S670" s="50">
        <v>0</v>
      </c>
      <c r="T670" s="50">
        <v>1</v>
      </c>
      <c r="U670" s="88"/>
      <c r="V670" s="52"/>
      <c r="W670" s="52"/>
      <c r="X670" s="52"/>
      <c r="Y670" s="52"/>
      <c r="Z670" s="51"/>
      <c r="AA670" s="73">
        <v>670</v>
      </c>
      <c r="AB67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70" s="74"/>
      <c r="AD670" s="80">
        <v>100</v>
      </c>
      <c r="AE670" s="80">
        <v>611</v>
      </c>
      <c r="AF670" s="80">
        <v>2630</v>
      </c>
      <c r="AG670" s="80">
        <v>16</v>
      </c>
      <c r="AH670" s="80"/>
      <c r="AI670" s="80" t="s">
        <v>5849</v>
      </c>
      <c r="AJ670" s="80" t="s">
        <v>6448</v>
      </c>
      <c r="AK670" s="84" t="s">
        <v>6893</v>
      </c>
      <c r="AL670" s="80"/>
      <c r="AM670" s="82">
        <v>40207.722118055557</v>
      </c>
      <c r="AN670" s="80" t="s">
        <v>7889</v>
      </c>
      <c r="AO670" s="84" t="s">
        <v>8270</v>
      </c>
      <c r="AP670" s="80" t="s">
        <v>66</v>
      </c>
      <c r="AQ670" s="2"/>
      <c r="AR670" s="3"/>
      <c r="AS670" s="3"/>
      <c r="AT670" s="3"/>
      <c r="AU670" s="3"/>
    </row>
    <row r="671" spans="1:47" x14ac:dyDescent="0.25">
      <c r="A671" s="66" t="s">
        <v>627</v>
      </c>
      <c r="B671" s="67" t="s">
        <v>9297</v>
      </c>
      <c r="C671" s="67"/>
      <c r="D671" s="68">
        <v>1</v>
      </c>
      <c r="E671" s="70">
        <v>99.919216061323922</v>
      </c>
      <c r="F671" s="104" t="s">
        <v>7661</v>
      </c>
      <c r="G671" s="67" t="s">
        <v>53</v>
      </c>
      <c r="H671" s="71" t="s">
        <v>627</v>
      </c>
      <c r="I671" s="72" t="s">
        <v>9447</v>
      </c>
      <c r="J671" s="72"/>
      <c r="K671" s="71"/>
      <c r="L671" s="75"/>
      <c r="M671" s="76">
        <v>5912.0263671875</v>
      </c>
      <c r="N671" s="76">
        <v>503.24212646484375</v>
      </c>
      <c r="O671" s="77"/>
      <c r="P671" s="78"/>
      <c r="Q671" s="78"/>
      <c r="R671" s="88"/>
      <c r="S671" s="50">
        <v>1</v>
      </c>
      <c r="T671" s="50">
        <v>1</v>
      </c>
      <c r="U671" s="88"/>
      <c r="V671" s="52"/>
      <c r="W671" s="52"/>
      <c r="X671" s="52"/>
      <c r="Y671" s="52"/>
      <c r="Z671" s="51"/>
      <c r="AA671" s="73">
        <v>671</v>
      </c>
      <c r="AB67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71" s="74"/>
      <c r="AD671" s="80">
        <v>13</v>
      </c>
      <c r="AE671" s="80">
        <v>1</v>
      </c>
      <c r="AF671" s="80">
        <v>31</v>
      </c>
      <c r="AG671" s="80">
        <v>16</v>
      </c>
      <c r="AH671" s="80"/>
      <c r="AI671" s="80" t="s">
        <v>5993</v>
      </c>
      <c r="AJ671" s="80"/>
      <c r="AK671" s="80"/>
      <c r="AL671" s="80"/>
      <c r="AM671" s="82">
        <v>44143.719224537039</v>
      </c>
      <c r="AN671" s="80" t="s">
        <v>7889</v>
      </c>
      <c r="AO671" s="84" t="s">
        <v>8435</v>
      </c>
      <c r="AP671" s="80" t="s">
        <v>66</v>
      </c>
      <c r="AQ671" s="2"/>
      <c r="AR671" s="3"/>
      <c r="AS671" s="3"/>
      <c r="AT671" s="3"/>
      <c r="AU671" s="3"/>
    </row>
    <row r="672" spans="1:47" x14ac:dyDescent="0.25">
      <c r="A672" s="66" t="s">
        <v>739</v>
      </c>
      <c r="B672" s="67" t="s">
        <v>9297</v>
      </c>
      <c r="C672" s="67"/>
      <c r="D672" s="68">
        <v>15.95587089579592</v>
      </c>
      <c r="E672" s="70">
        <v>35.857807694583514</v>
      </c>
      <c r="F672" s="104" t="s">
        <v>7791</v>
      </c>
      <c r="G672" s="67" t="s">
        <v>53</v>
      </c>
      <c r="H672" s="71" t="s">
        <v>739</v>
      </c>
      <c r="I672" s="72" t="s">
        <v>9448</v>
      </c>
      <c r="J672" s="72"/>
      <c r="K672" s="71" t="s">
        <v>9181</v>
      </c>
      <c r="L672" s="75"/>
      <c r="M672" s="76">
        <v>5065.21337890625</v>
      </c>
      <c r="N672" s="76">
        <v>1144.9915771484375</v>
      </c>
      <c r="O672" s="77"/>
      <c r="P672" s="78"/>
      <c r="Q672" s="78"/>
      <c r="R672" s="88"/>
      <c r="S672" s="50">
        <v>2</v>
      </c>
      <c r="T672" s="50">
        <v>1</v>
      </c>
      <c r="U672" s="88"/>
      <c r="V672" s="52"/>
      <c r="W672" s="52"/>
      <c r="X672" s="52"/>
      <c r="Y672" s="52"/>
      <c r="Z672" s="51"/>
      <c r="AA672" s="73">
        <v>672</v>
      </c>
      <c r="AB67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72" s="74"/>
      <c r="AD672" s="80">
        <v>199</v>
      </c>
      <c r="AE672" s="80">
        <v>1963</v>
      </c>
      <c r="AF672" s="80">
        <v>2985</v>
      </c>
      <c r="AG672" s="80">
        <v>16</v>
      </c>
      <c r="AH672" s="80"/>
      <c r="AI672" s="80" t="s">
        <v>6109</v>
      </c>
      <c r="AJ672" s="80"/>
      <c r="AK672" s="84" t="s">
        <v>7062</v>
      </c>
      <c r="AL672" s="80"/>
      <c r="AM672" s="82">
        <v>40616.783159722225</v>
      </c>
      <c r="AN672" s="80" t="s">
        <v>7889</v>
      </c>
      <c r="AO672" s="84" t="s">
        <v>8569</v>
      </c>
      <c r="AP672" s="80" t="s">
        <v>66</v>
      </c>
      <c r="AQ672" s="2"/>
      <c r="AR672" s="3"/>
      <c r="AS672" s="3"/>
      <c r="AT672" s="3"/>
      <c r="AU672" s="3"/>
    </row>
    <row r="673" spans="1:47" x14ac:dyDescent="0.25">
      <c r="A673" s="66" t="s">
        <v>799</v>
      </c>
      <c r="B673" s="67" t="s">
        <v>9297</v>
      </c>
      <c r="C673" s="67"/>
      <c r="D673" s="68">
        <v>15.888411296942849</v>
      </c>
      <c r="E673" s="70">
        <v>21.234538658854927</v>
      </c>
      <c r="F673" s="104" t="s">
        <v>7880</v>
      </c>
      <c r="G673" s="67" t="s">
        <v>53</v>
      </c>
      <c r="H673" s="71" t="s">
        <v>799</v>
      </c>
      <c r="I673" s="72" t="s">
        <v>9423</v>
      </c>
      <c r="J673" s="72"/>
      <c r="K673" s="71" t="s">
        <v>9277</v>
      </c>
      <c r="L673" s="75"/>
      <c r="M673" s="76">
        <v>8883.275390625</v>
      </c>
      <c r="N673" s="76">
        <v>1831.982666015625</v>
      </c>
      <c r="O673" s="77"/>
      <c r="P673" s="78"/>
      <c r="Q673" s="78"/>
      <c r="R673" s="88"/>
      <c r="S673" s="50">
        <v>1</v>
      </c>
      <c r="T673" s="50">
        <v>1</v>
      </c>
      <c r="U673" s="88"/>
      <c r="V673" s="52"/>
      <c r="W673" s="52"/>
      <c r="X673" s="52"/>
      <c r="Y673" s="52"/>
      <c r="Z673" s="51"/>
      <c r="AA673" s="73">
        <v>673</v>
      </c>
      <c r="AB67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73" s="74"/>
      <c r="AD673" s="80">
        <v>852</v>
      </c>
      <c r="AE673" s="80">
        <v>1897</v>
      </c>
      <c r="AF673" s="80">
        <v>29677</v>
      </c>
      <c r="AG673" s="80">
        <v>16</v>
      </c>
      <c r="AH673" s="80"/>
      <c r="AI673" s="80" t="s">
        <v>6190</v>
      </c>
      <c r="AJ673" s="80" t="s">
        <v>6248</v>
      </c>
      <c r="AK673" s="84" t="s">
        <v>7122</v>
      </c>
      <c r="AL673" s="80"/>
      <c r="AM673" s="82">
        <v>39811.691041666665</v>
      </c>
      <c r="AN673" s="80" t="s">
        <v>7889</v>
      </c>
      <c r="AO673" s="84" t="s">
        <v>8675</v>
      </c>
      <c r="AP673" s="80" t="s">
        <v>66</v>
      </c>
      <c r="AQ673" s="2"/>
      <c r="AR673" s="3"/>
      <c r="AS673" s="3"/>
      <c r="AT673" s="3"/>
      <c r="AU673" s="3"/>
    </row>
    <row r="674" spans="1:47" x14ac:dyDescent="0.25">
      <c r="A674" s="66" t="s">
        <v>270</v>
      </c>
      <c r="B674" s="67" t="s">
        <v>9297</v>
      </c>
      <c r="C674" s="67"/>
      <c r="D674" s="68">
        <v>15.142988750617532</v>
      </c>
      <c r="E674" s="70">
        <v>40.447296477746583</v>
      </c>
      <c r="F674" s="104" t="s">
        <v>7242</v>
      </c>
      <c r="G674" s="67" t="s">
        <v>53</v>
      </c>
      <c r="H674" s="71" t="s">
        <v>270</v>
      </c>
      <c r="I674" s="72" t="s">
        <v>9421</v>
      </c>
      <c r="J674" s="72"/>
      <c r="K674" s="71" t="s">
        <v>8774</v>
      </c>
      <c r="L674" s="75"/>
      <c r="M674" s="76">
        <v>5322.060546875</v>
      </c>
      <c r="N674" s="76">
        <v>820.09320068359375</v>
      </c>
      <c r="O674" s="77"/>
      <c r="P674" s="78"/>
      <c r="Q674" s="78"/>
      <c r="R674" s="88"/>
      <c r="S674" s="50">
        <v>1</v>
      </c>
      <c r="T674" s="50">
        <v>1</v>
      </c>
      <c r="U674" s="88"/>
      <c r="V674" s="52"/>
      <c r="W674" s="52"/>
      <c r="X674" s="52"/>
      <c r="Y674" s="52"/>
      <c r="Z674" s="51"/>
      <c r="AA674" s="73">
        <v>674</v>
      </c>
      <c r="AB67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74" s="74"/>
      <c r="AD674" s="80">
        <v>357</v>
      </c>
      <c r="AE674" s="80">
        <v>1300</v>
      </c>
      <c r="AF674" s="80">
        <v>8448</v>
      </c>
      <c r="AG674" s="80">
        <v>14</v>
      </c>
      <c r="AH674" s="80"/>
      <c r="AI674" s="80" t="s">
        <v>5629</v>
      </c>
      <c r="AJ674" s="80" t="s">
        <v>6277</v>
      </c>
      <c r="AK674" s="84" t="s">
        <v>6762</v>
      </c>
      <c r="AL674" s="80"/>
      <c r="AM674" s="82">
        <v>40869.459988425922</v>
      </c>
      <c r="AN674" s="80" t="s">
        <v>7889</v>
      </c>
      <c r="AO674" s="84" t="s">
        <v>8000</v>
      </c>
      <c r="AP674" s="80" t="s">
        <v>66</v>
      </c>
      <c r="AQ674" s="2"/>
      <c r="AR674" s="3"/>
      <c r="AS674" s="3"/>
      <c r="AT674" s="3"/>
      <c r="AU674" s="3"/>
    </row>
    <row r="675" spans="1:47" x14ac:dyDescent="0.25">
      <c r="A675" s="66" t="s">
        <v>444</v>
      </c>
      <c r="B675" s="67" t="s">
        <v>9297</v>
      </c>
      <c r="C675" s="67"/>
      <c r="D675" s="68">
        <v>17.564445440095398</v>
      </c>
      <c r="E675" s="70">
        <v>28.63271382217599</v>
      </c>
      <c r="F675" s="104" t="s">
        <v>7442</v>
      </c>
      <c r="G675" s="67" t="s">
        <v>53</v>
      </c>
      <c r="H675" s="71" t="s">
        <v>444</v>
      </c>
      <c r="I675" s="72" t="s">
        <v>9443</v>
      </c>
      <c r="J675" s="72"/>
      <c r="K675" s="71" t="s">
        <v>8925</v>
      </c>
      <c r="L675" s="75"/>
      <c r="M675" s="76">
        <v>2714.91357421875</v>
      </c>
      <c r="N675" s="76">
        <v>6866.5166015625</v>
      </c>
      <c r="O675" s="77"/>
      <c r="P675" s="78"/>
      <c r="Q675" s="78"/>
      <c r="R675" s="88"/>
      <c r="S675" s="50">
        <v>1</v>
      </c>
      <c r="T675" s="50">
        <v>4</v>
      </c>
      <c r="U675" s="88"/>
      <c r="V675" s="52"/>
      <c r="W675" s="52"/>
      <c r="X675" s="52"/>
      <c r="Y675" s="52"/>
      <c r="Z675" s="51"/>
      <c r="AA675" s="73">
        <v>675</v>
      </c>
      <c r="AB67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75" s="74"/>
      <c r="AD675" s="80">
        <v>139</v>
      </c>
      <c r="AE675" s="80">
        <v>4437</v>
      </c>
      <c r="AF675" s="80">
        <v>6045</v>
      </c>
      <c r="AG675" s="80">
        <v>14</v>
      </c>
      <c r="AH675" s="80"/>
      <c r="AI675" s="80"/>
      <c r="AJ675" s="80"/>
      <c r="AK675" s="80"/>
      <c r="AL675" s="80"/>
      <c r="AM675" s="82">
        <v>40219.001643518517</v>
      </c>
      <c r="AN675" s="80" t="s">
        <v>7889</v>
      </c>
      <c r="AO675" s="84" t="s">
        <v>8209</v>
      </c>
      <c r="AP675" s="80" t="s">
        <v>66</v>
      </c>
      <c r="AQ675" s="2"/>
      <c r="AR675" s="3"/>
      <c r="AS675" s="3"/>
      <c r="AT675" s="3"/>
      <c r="AU675" s="3"/>
    </row>
    <row r="676" spans="1:47" x14ac:dyDescent="0.25">
      <c r="A676" s="66" t="s">
        <v>541</v>
      </c>
      <c r="B676" s="67" t="s">
        <v>9297</v>
      </c>
      <c r="C676" s="67"/>
      <c r="D676" s="68">
        <v>14.790026159112278</v>
      </c>
      <c r="E676" s="70">
        <v>82.884242060270793</v>
      </c>
      <c r="F676" s="104" t="s">
        <v>7560</v>
      </c>
      <c r="G676" s="67" t="s">
        <v>53</v>
      </c>
      <c r="H676" s="71" t="s">
        <v>541</v>
      </c>
      <c r="I676" s="72" t="s">
        <v>9437</v>
      </c>
      <c r="J676" s="72"/>
      <c r="K676" s="71"/>
      <c r="L676" s="75"/>
      <c r="M676" s="76">
        <v>5130.2900390625</v>
      </c>
      <c r="N676" s="76">
        <v>9652.3349609375</v>
      </c>
      <c r="O676" s="77"/>
      <c r="P676" s="78"/>
      <c r="Q676" s="78"/>
      <c r="R676" s="88"/>
      <c r="S676" s="50">
        <v>0</v>
      </c>
      <c r="T676" s="50">
        <v>1</v>
      </c>
      <c r="U676" s="88"/>
      <c r="V676" s="52"/>
      <c r="W676" s="52"/>
      <c r="X676" s="52"/>
      <c r="Y676" s="52"/>
      <c r="Z676" s="51"/>
      <c r="AA676" s="73">
        <v>676</v>
      </c>
      <c r="AB67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76" s="74"/>
      <c r="AD676" s="80">
        <v>34</v>
      </c>
      <c r="AE676" s="80">
        <v>1087</v>
      </c>
      <c r="AF676" s="80">
        <v>91131</v>
      </c>
      <c r="AG676" s="80">
        <v>14</v>
      </c>
      <c r="AH676" s="80"/>
      <c r="AI676" s="80"/>
      <c r="AJ676" s="80"/>
      <c r="AK676" s="80"/>
      <c r="AL676" s="80"/>
      <c r="AM676" s="82">
        <v>43205.849363425928</v>
      </c>
      <c r="AN676" s="80" t="s">
        <v>7889</v>
      </c>
      <c r="AO676" s="84" t="s">
        <v>8327</v>
      </c>
      <c r="AP676" s="80" t="s">
        <v>66</v>
      </c>
      <c r="AQ676" s="2"/>
      <c r="AR676" s="3"/>
      <c r="AS676" s="3"/>
      <c r="AT676" s="3"/>
      <c r="AU676" s="3"/>
    </row>
    <row r="677" spans="1:47" x14ac:dyDescent="0.25">
      <c r="A677" s="66" t="s">
        <v>628</v>
      </c>
      <c r="B677" s="67" t="s">
        <v>9297</v>
      </c>
      <c r="C677" s="67"/>
      <c r="D677" s="68">
        <v>17.722841757913965</v>
      </c>
      <c r="E677" s="70">
        <v>32.681899825287758</v>
      </c>
      <c r="F677" s="104" t="s">
        <v>7662</v>
      </c>
      <c r="G677" s="67" t="s">
        <v>53</v>
      </c>
      <c r="H677" s="71" t="s">
        <v>628</v>
      </c>
      <c r="I677" s="72" t="s">
        <v>9443</v>
      </c>
      <c r="J677" s="72"/>
      <c r="K677" s="71" t="s">
        <v>9078</v>
      </c>
      <c r="L677" s="75"/>
      <c r="M677" s="76">
        <v>3974.984375</v>
      </c>
      <c r="N677" s="76">
        <v>8044.37744140625</v>
      </c>
      <c r="O677" s="77"/>
      <c r="P677" s="78"/>
      <c r="Q677" s="78"/>
      <c r="R677" s="88"/>
      <c r="S677" s="50">
        <v>0</v>
      </c>
      <c r="T677" s="50">
        <v>2</v>
      </c>
      <c r="U677" s="88"/>
      <c r="V677" s="52"/>
      <c r="W677" s="52"/>
      <c r="X677" s="52"/>
      <c r="Y677" s="52"/>
      <c r="Z677" s="51"/>
      <c r="AA677" s="73">
        <v>677</v>
      </c>
      <c r="AB67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77" s="74"/>
      <c r="AD677" s="80">
        <v>139</v>
      </c>
      <c r="AE677" s="80">
        <v>4808</v>
      </c>
      <c r="AF677" s="80">
        <v>1891</v>
      </c>
      <c r="AG677" s="80">
        <v>13</v>
      </c>
      <c r="AH677" s="80"/>
      <c r="AI677" s="80" t="s">
        <v>5994</v>
      </c>
      <c r="AJ677" s="80"/>
      <c r="AK677" s="84" t="s">
        <v>6980</v>
      </c>
      <c r="AL677" s="80"/>
      <c r="AM677" s="82">
        <v>40441.931805555556</v>
      </c>
      <c r="AN677" s="80" t="s">
        <v>7889</v>
      </c>
      <c r="AO677" s="84" t="s">
        <v>8436</v>
      </c>
      <c r="AP677" s="80" t="s">
        <v>66</v>
      </c>
      <c r="AQ677" s="2"/>
      <c r="AR677" s="3"/>
      <c r="AS677" s="3"/>
      <c r="AT677" s="3"/>
      <c r="AU677" s="3"/>
    </row>
    <row r="678" spans="1:47" x14ac:dyDescent="0.25">
      <c r="A678" s="66" t="s">
        <v>641</v>
      </c>
      <c r="B678" s="67" t="s">
        <v>9297</v>
      </c>
      <c r="C678" s="67"/>
      <c r="D678" s="68">
        <v>20.571171416211996</v>
      </c>
      <c r="E678" s="70">
        <v>24.519358833323498</v>
      </c>
      <c r="F678" s="104" t="s">
        <v>7679</v>
      </c>
      <c r="G678" s="67" t="s">
        <v>53</v>
      </c>
      <c r="H678" s="71" t="s">
        <v>641</v>
      </c>
      <c r="I678" s="72" t="s">
        <v>9429</v>
      </c>
      <c r="J678" s="72"/>
      <c r="K678" s="71" t="s">
        <v>9094</v>
      </c>
      <c r="L678" s="75"/>
      <c r="M678" s="76">
        <v>2261.816650390625</v>
      </c>
      <c r="N678" s="76">
        <v>9640.7373046875</v>
      </c>
      <c r="O678" s="77"/>
      <c r="P678" s="78"/>
      <c r="Q678" s="78"/>
      <c r="R678" s="88"/>
      <c r="S678" s="50">
        <v>0</v>
      </c>
      <c r="T678" s="50">
        <v>1</v>
      </c>
      <c r="U678" s="88"/>
      <c r="V678" s="52"/>
      <c r="W678" s="52"/>
      <c r="X678" s="52"/>
      <c r="Y678" s="52"/>
      <c r="Z678" s="51"/>
      <c r="AA678" s="73">
        <v>678</v>
      </c>
      <c r="AB67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78" s="74"/>
      <c r="AD678" s="80">
        <v>398</v>
      </c>
      <c r="AE678" s="80">
        <v>20375</v>
      </c>
      <c r="AF678" s="80">
        <v>14484</v>
      </c>
      <c r="AG678" s="80">
        <v>13</v>
      </c>
      <c r="AH678" s="80"/>
      <c r="AI678" s="80" t="s">
        <v>6010</v>
      </c>
      <c r="AJ678" s="80" t="s">
        <v>6555</v>
      </c>
      <c r="AK678" s="84" t="s">
        <v>6993</v>
      </c>
      <c r="AL678" s="80"/>
      <c r="AM678" s="82">
        <v>39992.538622685184</v>
      </c>
      <c r="AN678" s="80" t="s">
        <v>7889</v>
      </c>
      <c r="AO678" s="84" t="s">
        <v>8453</v>
      </c>
      <c r="AP678" s="80" t="s">
        <v>66</v>
      </c>
      <c r="AQ678" s="2"/>
      <c r="AR678" s="3"/>
      <c r="AS678" s="3"/>
      <c r="AT678" s="3"/>
      <c r="AU678" s="3"/>
    </row>
    <row r="679" spans="1:47" x14ac:dyDescent="0.25">
      <c r="A679" s="66" t="s">
        <v>921</v>
      </c>
      <c r="B679" s="67"/>
      <c r="C679" s="67"/>
      <c r="D679" s="68">
        <v>1.5672494741881309</v>
      </c>
      <c r="E679" s="70"/>
      <c r="F679" s="104" t="s">
        <v>7788</v>
      </c>
      <c r="G679" s="67"/>
      <c r="H679" s="71"/>
      <c r="I679" s="72"/>
      <c r="J679" s="72"/>
      <c r="K679" s="71" t="s">
        <v>9178</v>
      </c>
      <c r="L679" s="75"/>
      <c r="M679" s="76"/>
      <c r="N679" s="76"/>
      <c r="O679" s="77"/>
      <c r="P679" s="78"/>
      <c r="Q679" s="78"/>
      <c r="R679" s="88"/>
      <c r="S679" s="50">
        <v>1</v>
      </c>
      <c r="T679" s="50">
        <v>0</v>
      </c>
      <c r="U679" s="88"/>
      <c r="V679" s="52"/>
      <c r="W679" s="52"/>
      <c r="X679" s="52"/>
      <c r="Y679" s="52"/>
      <c r="Z679" s="51"/>
      <c r="AA679" s="73">
        <v>679</v>
      </c>
      <c r="AB67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79" s="74"/>
      <c r="AD679" s="80">
        <v>259</v>
      </c>
      <c r="AE679" s="80">
        <v>183</v>
      </c>
      <c r="AF679" s="80">
        <v>8065</v>
      </c>
      <c r="AG679" s="80">
        <v>15940</v>
      </c>
      <c r="AH679" s="80"/>
      <c r="AI679" s="80" t="s">
        <v>6106</v>
      </c>
      <c r="AJ679" s="80"/>
      <c r="AK679" s="80"/>
      <c r="AL679" s="80"/>
      <c r="AM679" s="82">
        <v>41176.464467592596</v>
      </c>
      <c r="AN679" s="80" t="s">
        <v>7889</v>
      </c>
      <c r="AO679" s="84" t="s">
        <v>8566</v>
      </c>
      <c r="AP679" s="80" t="s">
        <v>65</v>
      </c>
      <c r="AQ679" s="2"/>
      <c r="AR679" s="3"/>
      <c r="AS679" s="3"/>
      <c r="AT679" s="3"/>
      <c r="AU679" s="3"/>
    </row>
    <row r="680" spans="1:47" x14ac:dyDescent="0.25">
      <c r="A680" s="66" t="s">
        <v>922</v>
      </c>
      <c r="B680" s="67" t="s">
        <v>9385</v>
      </c>
      <c r="C680" s="67"/>
      <c r="D680" s="68">
        <v>1.6804103686961436</v>
      </c>
      <c r="E680" s="70"/>
      <c r="F680" s="104" t="s">
        <v>7789</v>
      </c>
      <c r="G680" s="67"/>
      <c r="H680" s="71"/>
      <c r="I680" s="72"/>
      <c r="J680" s="72"/>
      <c r="K680" s="71" t="s">
        <v>9179</v>
      </c>
      <c r="L680" s="75"/>
      <c r="M680" s="76"/>
      <c r="N680" s="76"/>
      <c r="O680" s="77"/>
      <c r="P680" s="78"/>
      <c r="Q680" s="78"/>
      <c r="R680" s="88"/>
      <c r="S680" s="50">
        <v>1</v>
      </c>
      <c r="T680" s="50">
        <v>0</v>
      </c>
      <c r="U680" s="88"/>
      <c r="V680" s="52"/>
      <c r="W680" s="52"/>
      <c r="X680" s="52"/>
      <c r="Y680" s="52"/>
      <c r="Z680" s="51"/>
      <c r="AA680" s="73">
        <v>680</v>
      </c>
      <c r="AB68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80" s="74"/>
      <c r="AD680" s="80">
        <v>650</v>
      </c>
      <c r="AE680" s="80">
        <v>59547</v>
      </c>
      <c r="AF680" s="80">
        <v>21636</v>
      </c>
      <c r="AG680" s="80">
        <v>14486</v>
      </c>
      <c r="AH680" s="80"/>
      <c r="AI680" s="80" t="s">
        <v>6107</v>
      </c>
      <c r="AJ680" s="80" t="s">
        <v>6628</v>
      </c>
      <c r="AK680" s="80"/>
      <c r="AL680" s="80"/>
      <c r="AM680" s="82">
        <v>41554.506944444445</v>
      </c>
      <c r="AN680" s="80" t="s">
        <v>7889</v>
      </c>
      <c r="AO680" s="84" t="s">
        <v>8567</v>
      </c>
      <c r="AP680" s="80" t="s">
        <v>65</v>
      </c>
      <c r="AQ680" s="2"/>
      <c r="AR680" s="3"/>
      <c r="AS680" s="3"/>
      <c r="AT680" s="3"/>
      <c r="AU680" s="3"/>
    </row>
    <row r="681" spans="1:47" x14ac:dyDescent="0.25">
      <c r="A681" s="66" t="s">
        <v>237</v>
      </c>
      <c r="B681" s="67" t="s">
        <v>9297</v>
      </c>
      <c r="C681" s="67"/>
      <c r="D681" s="68">
        <v>2.3672258485756212</v>
      </c>
      <c r="E681" s="70">
        <v>99.903917749963512</v>
      </c>
      <c r="F681" s="104" t="s">
        <v>7200</v>
      </c>
      <c r="G681" s="67" t="s">
        <v>53</v>
      </c>
      <c r="H681" s="71" t="s">
        <v>237</v>
      </c>
      <c r="I681" s="72" t="s">
        <v>9439</v>
      </c>
      <c r="J681" s="72"/>
      <c r="K681" s="71"/>
      <c r="L681" s="75"/>
      <c r="M681" s="76">
        <v>7141.82177734375</v>
      </c>
      <c r="N681" s="76">
        <v>6227.27685546875</v>
      </c>
      <c r="O681" s="77"/>
      <c r="P681" s="78"/>
      <c r="Q681" s="78"/>
      <c r="R681" s="88"/>
      <c r="S681" s="50">
        <v>0</v>
      </c>
      <c r="T681" s="50">
        <v>3</v>
      </c>
      <c r="U681" s="88"/>
      <c r="V681" s="52"/>
      <c r="W681" s="52"/>
      <c r="X681" s="52"/>
      <c r="Y681" s="52"/>
      <c r="Z681" s="51"/>
      <c r="AA681" s="73">
        <v>681</v>
      </c>
      <c r="AB68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81" s="74"/>
      <c r="AD681" s="80">
        <v>29</v>
      </c>
      <c r="AE681" s="80">
        <v>2</v>
      </c>
      <c r="AF681" s="80">
        <v>15</v>
      </c>
      <c r="AG681" s="80">
        <v>12</v>
      </c>
      <c r="AH681" s="80"/>
      <c r="AI681" s="80" t="s">
        <v>5588</v>
      </c>
      <c r="AJ681" s="80" t="s">
        <v>6246</v>
      </c>
      <c r="AK681" s="80"/>
      <c r="AL681" s="80"/>
      <c r="AM681" s="82">
        <v>44142.876967592594</v>
      </c>
      <c r="AN681" s="80" t="s">
        <v>7889</v>
      </c>
      <c r="AO681" s="84" t="s">
        <v>7958</v>
      </c>
      <c r="AP681" s="80" t="s">
        <v>66</v>
      </c>
      <c r="AQ681" s="2"/>
      <c r="AR681" s="3"/>
      <c r="AS681" s="3"/>
      <c r="AT681" s="3"/>
      <c r="AU681" s="3"/>
    </row>
    <row r="682" spans="1:47" x14ac:dyDescent="0.25">
      <c r="A682" s="66" t="s">
        <v>415</v>
      </c>
      <c r="B682" s="67" t="s">
        <v>9297</v>
      </c>
      <c r="C682" s="67"/>
      <c r="D682" s="68">
        <v>7.3492002197278996</v>
      </c>
      <c r="E682" s="70">
        <v>36.089348249830238</v>
      </c>
      <c r="F682" s="104" t="s">
        <v>7414</v>
      </c>
      <c r="G682" s="67" t="s">
        <v>53</v>
      </c>
      <c r="H682" s="71" t="s">
        <v>415</v>
      </c>
      <c r="I682" s="72" t="s">
        <v>9431</v>
      </c>
      <c r="J682" s="72"/>
      <c r="K682" s="71" t="s">
        <v>8903</v>
      </c>
      <c r="L682" s="75"/>
      <c r="M682" s="76">
        <v>5889.32958984375</v>
      </c>
      <c r="N682" s="76">
        <v>1626.212646484375</v>
      </c>
      <c r="O682" s="77"/>
      <c r="P682" s="78"/>
      <c r="Q682" s="78"/>
      <c r="R682" s="88"/>
      <c r="S682" s="50">
        <v>1</v>
      </c>
      <c r="T682" s="50">
        <v>1</v>
      </c>
      <c r="U682" s="88"/>
      <c r="V682" s="52"/>
      <c r="W682" s="52"/>
      <c r="X682" s="52"/>
      <c r="Y682" s="52"/>
      <c r="Z682" s="51"/>
      <c r="AA682" s="73">
        <v>682</v>
      </c>
      <c r="AB68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82" s="74"/>
      <c r="AD682" s="80">
        <v>63</v>
      </c>
      <c r="AE682" s="80">
        <v>25</v>
      </c>
      <c r="AF682" s="80">
        <v>15</v>
      </c>
      <c r="AG682" s="80">
        <v>12</v>
      </c>
      <c r="AH682" s="80"/>
      <c r="AI682" s="80" t="s">
        <v>5772</v>
      </c>
      <c r="AJ682" s="80" t="s">
        <v>6396</v>
      </c>
      <c r="AK682" s="80"/>
      <c r="AL682" s="80"/>
      <c r="AM682" s="82">
        <v>40629.530752314815</v>
      </c>
      <c r="AN682" s="80" t="s">
        <v>7889</v>
      </c>
      <c r="AO682" s="84" t="s">
        <v>8177</v>
      </c>
      <c r="AP682" s="80" t="s">
        <v>66</v>
      </c>
      <c r="AQ682" s="2"/>
      <c r="AR682" s="3"/>
      <c r="AS682" s="3"/>
      <c r="AT682" s="3"/>
      <c r="AU682" s="3"/>
    </row>
    <row r="683" spans="1:47" x14ac:dyDescent="0.25">
      <c r="A683" s="66" t="s">
        <v>195</v>
      </c>
      <c r="B683" s="67" t="s">
        <v>9297</v>
      </c>
      <c r="C683" s="67"/>
      <c r="D683" s="68">
        <v>11.349702257695208</v>
      </c>
      <c r="E683" s="70">
        <v>98.826676426668172</v>
      </c>
      <c r="F683" s="104" t="s">
        <v>7144</v>
      </c>
      <c r="G683" s="67" t="s">
        <v>53</v>
      </c>
      <c r="H683" s="71" t="s">
        <v>195</v>
      </c>
      <c r="I683" s="72" t="s">
        <v>9421</v>
      </c>
      <c r="J683" s="72"/>
      <c r="K683" s="71"/>
      <c r="L683" s="75"/>
      <c r="M683" s="76">
        <v>8399.6455078125</v>
      </c>
      <c r="N683" s="76">
        <v>8228.0029296875</v>
      </c>
      <c r="O683" s="77"/>
      <c r="P683" s="78"/>
      <c r="Q683" s="78"/>
      <c r="R683" s="88"/>
      <c r="S683" s="50">
        <v>0</v>
      </c>
      <c r="T683" s="50">
        <v>1</v>
      </c>
      <c r="U683" s="88"/>
      <c r="V683" s="52"/>
      <c r="W683" s="52"/>
      <c r="X683" s="52"/>
      <c r="Y683" s="52"/>
      <c r="Z683" s="51"/>
      <c r="AA683" s="73">
        <v>683</v>
      </c>
      <c r="AB68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83" s="74"/>
      <c r="AD683" s="80">
        <v>295</v>
      </c>
      <c r="AE683" s="80">
        <v>190</v>
      </c>
      <c r="AF683" s="80">
        <v>46</v>
      </c>
      <c r="AG683" s="80">
        <v>11</v>
      </c>
      <c r="AH683" s="80"/>
      <c r="AI683" s="80" t="s">
        <v>5539</v>
      </c>
      <c r="AJ683" s="80"/>
      <c r="AK683" s="80"/>
      <c r="AL683" s="80"/>
      <c r="AM683" s="82">
        <v>44083.568854166668</v>
      </c>
      <c r="AN683" s="80" t="s">
        <v>7889</v>
      </c>
      <c r="AO683" s="84" t="s">
        <v>7902</v>
      </c>
      <c r="AP683" s="80" t="s">
        <v>66</v>
      </c>
      <c r="AQ683" s="2"/>
      <c r="AR683" s="3"/>
      <c r="AS683" s="3"/>
      <c r="AT683" s="3"/>
      <c r="AU683" s="3"/>
    </row>
    <row r="684" spans="1:47" x14ac:dyDescent="0.25">
      <c r="A684" s="66" t="s">
        <v>583</v>
      </c>
      <c r="B684" s="67" t="s">
        <v>9297</v>
      </c>
      <c r="C684" s="67"/>
      <c r="D684" s="68">
        <v>20.530086579575851</v>
      </c>
      <c r="E684" s="70">
        <v>22.304092460337642</v>
      </c>
      <c r="F684" s="104" t="s">
        <v>7610</v>
      </c>
      <c r="G684" s="67" t="s">
        <v>53</v>
      </c>
      <c r="H684" s="71" t="s">
        <v>583</v>
      </c>
      <c r="I684" s="72" t="s">
        <v>9432</v>
      </c>
      <c r="J684" s="72"/>
      <c r="K684" s="71" t="s">
        <v>9038</v>
      </c>
      <c r="L684" s="75"/>
      <c r="M684" s="76">
        <v>8468.970703125</v>
      </c>
      <c r="N684" s="76">
        <v>9195.6796875</v>
      </c>
      <c r="O684" s="77"/>
      <c r="P684" s="78"/>
      <c r="Q684" s="78"/>
      <c r="R684" s="88"/>
      <c r="S684" s="50">
        <v>1</v>
      </c>
      <c r="T684" s="50">
        <v>1</v>
      </c>
      <c r="U684" s="88"/>
      <c r="V684" s="52"/>
      <c r="W684" s="52"/>
      <c r="X684" s="52"/>
      <c r="Y684" s="52"/>
      <c r="Z684" s="51"/>
      <c r="AA684" s="73">
        <v>684</v>
      </c>
      <c r="AB68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84" s="74"/>
      <c r="AD684" s="80">
        <v>100</v>
      </c>
      <c r="AE684" s="80">
        <v>19955</v>
      </c>
      <c r="AF684" s="80">
        <v>7021</v>
      </c>
      <c r="AG684" s="80">
        <v>10</v>
      </c>
      <c r="AH684" s="80"/>
      <c r="AI684" s="80" t="s">
        <v>5946</v>
      </c>
      <c r="AJ684" s="80" t="s">
        <v>6511</v>
      </c>
      <c r="AK684" s="84" t="s">
        <v>6952</v>
      </c>
      <c r="AL684" s="80"/>
      <c r="AM684" s="82">
        <v>39870.575914351852</v>
      </c>
      <c r="AN684" s="80" t="s">
        <v>7889</v>
      </c>
      <c r="AO684" s="84" t="s">
        <v>8380</v>
      </c>
      <c r="AP684" s="80" t="s">
        <v>66</v>
      </c>
      <c r="AQ684" s="2"/>
      <c r="AR684" s="3"/>
      <c r="AS684" s="3"/>
      <c r="AT684" s="3"/>
      <c r="AU684" s="3"/>
    </row>
    <row r="685" spans="1:47" x14ac:dyDescent="0.25">
      <c r="A685" s="66" t="s">
        <v>718</v>
      </c>
      <c r="B685" s="67" t="s">
        <v>9297</v>
      </c>
      <c r="C685" s="67"/>
      <c r="D685" s="68">
        <v>10.003130942887129</v>
      </c>
      <c r="E685" s="70">
        <v>71.199295938373652</v>
      </c>
      <c r="F685" s="104" t="s">
        <v>7770</v>
      </c>
      <c r="G685" s="67" t="s">
        <v>53</v>
      </c>
      <c r="H685" s="71" t="s">
        <v>718</v>
      </c>
      <c r="I685" s="72" t="s">
        <v>9446</v>
      </c>
      <c r="J685" s="72"/>
      <c r="K685" s="71" t="s">
        <v>9167</v>
      </c>
      <c r="L685" s="75"/>
      <c r="M685" s="76">
        <v>8767.59765625</v>
      </c>
      <c r="N685" s="76">
        <v>3493.890380859375</v>
      </c>
      <c r="O685" s="77"/>
      <c r="P685" s="78"/>
      <c r="Q685" s="78"/>
      <c r="R685" s="88"/>
      <c r="S685" s="50">
        <v>1</v>
      </c>
      <c r="T685" s="50">
        <v>1</v>
      </c>
      <c r="U685" s="88"/>
      <c r="V685" s="52"/>
      <c r="W685" s="52"/>
      <c r="X685" s="52"/>
      <c r="Y685" s="52"/>
      <c r="Z685" s="51"/>
      <c r="AA685" s="73">
        <v>685</v>
      </c>
      <c r="AB68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85" s="74"/>
      <c r="AD685" s="80">
        <v>44</v>
      </c>
      <c r="AE685" s="80">
        <v>96</v>
      </c>
      <c r="AF685" s="80">
        <v>16521</v>
      </c>
      <c r="AG685" s="80">
        <v>10</v>
      </c>
      <c r="AH685" s="80"/>
      <c r="AI685" s="80" t="s">
        <v>6091</v>
      </c>
      <c r="AJ685" s="80" t="s">
        <v>6613</v>
      </c>
      <c r="AK685" s="80"/>
      <c r="AL685" s="80"/>
      <c r="AM685" s="82">
        <v>42562.528229166666</v>
      </c>
      <c r="AN685" s="80" t="s">
        <v>7889</v>
      </c>
      <c r="AO685" s="84" t="s">
        <v>8548</v>
      </c>
      <c r="AP685" s="80" t="s">
        <v>66</v>
      </c>
      <c r="AQ685" s="2"/>
      <c r="AR685" s="3"/>
      <c r="AS685" s="3"/>
      <c r="AT685" s="3"/>
      <c r="AU685" s="3"/>
    </row>
    <row r="686" spans="1:47" x14ac:dyDescent="0.25">
      <c r="A686" s="66" t="s">
        <v>923</v>
      </c>
      <c r="B686" s="67" t="s">
        <v>9386</v>
      </c>
      <c r="C686" s="67"/>
      <c r="D686" s="68">
        <v>1.5018177787195304</v>
      </c>
      <c r="E686" s="70"/>
      <c r="F686" s="104" t="s">
        <v>7795</v>
      </c>
      <c r="G686" s="67"/>
      <c r="H686" s="71"/>
      <c r="I686" s="72"/>
      <c r="J686" s="72"/>
      <c r="K686" s="71" t="s">
        <v>9185</v>
      </c>
      <c r="L686" s="75"/>
      <c r="M686" s="76"/>
      <c r="N686" s="76"/>
      <c r="O686" s="77"/>
      <c r="P686" s="78"/>
      <c r="Q686" s="78"/>
      <c r="R686" s="88"/>
      <c r="S686" s="50">
        <v>1</v>
      </c>
      <c r="T686" s="50">
        <v>0</v>
      </c>
      <c r="U686" s="88"/>
      <c r="V686" s="52"/>
      <c r="W686" s="52"/>
      <c r="X686" s="52"/>
      <c r="Y686" s="52"/>
      <c r="Z686" s="51"/>
      <c r="AA686" s="73">
        <v>686</v>
      </c>
      <c r="AB68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86" s="74"/>
      <c r="AD686" s="80">
        <v>59</v>
      </c>
      <c r="AE686" s="80">
        <v>6</v>
      </c>
      <c r="AF686" s="80">
        <v>218</v>
      </c>
      <c r="AG686" s="80">
        <v>139</v>
      </c>
      <c r="AH686" s="80"/>
      <c r="AI686" s="80" t="s">
        <v>6113</v>
      </c>
      <c r="AJ686" s="80" t="s">
        <v>6631</v>
      </c>
      <c r="AK686" s="80"/>
      <c r="AL686" s="80"/>
      <c r="AM686" s="82">
        <v>40404.156435185185</v>
      </c>
      <c r="AN686" s="80" t="s">
        <v>7889</v>
      </c>
      <c r="AO686" s="84" t="s">
        <v>8573</v>
      </c>
      <c r="AP686" s="80" t="s">
        <v>65</v>
      </c>
      <c r="AQ686" s="2"/>
      <c r="AR686" s="3"/>
      <c r="AS686" s="3"/>
      <c r="AT686" s="3"/>
      <c r="AU686" s="3"/>
    </row>
    <row r="687" spans="1:47" x14ac:dyDescent="0.25">
      <c r="A687" s="66" t="s">
        <v>924</v>
      </c>
      <c r="B687" s="67" t="s">
        <v>9387</v>
      </c>
      <c r="C687" s="67"/>
      <c r="D687" s="68">
        <v>1.5000083384344933</v>
      </c>
      <c r="E687" s="70"/>
      <c r="F687" s="104" t="s">
        <v>7796</v>
      </c>
      <c r="G687" s="67"/>
      <c r="H687" s="71"/>
      <c r="I687" s="72"/>
      <c r="J687" s="72"/>
      <c r="K687" s="71" t="s">
        <v>9186</v>
      </c>
      <c r="L687" s="75"/>
      <c r="M687" s="76"/>
      <c r="N687" s="76"/>
      <c r="O687" s="77"/>
      <c r="P687" s="78"/>
      <c r="Q687" s="78"/>
      <c r="R687" s="88"/>
      <c r="S687" s="50">
        <v>1</v>
      </c>
      <c r="T687" s="50">
        <v>0</v>
      </c>
      <c r="U687" s="88"/>
      <c r="V687" s="52"/>
      <c r="W687" s="52"/>
      <c r="X687" s="52"/>
      <c r="Y687" s="52"/>
      <c r="Z687" s="51"/>
      <c r="AA687" s="73">
        <v>687</v>
      </c>
      <c r="AB68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87" s="74"/>
      <c r="AD687" s="80">
        <v>148</v>
      </c>
      <c r="AE687" s="80">
        <v>43</v>
      </c>
      <c r="AF687" s="80">
        <v>1</v>
      </c>
      <c r="AG687" s="80">
        <v>0</v>
      </c>
      <c r="AH687" s="80"/>
      <c r="AI687" s="80" t="s">
        <v>6114</v>
      </c>
      <c r="AJ687" s="80" t="s">
        <v>6632</v>
      </c>
      <c r="AK687" s="84" t="s">
        <v>7065</v>
      </c>
      <c r="AL687" s="80"/>
      <c r="AM687" s="82">
        <v>40136.789618055554</v>
      </c>
      <c r="AN687" s="80" t="s">
        <v>7889</v>
      </c>
      <c r="AO687" s="84" t="s">
        <v>8574</v>
      </c>
      <c r="AP687" s="80" t="s">
        <v>65</v>
      </c>
      <c r="AQ687" s="2"/>
      <c r="AR687" s="3"/>
      <c r="AS687" s="3"/>
      <c r="AT687" s="3"/>
      <c r="AU687" s="3"/>
    </row>
    <row r="688" spans="1:47" x14ac:dyDescent="0.25">
      <c r="A688" s="66" t="s">
        <v>925</v>
      </c>
      <c r="B688" s="67" t="s">
        <v>9388</v>
      </c>
      <c r="C688" s="67"/>
      <c r="D688" s="68">
        <v>1.505545058938017</v>
      </c>
      <c r="E688" s="70"/>
      <c r="F688" s="104" t="s">
        <v>7797</v>
      </c>
      <c r="G688" s="67"/>
      <c r="H688" s="71"/>
      <c r="I688" s="72"/>
      <c r="J688" s="72"/>
      <c r="K688" s="71" t="s">
        <v>9187</v>
      </c>
      <c r="L688" s="75"/>
      <c r="M688" s="76"/>
      <c r="N688" s="76"/>
      <c r="O688" s="77"/>
      <c r="P688" s="78"/>
      <c r="Q688" s="78"/>
      <c r="R688" s="88"/>
      <c r="S688" s="50">
        <v>1</v>
      </c>
      <c r="T688" s="50">
        <v>0</v>
      </c>
      <c r="U688" s="88"/>
      <c r="V688" s="52"/>
      <c r="W688" s="52"/>
      <c r="X688" s="52"/>
      <c r="Y688" s="52"/>
      <c r="Z688" s="51"/>
      <c r="AA688" s="73">
        <v>688</v>
      </c>
      <c r="AB68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88" s="74"/>
      <c r="AD688" s="80">
        <v>91</v>
      </c>
      <c r="AE688" s="80">
        <v>64</v>
      </c>
      <c r="AF688" s="80">
        <v>665</v>
      </c>
      <c r="AG688" s="80">
        <v>0</v>
      </c>
      <c r="AH688" s="80"/>
      <c r="AI688" s="80" t="s">
        <v>6115</v>
      </c>
      <c r="AJ688" s="80" t="s">
        <v>6633</v>
      </c>
      <c r="AK688" s="84" t="s">
        <v>7066</v>
      </c>
      <c r="AL688" s="80"/>
      <c r="AM688" s="82">
        <v>39882.015474537038</v>
      </c>
      <c r="AN688" s="80" t="s">
        <v>7889</v>
      </c>
      <c r="AO688" s="84" t="s">
        <v>8575</v>
      </c>
      <c r="AP688" s="80" t="s">
        <v>65</v>
      </c>
      <c r="AQ688" s="2"/>
      <c r="AR688" s="3"/>
      <c r="AS688" s="3"/>
      <c r="AT688" s="3"/>
      <c r="AU688" s="3"/>
    </row>
    <row r="689" spans="1:47" x14ac:dyDescent="0.25">
      <c r="A689" s="66" t="s">
        <v>480</v>
      </c>
      <c r="B689" s="67" t="s">
        <v>9297</v>
      </c>
      <c r="C689" s="67"/>
      <c r="D689" s="68">
        <v>6.5884848516498167</v>
      </c>
      <c r="E689" s="70">
        <v>98.37683636193519</v>
      </c>
      <c r="F689" s="104" t="s">
        <v>7485</v>
      </c>
      <c r="G689" s="67" t="s">
        <v>53</v>
      </c>
      <c r="H689" s="71" t="s">
        <v>480</v>
      </c>
      <c r="I689" s="72" t="s">
        <v>9446</v>
      </c>
      <c r="J689" s="72"/>
      <c r="K689" s="71"/>
      <c r="L689" s="75"/>
      <c r="M689" s="76">
        <v>5694.9931640625</v>
      </c>
      <c r="N689" s="76">
        <v>1498.8988037109375</v>
      </c>
      <c r="O689" s="77"/>
      <c r="P689" s="78"/>
      <c r="Q689" s="78"/>
      <c r="R689" s="88"/>
      <c r="S689" s="50">
        <v>0</v>
      </c>
      <c r="T689" s="50">
        <v>1</v>
      </c>
      <c r="U689" s="88"/>
      <c r="V689" s="52"/>
      <c r="W689" s="52"/>
      <c r="X689" s="52"/>
      <c r="Y689" s="52"/>
      <c r="Z689" s="51"/>
      <c r="AA689" s="73">
        <v>689</v>
      </c>
      <c r="AB68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89" s="74"/>
      <c r="AD689" s="80">
        <v>49</v>
      </c>
      <c r="AE689" s="80">
        <v>17</v>
      </c>
      <c r="AF689" s="80">
        <v>217</v>
      </c>
      <c r="AG689" s="80">
        <v>9</v>
      </c>
      <c r="AH689" s="80"/>
      <c r="AI689" s="80" t="s">
        <v>5835</v>
      </c>
      <c r="AJ689" s="80"/>
      <c r="AK689" s="80"/>
      <c r="AL689" s="80"/>
      <c r="AM689" s="82">
        <v>44058.802662037036</v>
      </c>
      <c r="AN689" s="80" t="s">
        <v>7889</v>
      </c>
      <c r="AO689" s="84" t="s">
        <v>8252</v>
      </c>
      <c r="AP689" s="80" t="s">
        <v>66</v>
      </c>
      <c r="AQ689" s="2"/>
      <c r="AR689" s="3"/>
      <c r="AS689" s="3"/>
      <c r="AT689" s="3"/>
      <c r="AU689" s="3"/>
    </row>
    <row r="690" spans="1:47" x14ac:dyDescent="0.25">
      <c r="A690" s="66" t="s">
        <v>803</v>
      </c>
      <c r="B690" s="67" t="s">
        <v>9297</v>
      </c>
      <c r="C690" s="67"/>
      <c r="D690" s="68">
        <v>8.1224992984371678</v>
      </c>
      <c r="E690" s="70">
        <v>89.299283503308658</v>
      </c>
      <c r="F690" s="104" t="s">
        <v>7839</v>
      </c>
      <c r="G690" s="67" t="s">
        <v>53</v>
      </c>
      <c r="H690" s="71" t="s">
        <v>803</v>
      </c>
      <c r="I690" s="72" t="s">
        <v>9445</v>
      </c>
      <c r="J690" s="72"/>
      <c r="K690" s="71"/>
      <c r="L690" s="75"/>
      <c r="M690" s="76">
        <v>5917.47119140625</v>
      </c>
      <c r="N690" s="76">
        <v>5784.15478515625</v>
      </c>
      <c r="O690" s="77"/>
      <c r="P690" s="78"/>
      <c r="Q690" s="78"/>
      <c r="R690" s="88"/>
      <c r="S690" s="50">
        <v>2</v>
      </c>
      <c r="T690" s="50">
        <v>2</v>
      </c>
      <c r="U690" s="88"/>
      <c r="V690" s="52"/>
      <c r="W690" s="52"/>
      <c r="X690" s="52"/>
      <c r="Y690" s="52"/>
      <c r="Z690" s="51"/>
      <c r="AA690" s="73">
        <v>690</v>
      </c>
      <c r="AB69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90" s="74"/>
      <c r="AD690" s="80">
        <v>0</v>
      </c>
      <c r="AE690" s="80">
        <v>37</v>
      </c>
      <c r="AF690" s="80">
        <v>574</v>
      </c>
      <c r="AG690" s="80">
        <v>9</v>
      </c>
      <c r="AH690" s="80"/>
      <c r="AI690" s="80" t="s">
        <v>6150</v>
      </c>
      <c r="AJ690" s="80" t="s">
        <v>6312</v>
      </c>
      <c r="AK690" s="84" t="s">
        <v>7094</v>
      </c>
      <c r="AL690" s="80"/>
      <c r="AM690" s="82">
        <v>43559.032997685186</v>
      </c>
      <c r="AN690" s="80" t="s">
        <v>7889</v>
      </c>
      <c r="AO690" s="84" t="s">
        <v>8625</v>
      </c>
      <c r="AP690" s="80" t="s">
        <v>66</v>
      </c>
      <c r="AQ690" s="2"/>
      <c r="AR690" s="3"/>
      <c r="AS690" s="3"/>
      <c r="AT690" s="3"/>
      <c r="AU690" s="3"/>
    </row>
    <row r="691" spans="1:47" x14ac:dyDescent="0.25">
      <c r="A691" s="66" t="s">
        <v>533</v>
      </c>
      <c r="B691" s="67" t="s">
        <v>9297</v>
      </c>
      <c r="C691" s="67"/>
      <c r="D691" s="68">
        <v>17.52129971547685</v>
      </c>
      <c r="E691" s="70">
        <v>95.188740886274147</v>
      </c>
      <c r="F691" s="104" t="s">
        <v>7549</v>
      </c>
      <c r="G691" s="67" t="s">
        <v>51</v>
      </c>
      <c r="H691" s="71" t="s">
        <v>533</v>
      </c>
      <c r="I691" s="72" t="s">
        <v>9416</v>
      </c>
      <c r="J691" s="72"/>
      <c r="K691" s="71"/>
      <c r="L691" s="75"/>
      <c r="M691" s="76">
        <v>6980.69921875</v>
      </c>
      <c r="N691" s="76">
        <v>852.88385009765625</v>
      </c>
      <c r="O691" s="77"/>
      <c r="P691" s="78"/>
      <c r="Q691" s="78"/>
      <c r="R691" s="88"/>
      <c r="S691" s="50">
        <v>0</v>
      </c>
      <c r="T691" s="50">
        <v>1</v>
      </c>
      <c r="U691" s="88"/>
      <c r="V691" s="52"/>
      <c r="W691" s="52"/>
      <c r="X691" s="52"/>
      <c r="Y691" s="52"/>
      <c r="Z691" s="51"/>
      <c r="AA691" s="73">
        <v>691</v>
      </c>
      <c r="AB69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91" s="74"/>
      <c r="AD691" s="80">
        <v>1</v>
      </c>
      <c r="AE691" s="80">
        <v>4341</v>
      </c>
      <c r="AF691" s="80">
        <v>177203</v>
      </c>
      <c r="AG691" s="80">
        <v>8</v>
      </c>
      <c r="AH691" s="80"/>
      <c r="AI691" s="80" t="s">
        <v>5892</v>
      </c>
      <c r="AJ691" s="80" t="s">
        <v>6475</v>
      </c>
      <c r="AK691" s="80"/>
      <c r="AL691" s="80"/>
      <c r="AM691" s="82">
        <v>43883.280312499999</v>
      </c>
      <c r="AN691" s="80" t="s">
        <v>7889</v>
      </c>
      <c r="AO691" s="84" t="s">
        <v>8316</v>
      </c>
      <c r="AP691" s="80" t="s">
        <v>66</v>
      </c>
      <c r="AQ691" s="2"/>
      <c r="AR691" s="3"/>
      <c r="AS691" s="3"/>
      <c r="AT691" s="3"/>
      <c r="AU691" s="3"/>
    </row>
    <row r="692" spans="1:47" x14ac:dyDescent="0.25">
      <c r="A692" s="66" t="s">
        <v>926</v>
      </c>
      <c r="B692" s="67"/>
      <c r="C692" s="67"/>
      <c r="D692" s="68">
        <v>1.5003502142487168</v>
      </c>
      <c r="E692" s="70"/>
      <c r="F692" s="104" t="s">
        <v>7291</v>
      </c>
      <c r="G692" s="67"/>
      <c r="H692" s="71"/>
      <c r="I692" s="72"/>
      <c r="J692" s="72"/>
      <c r="K692" s="71" t="s">
        <v>9191</v>
      </c>
      <c r="L692" s="75"/>
      <c r="M692" s="76"/>
      <c r="N692" s="76"/>
      <c r="O692" s="77"/>
      <c r="P692" s="78"/>
      <c r="Q692" s="78"/>
      <c r="R692" s="88"/>
      <c r="S692" s="50">
        <v>1</v>
      </c>
      <c r="T692" s="50">
        <v>0</v>
      </c>
      <c r="U692" s="88"/>
      <c r="V692" s="52"/>
      <c r="W692" s="52"/>
      <c r="X692" s="52"/>
      <c r="Y692" s="52"/>
      <c r="Z692" s="51"/>
      <c r="AA692" s="73">
        <v>692</v>
      </c>
      <c r="AB69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92" s="74"/>
      <c r="AD692" s="80">
        <v>222</v>
      </c>
      <c r="AE692" s="80">
        <v>16</v>
      </c>
      <c r="AF692" s="80">
        <v>42</v>
      </c>
      <c r="AG692" s="80">
        <v>213</v>
      </c>
      <c r="AH692" s="80"/>
      <c r="AI692" s="80"/>
      <c r="AJ692" s="80"/>
      <c r="AK692" s="80"/>
      <c r="AL692" s="80"/>
      <c r="AM692" s="82">
        <v>39946.400659722225</v>
      </c>
      <c r="AN692" s="80" t="s">
        <v>7889</v>
      </c>
      <c r="AO692" s="84" t="s">
        <v>8579</v>
      </c>
      <c r="AP692" s="80" t="s">
        <v>65</v>
      </c>
      <c r="AQ692" s="2"/>
      <c r="AR692" s="3"/>
      <c r="AS692" s="3"/>
      <c r="AT692" s="3"/>
      <c r="AU692" s="3"/>
    </row>
    <row r="693" spans="1:47" x14ac:dyDescent="0.25">
      <c r="A693" s="66" t="s">
        <v>927</v>
      </c>
      <c r="B693" s="67" t="s">
        <v>9389</v>
      </c>
      <c r="C693" s="67"/>
      <c r="D693" s="68">
        <v>1.5159764404890834</v>
      </c>
      <c r="E693" s="70"/>
      <c r="F693" s="104" t="s">
        <v>7801</v>
      </c>
      <c r="G693" s="67"/>
      <c r="H693" s="71"/>
      <c r="I693" s="72"/>
      <c r="J693" s="72"/>
      <c r="K693" s="71" t="s">
        <v>9192</v>
      </c>
      <c r="L693" s="75"/>
      <c r="M693" s="76"/>
      <c r="N693" s="76"/>
      <c r="O693" s="77"/>
      <c r="P693" s="78"/>
      <c r="Q693" s="78"/>
      <c r="R693" s="88"/>
      <c r="S693" s="50">
        <v>1</v>
      </c>
      <c r="T693" s="50">
        <v>0</v>
      </c>
      <c r="U693" s="88"/>
      <c r="V693" s="52"/>
      <c r="W693" s="52"/>
      <c r="X693" s="52"/>
      <c r="Y693" s="52"/>
      <c r="Z693" s="51"/>
      <c r="AA693" s="73">
        <v>693</v>
      </c>
      <c r="AB69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93" s="74"/>
      <c r="AD693" s="80">
        <v>219</v>
      </c>
      <c r="AE693" s="80">
        <v>1150</v>
      </c>
      <c r="AF693" s="80">
        <v>1916</v>
      </c>
      <c r="AG693" s="80">
        <v>3</v>
      </c>
      <c r="AH693" s="80"/>
      <c r="AI693" s="80"/>
      <c r="AJ693" s="80" t="s">
        <v>6637</v>
      </c>
      <c r="AK693" s="80"/>
      <c r="AL693" s="80"/>
      <c r="AM693" s="82">
        <v>39951.471261574072</v>
      </c>
      <c r="AN693" s="80" t="s">
        <v>7889</v>
      </c>
      <c r="AO693" s="84" t="s">
        <v>8580</v>
      </c>
      <c r="AP693" s="80" t="s">
        <v>65</v>
      </c>
      <c r="AQ693" s="2"/>
      <c r="AR693" s="3"/>
      <c r="AS693" s="3"/>
      <c r="AT693" s="3"/>
      <c r="AU693" s="3"/>
    </row>
    <row r="694" spans="1:47" x14ac:dyDescent="0.25">
      <c r="A694" s="66" t="s">
        <v>928</v>
      </c>
      <c r="B694" s="67" t="s">
        <v>9390</v>
      </c>
      <c r="C694" s="67"/>
      <c r="D694" s="68">
        <v>1.5004502754626359</v>
      </c>
      <c r="E694" s="70"/>
      <c r="F694" s="104" t="s">
        <v>7802</v>
      </c>
      <c r="G694" s="67"/>
      <c r="H694" s="71"/>
      <c r="I694" s="72"/>
      <c r="J694" s="72"/>
      <c r="K694" s="71" t="s">
        <v>9193</v>
      </c>
      <c r="L694" s="75"/>
      <c r="M694" s="76"/>
      <c r="N694" s="76"/>
      <c r="O694" s="77"/>
      <c r="P694" s="78"/>
      <c r="Q694" s="78"/>
      <c r="R694" s="88"/>
      <c r="S694" s="50">
        <v>2</v>
      </c>
      <c r="T694" s="50">
        <v>0</v>
      </c>
      <c r="U694" s="88"/>
      <c r="V694" s="52"/>
      <c r="W694" s="52"/>
      <c r="X694" s="52"/>
      <c r="Y694" s="52"/>
      <c r="Z694" s="51"/>
      <c r="AA694" s="73">
        <v>694</v>
      </c>
      <c r="AB69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94" s="74"/>
      <c r="AD694" s="80">
        <v>726</v>
      </c>
      <c r="AE694" s="80">
        <v>185</v>
      </c>
      <c r="AF694" s="80">
        <v>54</v>
      </c>
      <c r="AG694" s="80">
        <v>64</v>
      </c>
      <c r="AH694" s="80"/>
      <c r="AI694" s="80" t="s">
        <v>6119</v>
      </c>
      <c r="AJ694" s="80" t="s">
        <v>6638</v>
      </c>
      <c r="AK694" s="84" t="s">
        <v>7070</v>
      </c>
      <c r="AL694" s="80"/>
      <c r="AM694" s="82">
        <v>42965.70716435185</v>
      </c>
      <c r="AN694" s="80" t="s">
        <v>7889</v>
      </c>
      <c r="AO694" s="84" t="s">
        <v>8581</v>
      </c>
      <c r="AP694" s="80" t="s">
        <v>65</v>
      </c>
      <c r="AQ694" s="2"/>
      <c r="AR694" s="3"/>
      <c r="AS694" s="3"/>
      <c r="AT694" s="3"/>
      <c r="AU694" s="3"/>
    </row>
    <row r="695" spans="1:47" x14ac:dyDescent="0.25">
      <c r="A695" s="66" t="s">
        <v>402</v>
      </c>
      <c r="B695" s="67" t="s">
        <v>9297</v>
      </c>
      <c r="C695" s="67"/>
      <c r="D695" s="68">
        <v>8.7164260683035213</v>
      </c>
      <c r="E695" s="70">
        <v>99.842477069245874</v>
      </c>
      <c r="F695" s="104" t="s">
        <v>7399</v>
      </c>
      <c r="G695" s="67" t="s">
        <v>53</v>
      </c>
      <c r="H695" s="71" t="s">
        <v>402</v>
      </c>
      <c r="I695" s="72" t="s">
        <v>9443</v>
      </c>
      <c r="J695" s="72"/>
      <c r="K695" s="71"/>
      <c r="L695" s="75"/>
      <c r="M695" s="76">
        <v>5892.419921875</v>
      </c>
      <c r="N695" s="76">
        <v>9751.8857421875</v>
      </c>
      <c r="O695" s="77"/>
      <c r="P695" s="78"/>
      <c r="Q695" s="78"/>
      <c r="R695" s="88"/>
      <c r="S695" s="50">
        <v>0</v>
      </c>
      <c r="T695" s="50">
        <v>1</v>
      </c>
      <c r="U695" s="88"/>
      <c r="V695" s="52"/>
      <c r="W695" s="52"/>
      <c r="X695" s="52"/>
      <c r="Y695" s="52"/>
      <c r="Z695" s="51"/>
      <c r="AA695" s="73">
        <v>695</v>
      </c>
      <c r="AB69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95" s="74"/>
      <c r="AD695" s="80">
        <v>153</v>
      </c>
      <c r="AE695" s="80">
        <v>50</v>
      </c>
      <c r="AF695" s="80">
        <v>54</v>
      </c>
      <c r="AG695" s="80">
        <v>8</v>
      </c>
      <c r="AH695" s="80"/>
      <c r="AI695" s="80"/>
      <c r="AJ695" s="80"/>
      <c r="AK695" s="80"/>
      <c r="AL695" s="80"/>
      <c r="AM695" s="82">
        <v>44139.494317129633</v>
      </c>
      <c r="AN695" s="80" t="s">
        <v>7889</v>
      </c>
      <c r="AO695" s="84" t="s">
        <v>8162</v>
      </c>
      <c r="AP695" s="80" t="s">
        <v>66</v>
      </c>
      <c r="AQ695" s="2"/>
      <c r="AR695" s="3"/>
      <c r="AS695" s="3"/>
      <c r="AT695" s="3"/>
      <c r="AU695" s="3"/>
    </row>
    <row r="696" spans="1:47" x14ac:dyDescent="0.25">
      <c r="A696" s="66" t="s">
        <v>929</v>
      </c>
      <c r="B696" s="67" t="s">
        <v>9391</v>
      </c>
      <c r="C696" s="67"/>
      <c r="D696" s="68">
        <v>1.5134665717066127</v>
      </c>
      <c r="E696" s="70"/>
      <c r="F696" s="104" t="s">
        <v>7804</v>
      </c>
      <c r="G696" s="67"/>
      <c r="H696" s="71"/>
      <c r="I696" s="72"/>
      <c r="J696" s="72"/>
      <c r="K696" s="71" t="s">
        <v>9195</v>
      </c>
      <c r="L696" s="75"/>
      <c r="M696" s="76"/>
      <c r="N696" s="76"/>
      <c r="O696" s="77"/>
      <c r="P696" s="78"/>
      <c r="Q696" s="78"/>
      <c r="R696" s="88"/>
      <c r="S696" s="50">
        <v>2</v>
      </c>
      <c r="T696" s="50">
        <v>0</v>
      </c>
      <c r="U696" s="88"/>
      <c r="V696" s="52"/>
      <c r="W696" s="52"/>
      <c r="X696" s="52"/>
      <c r="Y696" s="52"/>
      <c r="Z696" s="51"/>
      <c r="AA696" s="73">
        <v>696</v>
      </c>
      <c r="AB69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96" s="74"/>
      <c r="AD696" s="80">
        <v>0</v>
      </c>
      <c r="AE696" s="80">
        <v>142</v>
      </c>
      <c r="AF696" s="80">
        <v>1615</v>
      </c>
      <c r="AG696" s="80">
        <v>174</v>
      </c>
      <c r="AH696" s="80"/>
      <c r="AI696" s="80" t="s">
        <v>6121</v>
      </c>
      <c r="AJ696" s="80" t="s">
        <v>6640</v>
      </c>
      <c r="AK696" s="80"/>
      <c r="AL696" s="80"/>
      <c r="AM696" s="82">
        <v>41173.591597222221</v>
      </c>
      <c r="AN696" s="80" t="s">
        <v>7889</v>
      </c>
      <c r="AO696" s="84" t="s">
        <v>8583</v>
      </c>
      <c r="AP696" s="80" t="s">
        <v>65</v>
      </c>
      <c r="AQ696" s="2"/>
      <c r="AR696" s="3"/>
      <c r="AS696" s="3"/>
      <c r="AT696" s="3"/>
      <c r="AU696" s="3"/>
    </row>
    <row r="697" spans="1:47" x14ac:dyDescent="0.25">
      <c r="A697" s="66" t="s">
        <v>420</v>
      </c>
      <c r="B697" s="67" t="s">
        <v>9297</v>
      </c>
      <c r="C697" s="67"/>
      <c r="D697" s="68">
        <v>11.638876137395908</v>
      </c>
      <c r="E697" s="70">
        <v>30.667383136573743</v>
      </c>
      <c r="F697" s="104" t="s">
        <v>7419</v>
      </c>
      <c r="G697" s="67" t="s">
        <v>53</v>
      </c>
      <c r="H697" s="71" t="s">
        <v>420</v>
      </c>
      <c r="I697" s="72" t="s">
        <v>9431</v>
      </c>
      <c r="J697" s="72"/>
      <c r="K697" s="71" t="s">
        <v>8905</v>
      </c>
      <c r="L697" s="75"/>
      <c r="M697" s="76">
        <v>808.208740234375</v>
      </c>
      <c r="N697" s="76">
        <v>9067.4482421875</v>
      </c>
      <c r="O697" s="77"/>
      <c r="P697" s="78"/>
      <c r="Q697" s="78"/>
      <c r="R697" s="88"/>
      <c r="S697" s="50">
        <v>1</v>
      </c>
      <c r="T697" s="50">
        <v>1</v>
      </c>
      <c r="U697" s="88"/>
      <c r="V697" s="52"/>
      <c r="W697" s="52"/>
      <c r="X697" s="52"/>
      <c r="Y697" s="52"/>
      <c r="Z697" s="51"/>
      <c r="AA697" s="73">
        <v>697</v>
      </c>
      <c r="AB69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97" s="74"/>
      <c r="AD697" s="80">
        <v>65</v>
      </c>
      <c r="AE697" s="80">
        <v>220</v>
      </c>
      <c r="AF697" s="80">
        <v>2917</v>
      </c>
      <c r="AG697" s="80">
        <v>8</v>
      </c>
      <c r="AH697" s="80"/>
      <c r="AI697" s="80" t="s">
        <v>5777</v>
      </c>
      <c r="AJ697" s="80" t="s">
        <v>6399</v>
      </c>
      <c r="AK697" s="80"/>
      <c r="AL697" s="80"/>
      <c r="AM697" s="82">
        <v>40331.021481481483</v>
      </c>
      <c r="AN697" s="80" t="s">
        <v>7889</v>
      </c>
      <c r="AO697" s="84" t="s">
        <v>8182</v>
      </c>
      <c r="AP697" s="80" t="s">
        <v>66</v>
      </c>
      <c r="AQ697" s="2"/>
      <c r="AR697" s="3"/>
      <c r="AS697" s="3"/>
      <c r="AT697" s="3"/>
      <c r="AU697" s="3"/>
    </row>
    <row r="698" spans="1:47" x14ac:dyDescent="0.25">
      <c r="A698" s="66" t="s">
        <v>564</v>
      </c>
      <c r="B698" s="67" t="s">
        <v>9297</v>
      </c>
      <c r="C698" s="67"/>
      <c r="D698" s="68">
        <v>1</v>
      </c>
      <c r="E698" s="70">
        <v>99.397203730512018</v>
      </c>
      <c r="F698" s="104" t="s">
        <v>7589</v>
      </c>
      <c r="G698" s="67" t="s">
        <v>53</v>
      </c>
      <c r="H698" s="71" t="s">
        <v>564</v>
      </c>
      <c r="I698" s="72" t="s">
        <v>9439</v>
      </c>
      <c r="J698" s="72"/>
      <c r="K698" s="71"/>
      <c r="L698" s="75"/>
      <c r="M698" s="76">
        <v>4145.59423828125</v>
      </c>
      <c r="N698" s="76">
        <v>4747.10986328125</v>
      </c>
      <c r="O698" s="77"/>
      <c r="P698" s="78"/>
      <c r="Q698" s="78"/>
      <c r="R698" s="88"/>
      <c r="S698" s="50">
        <v>2</v>
      </c>
      <c r="T698" s="50">
        <v>1</v>
      </c>
      <c r="U698" s="88"/>
      <c r="V698" s="52"/>
      <c r="W698" s="52"/>
      <c r="X698" s="52"/>
      <c r="Y698" s="52"/>
      <c r="Z698" s="51"/>
      <c r="AA698" s="73">
        <v>698</v>
      </c>
      <c r="AB69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98" s="74"/>
      <c r="AD698" s="80">
        <v>25</v>
      </c>
      <c r="AE698" s="80">
        <v>1</v>
      </c>
      <c r="AF698" s="80">
        <v>5</v>
      </c>
      <c r="AG698" s="80">
        <v>8</v>
      </c>
      <c r="AH698" s="80"/>
      <c r="AI698" s="80" t="s">
        <v>5930</v>
      </c>
      <c r="AJ698" s="80" t="s">
        <v>6498</v>
      </c>
      <c r="AK698" s="84" t="s">
        <v>6940</v>
      </c>
      <c r="AL698" s="80"/>
      <c r="AM698" s="82">
        <v>44114.979548611111</v>
      </c>
      <c r="AN698" s="80" t="s">
        <v>7889</v>
      </c>
      <c r="AO698" s="84" t="s">
        <v>8357</v>
      </c>
      <c r="AP698" s="80" t="s">
        <v>66</v>
      </c>
      <c r="AQ698" s="2"/>
      <c r="AR698" s="3"/>
      <c r="AS698" s="3"/>
      <c r="AT698" s="3"/>
      <c r="AU698" s="3"/>
    </row>
    <row r="699" spans="1:47" x14ac:dyDescent="0.25">
      <c r="A699" s="66" t="s">
        <v>764</v>
      </c>
      <c r="B699" s="67" t="s">
        <v>9297</v>
      </c>
      <c r="C699" s="67"/>
      <c r="D699" s="68">
        <v>11.17618473701218</v>
      </c>
      <c r="E699" s="70">
        <v>45.199520730040064</v>
      </c>
      <c r="F699" s="104" t="s">
        <v>7828</v>
      </c>
      <c r="G699" s="67" t="s">
        <v>53</v>
      </c>
      <c r="H699" s="71" t="s">
        <v>764</v>
      </c>
      <c r="I699" s="72" t="s">
        <v>9449</v>
      </c>
      <c r="J699" s="72"/>
      <c r="K699" s="71" t="s">
        <v>9224</v>
      </c>
      <c r="L699" s="75"/>
      <c r="M699" s="76">
        <v>6546.82177734375</v>
      </c>
      <c r="N699" s="76">
        <v>2191.794189453125</v>
      </c>
      <c r="O699" s="77"/>
      <c r="P699" s="78"/>
      <c r="Q699" s="78"/>
      <c r="R699" s="88"/>
      <c r="S699" s="50">
        <v>1</v>
      </c>
      <c r="T699" s="50">
        <v>2</v>
      </c>
      <c r="U699" s="88"/>
      <c r="V699" s="52"/>
      <c r="W699" s="52"/>
      <c r="X699" s="52"/>
      <c r="Y699" s="52"/>
      <c r="Z699" s="51"/>
      <c r="AA699" s="73">
        <v>699</v>
      </c>
      <c r="AB69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699" s="74"/>
      <c r="AD699" s="80">
        <v>3</v>
      </c>
      <c r="AE699" s="80">
        <v>174</v>
      </c>
      <c r="AF699" s="80">
        <v>762</v>
      </c>
      <c r="AG699" s="80">
        <v>8</v>
      </c>
      <c r="AH699" s="80"/>
      <c r="AI699" s="80" t="s">
        <v>6139</v>
      </c>
      <c r="AJ699" s="80"/>
      <c r="AK699" s="80"/>
      <c r="AL699" s="80"/>
      <c r="AM699" s="82">
        <v>41131.096307870372</v>
      </c>
      <c r="AN699" s="80" t="s">
        <v>7889</v>
      </c>
      <c r="AO699" s="84" t="s">
        <v>8614</v>
      </c>
      <c r="AP699" s="80" t="s">
        <v>66</v>
      </c>
      <c r="AQ699" s="2"/>
      <c r="AR699" s="3"/>
      <c r="AS699" s="3"/>
      <c r="AT699" s="3"/>
      <c r="AU699" s="3"/>
    </row>
    <row r="700" spans="1:47" x14ac:dyDescent="0.25">
      <c r="A700" s="66" t="s">
        <v>566</v>
      </c>
      <c r="B700" s="67" t="s">
        <v>9297</v>
      </c>
      <c r="C700" s="67"/>
      <c r="D700" s="68">
        <v>5.3340034000180436</v>
      </c>
      <c r="E700" s="70">
        <v>81.177745290533295</v>
      </c>
      <c r="F700" s="104" t="s">
        <v>7591</v>
      </c>
      <c r="G700" s="67" t="s">
        <v>53</v>
      </c>
      <c r="H700" s="71" t="s">
        <v>566</v>
      </c>
      <c r="I700" s="72" t="s">
        <v>9418</v>
      </c>
      <c r="J700" s="72"/>
      <c r="K700" s="71" t="s">
        <v>9022</v>
      </c>
      <c r="L700" s="75"/>
      <c r="M700" s="76">
        <v>4734.67041015625</v>
      </c>
      <c r="N700" s="76">
        <v>3989.416015625</v>
      </c>
      <c r="O700" s="77"/>
      <c r="P700" s="78"/>
      <c r="Q700" s="78"/>
      <c r="R700" s="88"/>
      <c r="S700" s="50">
        <v>0</v>
      </c>
      <c r="T700" s="50">
        <v>2</v>
      </c>
      <c r="U700" s="88"/>
      <c r="V700" s="52"/>
      <c r="W700" s="52"/>
      <c r="X700" s="52"/>
      <c r="Y700" s="52"/>
      <c r="Z700" s="51"/>
      <c r="AA700" s="73">
        <v>700</v>
      </c>
      <c r="AB70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00" s="74"/>
      <c r="AD700" s="80">
        <v>89</v>
      </c>
      <c r="AE700" s="80">
        <v>9</v>
      </c>
      <c r="AF700" s="80">
        <v>282</v>
      </c>
      <c r="AG700" s="80">
        <v>7</v>
      </c>
      <c r="AH700" s="80"/>
      <c r="AI700" s="80" t="s">
        <v>5931</v>
      </c>
      <c r="AJ700" s="80" t="s">
        <v>6499</v>
      </c>
      <c r="AK700" s="80"/>
      <c r="AL700" s="80"/>
      <c r="AM700" s="82">
        <v>43111.897245370368</v>
      </c>
      <c r="AN700" s="80" t="s">
        <v>7889</v>
      </c>
      <c r="AO700" s="84" t="s">
        <v>8359</v>
      </c>
      <c r="AP700" s="80" t="s">
        <v>66</v>
      </c>
      <c r="AQ700" s="2"/>
      <c r="AR700" s="3"/>
      <c r="AS700" s="3"/>
      <c r="AT700" s="3"/>
      <c r="AU700" s="3"/>
    </row>
    <row r="701" spans="1:47" x14ac:dyDescent="0.25">
      <c r="A701" s="66" t="s">
        <v>619</v>
      </c>
      <c r="B701" s="67" t="s">
        <v>9297</v>
      </c>
      <c r="C701" s="67"/>
      <c r="D701" s="68">
        <v>22.45914487187418</v>
      </c>
      <c r="E701" s="70">
        <v>26.834146112938736</v>
      </c>
      <c r="F701" s="104" t="s">
        <v>7651</v>
      </c>
      <c r="G701" s="67" t="s">
        <v>53</v>
      </c>
      <c r="H701" s="71" t="s">
        <v>619</v>
      </c>
      <c r="I701" s="72" t="s">
        <v>9443</v>
      </c>
      <c r="J701" s="72"/>
      <c r="K701" s="71" t="s">
        <v>9069</v>
      </c>
      <c r="L701" s="75"/>
      <c r="M701" s="76">
        <v>202.51080322265625</v>
      </c>
      <c r="N701" s="76">
        <v>3796.139892578125</v>
      </c>
      <c r="O701" s="77"/>
      <c r="P701" s="78"/>
      <c r="Q701" s="78"/>
      <c r="R701" s="88"/>
      <c r="S701" s="50">
        <v>2</v>
      </c>
      <c r="T701" s="50">
        <v>1</v>
      </c>
      <c r="U701" s="88"/>
      <c r="V701" s="52"/>
      <c r="W701" s="52"/>
      <c r="X701" s="52"/>
      <c r="Y701" s="52"/>
      <c r="Z701" s="51"/>
      <c r="AA701" s="73">
        <v>701</v>
      </c>
      <c r="AB70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01" s="74"/>
      <c r="AD701" s="80">
        <v>151</v>
      </c>
      <c r="AE701" s="80">
        <v>53062</v>
      </c>
      <c r="AF701" s="80">
        <v>6137</v>
      </c>
      <c r="AG701" s="80">
        <v>7</v>
      </c>
      <c r="AH701" s="80"/>
      <c r="AI701" s="80" t="s">
        <v>5985</v>
      </c>
      <c r="AJ701" s="80" t="s">
        <v>6536</v>
      </c>
      <c r="AK701" s="84" t="s">
        <v>6975</v>
      </c>
      <c r="AL701" s="80"/>
      <c r="AM701" s="82">
        <v>40119.980509259258</v>
      </c>
      <c r="AN701" s="80" t="s">
        <v>7889</v>
      </c>
      <c r="AO701" s="84" t="s">
        <v>8425</v>
      </c>
      <c r="AP701" s="80" t="s">
        <v>66</v>
      </c>
      <c r="AQ701" s="2"/>
      <c r="AR701" s="3"/>
      <c r="AS701" s="3"/>
      <c r="AT701" s="3"/>
      <c r="AU701" s="3"/>
    </row>
    <row r="702" spans="1:47" x14ac:dyDescent="0.25">
      <c r="A702" s="66" t="s">
        <v>656</v>
      </c>
      <c r="B702" s="67" t="s">
        <v>9297</v>
      </c>
      <c r="C702" s="67"/>
      <c r="D702" s="68">
        <v>10.507956951630153</v>
      </c>
      <c r="E702" s="70">
        <v>45.564179992207457</v>
      </c>
      <c r="F702" s="104" t="s">
        <v>7696</v>
      </c>
      <c r="G702" s="67" t="s">
        <v>53</v>
      </c>
      <c r="H702" s="71" t="s">
        <v>656</v>
      </c>
      <c r="I702" s="72" t="s">
        <v>9432</v>
      </c>
      <c r="J702" s="72"/>
      <c r="K702" s="71" t="s">
        <v>9107</v>
      </c>
      <c r="L702" s="75"/>
      <c r="M702" s="76">
        <v>6451.04638671875</v>
      </c>
      <c r="N702" s="76">
        <v>2504.557861328125</v>
      </c>
      <c r="O702" s="77"/>
      <c r="P702" s="78"/>
      <c r="Q702" s="78"/>
      <c r="R702" s="88"/>
      <c r="S702" s="50">
        <v>1</v>
      </c>
      <c r="T702" s="50">
        <v>3</v>
      </c>
      <c r="U702" s="88"/>
      <c r="V702" s="52"/>
      <c r="W702" s="52"/>
      <c r="X702" s="52"/>
      <c r="Y702" s="52"/>
      <c r="Z702" s="51"/>
      <c r="AA702" s="73">
        <v>702</v>
      </c>
      <c r="AB70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02" s="74"/>
      <c r="AD702" s="80">
        <v>119</v>
      </c>
      <c r="AE702" s="80">
        <v>124</v>
      </c>
      <c r="AF702" s="80">
        <v>643</v>
      </c>
      <c r="AG702" s="80">
        <v>7</v>
      </c>
      <c r="AH702" s="80"/>
      <c r="AI702" s="80"/>
      <c r="AJ702" s="80"/>
      <c r="AK702" s="80"/>
      <c r="AL702" s="80"/>
      <c r="AM702" s="82">
        <v>41151.172824074078</v>
      </c>
      <c r="AN702" s="80" t="s">
        <v>7889</v>
      </c>
      <c r="AO702" s="84" t="s">
        <v>8472</v>
      </c>
      <c r="AP702" s="80" t="s">
        <v>66</v>
      </c>
      <c r="AQ702" s="2"/>
      <c r="AR702" s="3"/>
      <c r="AS702" s="3"/>
      <c r="AT702" s="3"/>
      <c r="AU702" s="3"/>
    </row>
    <row r="703" spans="1:47" x14ac:dyDescent="0.25">
      <c r="A703" s="66" t="s">
        <v>930</v>
      </c>
      <c r="B703" s="67"/>
      <c r="C703" s="67"/>
      <c r="D703" s="68">
        <v>1.5</v>
      </c>
      <c r="E703" s="70"/>
      <c r="F703" s="104" t="s">
        <v>7291</v>
      </c>
      <c r="G703" s="67"/>
      <c r="H703" s="71"/>
      <c r="I703" s="72"/>
      <c r="J703" s="72"/>
      <c r="K703" s="71" t="s">
        <v>9202</v>
      </c>
      <c r="L703" s="75"/>
      <c r="M703" s="76"/>
      <c r="N703" s="76"/>
      <c r="O703" s="77"/>
      <c r="P703" s="78"/>
      <c r="Q703" s="78"/>
      <c r="R703" s="88"/>
      <c r="S703" s="50">
        <v>1</v>
      </c>
      <c r="T703" s="50">
        <v>0</v>
      </c>
      <c r="U703" s="88"/>
      <c r="V703" s="52"/>
      <c r="W703" s="52"/>
      <c r="X703" s="52"/>
      <c r="Y703" s="52"/>
      <c r="Z703" s="51"/>
      <c r="AA703" s="73">
        <v>703</v>
      </c>
      <c r="AB70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03" s="74"/>
      <c r="AD703" s="80">
        <v>0</v>
      </c>
      <c r="AE703" s="80">
        <v>1</v>
      </c>
      <c r="AF703" s="80">
        <v>0</v>
      </c>
      <c r="AG703" s="80">
        <v>0</v>
      </c>
      <c r="AH703" s="80"/>
      <c r="AI703" s="80"/>
      <c r="AJ703" s="80"/>
      <c r="AK703" s="80"/>
      <c r="AL703" s="80"/>
      <c r="AM703" s="82">
        <v>43339.498043981483</v>
      </c>
      <c r="AN703" s="80" t="s">
        <v>7889</v>
      </c>
      <c r="AO703" s="84" t="s">
        <v>8590</v>
      </c>
      <c r="AP703" s="80" t="s">
        <v>65</v>
      </c>
      <c r="AQ703" s="2"/>
      <c r="AR703" s="3"/>
      <c r="AS703" s="3"/>
      <c r="AT703" s="3"/>
      <c r="AU703" s="3"/>
    </row>
    <row r="704" spans="1:47" x14ac:dyDescent="0.25">
      <c r="A704" s="66" t="s">
        <v>931</v>
      </c>
      <c r="B704" s="67"/>
      <c r="C704" s="67"/>
      <c r="D704" s="68">
        <v>1.5000083384344933</v>
      </c>
      <c r="E704" s="70"/>
      <c r="F704" s="104" t="s">
        <v>7291</v>
      </c>
      <c r="G704" s="67"/>
      <c r="H704" s="71"/>
      <c r="I704" s="72"/>
      <c r="J704" s="72"/>
      <c r="K704" s="71" t="s">
        <v>9203</v>
      </c>
      <c r="L704" s="75"/>
      <c r="M704" s="76"/>
      <c r="N704" s="76"/>
      <c r="O704" s="77"/>
      <c r="P704" s="78"/>
      <c r="Q704" s="78"/>
      <c r="R704" s="88"/>
      <c r="S704" s="50">
        <v>1</v>
      </c>
      <c r="T704" s="50">
        <v>0</v>
      </c>
      <c r="U704" s="88"/>
      <c r="V704" s="52"/>
      <c r="W704" s="52"/>
      <c r="X704" s="52"/>
      <c r="Y704" s="52"/>
      <c r="Z704" s="51"/>
      <c r="AA704" s="73">
        <v>704</v>
      </c>
      <c r="AB70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04" s="74"/>
      <c r="AD704" s="80">
        <v>1</v>
      </c>
      <c r="AE704" s="80">
        <v>53</v>
      </c>
      <c r="AF704" s="80">
        <v>1</v>
      </c>
      <c r="AG704" s="80">
        <v>0</v>
      </c>
      <c r="AH704" s="80"/>
      <c r="AI704" s="80"/>
      <c r="AJ704" s="80"/>
      <c r="AK704" s="80"/>
      <c r="AL704" s="80"/>
      <c r="AM704" s="82">
        <v>40046.895902777775</v>
      </c>
      <c r="AN704" s="80" t="s">
        <v>7889</v>
      </c>
      <c r="AO704" s="84" t="s">
        <v>8591</v>
      </c>
      <c r="AP704" s="80" t="s">
        <v>65</v>
      </c>
      <c r="AQ704" s="2"/>
      <c r="AR704" s="3"/>
      <c r="AS704" s="3"/>
      <c r="AT704" s="3"/>
      <c r="AU704" s="3"/>
    </row>
    <row r="705" spans="1:47" x14ac:dyDescent="0.25">
      <c r="A705" s="66" t="s">
        <v>932</v>
      </c>
      <c r="B705" s="67"/>
      <c r="C705" s="67"/>
      <c r="D705" s="68">
        <v>1.5</v>
      </c>
      <c r="E705" s="70"/>
      <c r="F705" s="104" t="s">
        <v>7291</v>
      </c>
      <c r="G705" s="67"/>
      <c r="H705" s="71"/>
      <c r="I705" s="72"/>
      <c r="J705" s="72"/>
      <c r="K705" s="71" t="s">
        <v>9204</v>
      </c>
      <c r="L705" s="75"/>
      <c r="M705" s="76"/>
      <c r="N705" s="76"/>
      <c r="O705" s="77"/>
      <c r="P705" s="78"/>
      <c r="Q705" s="78"/>
      <c r="R705" s="88"/>
      <c r="S705" s="50">
        <v>1</v>
      </c>
      <c r="T705" s="50">
        <v>0</v>
      </c>
      <c r="U705" s="88"/>
      <c r="V705" s="52"/>
      <c r="W705" s="52"/>
      <c r="X705" s="52"/>
      <c r="Y705" s="52"/>
      <c r="Z705" s="51"/>
      <c r="AA705" s="73">
        <v>705</v>
      </c>
      <c r="AB70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05" s="74"/>
      <c r="AD705" s="80">
        <v>7</v>
      </c>
      <c r="AE705" s="80">
        <v>2</v>
      </c>
      <c r="AF705" s="80">
        <v>0</v>
      </c>
      <c r="AG705" s="80">
        <v>0</v>
      </c>
      <c r="AH705" s="80"/>
      <c r="AI705" s="80"/>
      <c r="AJ705" s="80"/>
      <c r="AK705" s="80"/>
      <c r="AL705" s="80"/>
      <c r="AM705" s="82">
        <v>41416.636435185188</v>
      </c>
      <c r="AN705" s="80" t="s">
        <v>7889</v>
      </c>
      <c r="AO705" s="84" t="s">
        <v>8592</v>
      </c>
      <c r="AP705" s="80" t="s">
        <v>65</v>
      </c>
      <c r="AQ705" s="2"/>
      <c r="AR705" s="3"/>
      <c r="AS705" s="3"/>
      <c r="AT705" s="3"/>
      <c r="AU705" s="3"/>
    </row>
    <row r="706" spans="1:47" x14ac:dyDescent="0.25">
      <c r="A706" s="66" t="s">
        <v>933</v>
      </c>
      <c r="B706" s="67"/>
      <c r="C706" s="67"/>
      <c r="D706" s="68">
        <v>1.5</v>
      </c>
      <c r="E706" s="70"/>
      <c r="F706" s="104" t="s">
        <v>7291</v>
      </c>
      <c r="G706" s="67"/>
      <c r="H706" s="71"/>
      <c r="I706" s="72"/>
      <c r="J706" s="72"/>
      <c r="K706" s="71" t="s">
        <v>9205</v>
      </c>
      <c r="L706" s="75"/>
      <c r="M706" s="76"/>
      <c r="N706" s="76"/>
      <c r="O706" s="77"/>
      <c r="P706" s="78"/>
      <c r="Q706" s="78"/>
      <c r="R706" s="88"/>
      <c r="S706" s="50">
        <v>1</v>
      </c>
      <c r="T706" s="50">
        <v>0</v>
      </c>
      <c r="U706" s="88"/>
      <c r="V706" s="52"/>
      <c r="W706" s="52"/>
      <c r="X706" s="52"/>
      <c r="Y706" s="52"/>
      <c r="Z706" s="51"/>
      <c r="AA706" s="73">
        <v>706</v>
      </c>
      <c r="AB70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06" s="74"/>
      <c r="AD706" s="80">
        <v>5</v>
      </c>
      <c r="AE706" s="80">
        <v>4</v>
      </c>
      <c r="AF706" s="80">
        <v>0</v>
      </c>
      <c r="AG706" s="80">
        <v>0</v>
      </c>
      <c r="AH706" s="80"/>
      <c r="AI706" s="80"/>
      <c r="AJ706" s="80"/>
      <c r="AK706" s="80"/>
      <c r="AL706" s="80"/>
      <c r="AM706" s="82">
        <v>41868.844699074078</v>
      </c>
      <c r="AN706" s="80" t="s">
        <v>7889</v>
      </c>
      <c r="AO706" s="84" t="s">
        <v>8593</v>
      </c>
      <c r="AP706" s="80" t="s">
        <v>65</v>
      </c>
      <c r="AQ706" s="2"/>
      <c r="AR706" s="3"/>
      <c r="AS706" s="3"/>
      <c r="AT706" s="3"/>
      <c r="AU706" s="3"/>
    </row>
    <row r="707" spans="1:47" x14ac:dyDescent="0.25">
      <c r="A707" s="66" t="s">
        <v>934</v>
      </c>
      <c r="B707" s="67"/>
      <c r="C707" s="67"/>
      <c r="D707" s="68">
        <v>1.5</v>
      </c>
      <c r="E707" s="70"/>
      <c r="F707" s="104" t="s">
        <v>7811</v>
      </c>
      <c r="G707" s="67"/>
      <c r="H707" s="71"/>
      <c r="I707" s="72"/>
      <c r="J707" s="72"/>
      <c r="K707" s="71" t="s">
        <v>9206</v>
      </c>
      <c r="L707" s="75"/>
      <c r="M707" s="76"/>
      <c r="N707" s="76"/>
      <c r="O707" s="77"/>
      <c r="P707" s="78"/>
      <c r="Q707" s="78"/>
      <c r="R707" s="88"/>
      <c r="S707" s="50">
        <v>1</v>
      </c>
      <c r="T707" s="50">
        <v>0</v>
      </c>
      <c r="U707" s="88"/>
      <c r="V707" s="52"/>
      <c r="W707" s="52"/>
      <c r="X707" s="52"/>
      <c r="Y707" s="52"/>
      <c r="Z707" s="51"/>
      <c r="AA707" s="73">
        <v>707</v>
      </c>
      <c r="AB70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07" s="74"/>
      <c r="AD707" s="80">
        <v>0</v>
      </c>
      <c r="AE707" s="80">
        <v>0</v>
      </c>
      <c r="AF707" s="80">
        <v>0</v>
      </c>
      <c r="AG707" s="80">
        <v>0</v>
      </c>
      <c r="AH707" s="80"/>
      <c r="AI707" s="80"/>
      <c r="AJ707" s="80"/>
      <c r="AK707" s="80"/>
      <c r="AL707" s="80"/>
      <c r="AM707" s="82">
        <v>40910.992615740739</v>
      </c>
      <c r="AN707" s="80" t="s">
        <v>7889</v>
      </c>
      <c r="AO707" s="84" t="s">
        <v>8594</v>
      </c>
      <c r="AP707" s="80" t="s">
        <v>65</v>
      </c>
      <c r="AQ707" s="2"/>
      <c r="AR707" s="3"/>
      <c r="AS707" s="3"/>
      <c r="AT707" s="3"/>
      <c r="AU707" s="3"/>
    </row>
    <row r="708" spans="1:47" x14ac:dyDescent="0.25">
      <c r="A708" s="66" t="s">
        <v>935</v>
      </c>
      <c r="B708" s="67"/>
      <c r="C708" s="67"/>
      <c r="D708" s="68">
        <v>1.5000333537379731</v>
      </c>
      <c r="E708" s="70"/>
      <c r="F708" s="104" t="s">
        <v>7291</v>
      </c>
      <c r="G708" s="67"/>
      <c r="H708" s="71"/>
      <c r="I708" s="72"/>
      <c r="J708" s="72"/>
      <c r="K708" s="71" t="s">
        <v>9207</v>
      </c>
      <c r="L708" s="75"/>
      <c r="M708" s="76"/>
      <c r="N708" s="76"/>
      <c r="O708" s="77"/>
      <c r="P708" s="78"/>
      <c r="Q708" s="78"/>
      <c r="R708" s="88"/>
      <c r="S708" s="50">
        <v>1</v>
      </c>
      <c r="T708" s="50">
        <v>0</v>
      </c>
      <c r="U708" s="88"/>
      <c r="V708" s="52"/>
      <c r="W708" s="52"/>
      <c r="X708" s="52"/>
      <c r="Y708" s="52"/>
      <c r="Z708" s="51"/>
      <c r="AA708" s="73">
        <v>708</v>
      </c>
      <c r="AB70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08" s="74"/>
      <c r="AD708" s="80">
        <v>0</v>
      </c>
      <c r="AE708" s="80">
        <v>11</v>
      </c>
      <c r="AF708" s="80">
        <v>4</v>
      </c>
      <c r="AG708" s="80">
        <v>0</v>
      </c>
      <c r="AH708" s="80"/>
      <c r="AI708" s="80"/>
      <c r="AJ708" s="80"/>
      <c r="AK708" s="80"/>
      <c r="AL708" s="80"/>
      <c r="AM708" s="82">
        <v>40294.817870370367</v>
      </c>
      <c r="AN708" s="80" t="s">
        <v>7889</v>
      </c>
      <c r="AO708" s="84" t="s">
        <v>8595</v>
      </c>
      <c r="AP708" s="80" t="s">
        <v>65</v>
      </c>
      <c r="AQ708" s="2"/>
      <c r="AR708" s="3"/>
      <c r="AS708" s="3"/>
      <c r="AT708" s="3"/>
      <c r="AU708" s="3"/>
    </row>
    <row r="709" spans="1:47" x14ac:dyDescent="0.25">
      <c r="A709" s="66" t="s">
        <v>936</v>
      </c>
      <c r="B709" s="67" t="s">
        <v>9357</v>
      </c>
      <c r="C709" s="67"/>
      <c r="D709" s="68">
        <v>1.5001500918208786</v>
      </c>
      <c r="E709" s="70"/>
      <c r="F709" s="104" t="s">
        <v>7812</v>
      </c>
      <c r="G709" s="67"/>
      <c r="H709" s="71"/>
      <c r="I709" s="72"/>
      <c r="J709" s="72"/>
      <c r="K709" s="71" t="s">
        <v>9208</v>
      </c>
      <c r="L709" s="75"/>
      <c r="M709" s="76"/>
      <c r="N709" s="76"/>
      <c r="O709" s="77"/>
      <c r="P709" s="78"/>
      <c r="Q709" s="78"/>
      <c r="R709" s="88"/>
      <c r="S709" s="50">
        <v>1</v>
      </c>
      <c r="T709" s="50">
        <v>0</v>
      </c>
      <c r="U709" s="88"/>
      <c r="V709" s="52"/>
      <c r="W709" s="52"/>
      <c r="X709" s="52"/>
      <c r="Y709" s="52"/>
      <c r="Z709" s="51"/>
      <c r="AA709" s="73">
        <v>709</v>
      </c>
      <c r="AB70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09" s="74"/>
      <c r="AD709" s="80">
        <v>10</v>
      </c>
      <c r="AE709" s="80">
        <v>19</v>
      </c>
      <c r="AF709" s="80">
        <v>18</v>
      </c>
      <c r="AG709" s="80">
        <v>8</v>
      </c>
      <c r="AH709" s="80"/>
      <c r="AI709" s="80" t="s">
        <v>6126</v>
      </c>
      <c r="AJ709" s="80" t="s">
        <v>6508</v>
      </c>
      <c r="AK709" s="80"/>
      <c r="AL709" s="80"/>
      <c r="AM709" s="82">
        <v>42479.95548611111</v>
      </c>
      <c r="AN709" s="80" t="s">
        <v>7889</v>
      </c>
      <c r="AO709" s="84" t="s">
        <v>8596</v>
      </c>
      <c r="AP709" s="80" t="s">
        <v>65</v>
      </c>
      <c r="AQ709" s="2"/>
      <c r="AR709" s="3"/>
      <c r="AS709" s="3"/>
      <c r="AT709" s="3"/>
      <c r="AU709" s="3"/>
    </row>
    <row r="710" spans="1:47" x14ac:dyDescent="0.25">
      <c r="A710" s="66" t="s">
        <v>246</v>
      </c>
      <c r="B710" s="67" t="s">
        <v>9297</v>
      </c>
      <c r="C710" s="67"/>
      <c r="D710" s="68">
        <v>9.3517325339634709</v>
      </c>
      <c r="E710" s="70">
        <v>22.450178289344482</v>
      </c>
      <c r="F710" s="104" t="s">
        <v>7215</v>
      </c>
      <c r="G710" s="67" t="s">
        <v>53</v>
      </c>
      <c r="H710" s="71" t="s">
        <v>246</v>
      </c>
      <c r="I710" s="72" t="s">
        <v>9418</v>
      </c>
      <c r="J710" s="72"/>
      <c r="K710" s="71" t="s">
        <v>8757</v>
      </c>
      <c r="L710" s="75"/>
      <c r="M710" s="76">
        <v>8052.31005859375</v>
      </c>
      <c r="N710" s="76">
        <v>7447.61474609375</v>
      </c>
      <c r="O710" s="77"/>
      <c r="P710" s="78"/>
      <c r="Q710" s="78"/>
      <c r="R710" s="88"/>
      <c r="S710" s="50">
        <v>1</v>
      </c>
      <c r="T710" s="50">
        <v>1</v>
      </c>
      <c r="U710" s="88"/>
      <c r="V710" s="52"/>
      <c r="W710" s="52"/>
      <c r="X710" s="52"/>
      <c r="Y710" s="52"/>
      <c r="Z710" s="51"/>
      <c r="AA710" s="73">
        <v>710</v>
      </c>
      <c r="AB71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10" s="74"/>
      <c r="AD710" s="80">
        <v>83</v>
      </c>
      <c r="AE710" s="80">
        <v>69</v>
      </c>
      <c r="AF710" s="80">
        <v>1143</v>
      </c>
      <c r="AG710" s="80">
        <v>6</v>
      </c>
      <c r="AH710" s="80"/>
      <c r="AI710" s="80" t="s">
        <v>5603</v>
      </c>
      <c r="AJ710" s="80" t="s">
        <v>6258</v>
      </c>
      <c r="AK710" s="80"/>
      <c r="AL710" s="80"/>
      <c r="AM710" s="82">
        <v>39878.618750000001</v>
      </c>
      <c r="AN710" s="80" t="s">
        <v>7889</v>
      </c>
      <c r="AO710" s="84" t="s">
        <v>7973</v>
      </c>
      <c r="AP710" s="80" t="s">
        <v>66</v>
      </c>
      <c r="AQ710" s="2"/>
      <c r="AR710" s="3"/>
      <c r="AS710" s="3"/>
      <c r="AT710" s="3"/>
      <c r="AU710" s="3"/>
    </row>
    <row r="711" spans="1:47" x14ac:dyDescent="0.25">
      <c r="A711" s="66" t="s">
        <v>532</v>
      </c>
      <c r="B711" s="67" t="s">
        <v>9297</v>
      </c>
      <c r="C711" s="67"/>
      <c r="D711" s="68">
        <v>6.7012292485936644</v>
      </c>
      <c r="E711" s="70">
        <v>99.769205114187471</v>
      </c>
      <c r="F711" s="104" t="s">
        <v>7548</v>
      </c>
      <c r="G711" s="67" t="s">
        <v>53</v>
      </c>
      <c r="H711" s="71" t="s">
        <v>532</v>
      </c>
      <c r="I711" s="72" t="s">
        <v>9431</v>
      </c>
      <c r="J711" s="72"/>
      <c r="K711" s="71"/>
      <c r="L711" s="75"/>
      <c r="M711" s="76">
        <v>5533.39599609375</v>
      </c>
      <c r="N711" s="76">
        <v>80.314071655273438</v>
      </c>
      <c r="O711" s="77"/>
      <c r="P711" s="78"/>
      <c r="Q711" s="78"/>
      <c r="R711" s="88"/>
      <c r="S711" s="50">
        <v>0</v>
      </c>
      <c r="T711" s="50">
        <v>1</v>
      </c>
      <c r="U711" s="88"/>
      <c r="V711" s="52"/>
      <c r="W711" s="52"/>
      <c r="X711" s="52"/>
      <c r="Y711" s="52"/>
      <c r="Z711" s="51"/>
      <c r="AA711" s="73">
        <v>711</v>
      </c>
      <c r="AB71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11" s="74"/>
      <c r="AD711" s="80">
        <v>58</v>
      </c>
      <c r="AE711" s="80">
        <v>18</v>
      </c>
      <c r="AF711" s="80">
        <v>147</v>
      </c>
      <c r="AG711" s="80">
        <v>6</v>
      </c>
      <c r="AH711" s="80"/>
      <c r="AI711" s="80" t="s">
        <v>5891</v>
      </c>
      <c r="AJ711" s="80" t="s">
        <v>6474</v>
      </c>
      <c r="AK711" s="80"/>
      <c r="AL711" s="80"/>
      <c r="AM711" s="82">
        <v>44135.460289351853</v>
      </c>
      <c r="AN711" s="80" t="s">
        <v>7889</v>
      </c>
      <c r="AO711" s="84" t="s">
        <v>8315</v>
      </c>
      <c r="AP711" s="80" t="s">
        <v>66</v>
      </c>
      <c r="AQ711" s="2"/>
      <c r="AR711" s="3"/>
      <c r="AS711" s="3"/>
      <c r="AT711" s="3"/>
      <c r="AU711" s="3"/>
    </row>
    <row r="712" spans="1:47" x14ac:dyDescent="0.25">
      <c r="A712" s="66" t="s">
        <v>937</v>
      </c>
      <c r="B712" s="67" t="s">
        <v>9393</v>
      </c>
      <c r="C712" s="67"/>
      <c r="D712" s="68">
        <v>1.5607705105868688</v>
      </c>
      <c r="E712" s="70"/>
      <c r="F712" s="104" t="s">
        <v>7815</v>
      </c>
      <c r="G712" s="67"/>
      <c r="H712" s="71"/>
      <c r="I712" s="72"/>
      <c r="J712" s="72"/>
      <c r="K712" s="71" t="s">
        <v>9211</v>
      </c>
      <c r="L712" s="75"/>
      <c r="M712" s="76"/>
      <c r="N712" s="76"/>
      <c r="O712" s="77"/>
      <c r="P712" s="78"/>
      <c r="Q712" s="78"/>
      <c r="R712" s="88"/>
      <c r="S712" s="50">
        <v>2</v>
      </c>
      <c r="T712" s="50">
        <v>0</v>
      </c>
      <c r="U712" s="88"/>
      <c r="V712" s="52"/>
      <c r="W712" s="52"/>
      <c r="X712" s="52"/>
      <c r="Y712" s="52"/>
      <c r="Z712" s="51"/>
      <c r="AA712" s="73">
        <v>712</v>
      </c>
      <c r="AB71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12" s="74"/>
      <c r="AD712" s="80">
        <v>664</v>
      </c>
      <c r="AE712" s="80">
        <v>564</v>
      </c>
      <c r="AF712" s="80">
        <v>7288</v>
      </c>
      <c r="AG712" s="80">
        <v>256</v>
      </c>
      <c r="AH712" s="80"/>
      <c r="AI712" s="80" t="s">
        <v>6129</v>
      </c>
      <c r="AJ712" s="80" t="s">
        <v>6647</v>
      </c>
      <c r="AK712" s="80"/>
      <c r="AL712" s="80"/>
      <c r="AM712" s="82">
        <v>40544.58966435185</v>
      </c>
      <c r="AN712" s="80" t="s">
        <v>7889</v>
      </c>
      <c r="AO712" s="84" t="s">
        <v>8599</v>
      </c>
      <c r="AP712" s="80" t="s">
        <v>65</v>
      </c>
      <c r="AQ712" s="2"/>
      <c r="AR712" s="3"/>
      <c r="AS712" s="3"/>
      <c r="AT712" s="3"/>
      <c r="AU712" s="3"/>
    </row>
    <row r="713" spans="1:47" x14ac:dyDescent="0.25">
      <c r="A713" s="66" t="s">
        <v>938</v>
      </c>
      <c r="B713" s="67" t="s">
        <v>9368</v>
      </c>
      <c r="C713" s="67"/>
      <c r="D713" s="68">
        <v>1.5011673808290562</v>
      </c>
      <c r="E713" s="70"/>
      <c r="F713" s="104" t="s">
        <v>7816</v>
      </c>
      <c r="G713" s="67"/>
      <c r="H713" s="71"/>
      <c r="I713" s="72"/>
      <c r="J713" s="72"/>
      <c r="K713" s="71" t="s">
        <v>9212</v>
      </c>
      <c r="L713" s="75"/>
      <c r="M713" s="76"/>
      <c r="N713" s="76"/>
      <c r="O713" s="77"/>
      <c r="P713" s="78"/>
      <c r="Q713" s="78"/>
      <c r="R713" s="88"/>
      <c r="S713" s="50">
        <v>1</v>
      </c>
      <c r="T713" s="50">
        <v>0</v>
      </c>
      <c r="U713" s="88"/>
      <c r="V713" s="52"/>
      <c r="W713" s="52"/>
      <c r="X713" s="52"/>
      <c r="Y713" s="52"/>
      <c r="Z713" s="51"/>
      <c r="AA713" s="73">
        <v>713</v>
      </c>
      <c r="AB71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13" s="74"/>
      <c r="AD713" s="80">
        <v>215</v>
      </c>
      <c r="AE713" s="80">
        <v>110</v>
      </c>
      <c r="AF713" s="80">
        <v>140</v>
      </c>
      <c r="AG713" s="80">
        <v>10176</v>
      </c>
      <c r="AH713" s="80"/>
      <c r="AI713" s="84" t="s">
        <v>6130</v>
      </c>
      <c r="AJ713" s="80" t="s">
        <v>6547</v>
      </c>
      <c r="AK713" s="84" t="s">
        <v>7077</v>
      </c>
      <c r="AL713" s="80"/>
      <c r="AM713" s="82">
        <v>42772.97047453704</v>
      </c>
      <c r="AN713" s="80" t="s">
        <v>7889</v>
      </c>
      <c r="AO713" s="84" t="s">
        <v>8600</v>
      </c>
      <c r="AP713" s="80" t="s">
        <v>65</v>
      </c>
      <c r="AQ713" s="2"/>
      <c r="AR713" s="3"/>
      <c r="AS713" s="3"/>
      <c r="AT713" s="3"/>
      <c r="AU713" s="3"/>
    </row>
    <row r="714" spans="1:47" x14ac:dyDescent="0.25">
      <c r="A714" s="66" t="s">
        <v>614</v>
      </c>
      <c r="B714" s="67" t="s">
        <v>9297</v>
      </c>
      <c r="C714" s="67"/>
      <c r="D714" s="68">
        <v>4.1746001098639498</v>
      </c>
      <c r="E714" s="70">
        <v>99.994978556497031</v>
      </c>
      <c r="F714" s="104" t="s">
        <v>7646</v>
      </c>
      <c r="G714" s="67" t="s">
        <v>53</v>
      </c>
      <c r="H714" s="71" t="s">
        <v>614</v>
      </c>
      <c r="I714" s="72" t="s">
        <v>9446</v>
      </c>
      <c r="J714" s="72"/>
      <c r="K714" s="71"/>
      <c r="L714" s="75"/>
      <c r="M714" s="76">
        <v>987.42449951171875</v>
      </c>
      <c r="N714" s="76">
        <v>7196.40234375</v>
      </c>
      <c r="O714" s="77"/>
      <c r="P714" s="78"/>
      <c r="Q714" s="78"/>
      <c r="R714" s="88"/>
      <c r="S714" s="50">
        <v>1</v>
      </c>
      <c r="T714" s="50">
        <v>1</v>
      </c>
      <c r="U714" s="88"/>
      <c r="V714" s="52"/>
      <c r="W714" s="52"/>
      <c r="X714" s="52"/>
      <c r="Y714" s="52"/>
      <c r="Z714" s="51"/>
      <c r="AA714" s="73">
        <v>714</v>
      </c>
      <c r="AB71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14" s="74"/>
      <c r="AD714" s="80">
        <v>45</v>
      </c>
      <c r="AE714" s="80">
        <v>5</v>
      </c>
      <c r="AF714" s="80">
        <v>26</v>
      </c>
      <c r="AG714" s="80">
        <v>6</v>
      </c>
      <c r="AH714" s="80"/>
      <c r="AI714" s="80" t="s">
        <v>5980</v>
      </c>
      <c r="AJ714" s="80"/>
      <c r="AK714" s="80"/>
      <c r="AL714" s="80"/>
      <c r="AM714" s="82">
        <v>44147.890370370369</v>
      </c>
      <c r="AN714" s="80" t="s">
        <v>7889</v>
      </c>
      <c r="AO714" s="84" t="s">
        <v>8420</v>
      </c>
      <c r="AP714" s="80" t="s">
        <v>66</v>
      </c>
      <c r="AQ714" s="2"/>
      <c r="AR714" s="3"/>
      <c r="AS714" s="3"/>
      <c r="AT714" s="3"/>
      <c r="AU714" s="3"/>
    </row>
    <row r="715" spans="1:47" x14ac:dyDescent="0.25">
      <c r="A715" s="66" t="s">
        <v>939</v>
      </c>
      <c r="B715" s="67"/>
      <c r="C715" s="67"/>
      <c r="D715" s="68">
        <v>1.5005253213730754</v>
      </c>
      <c r="E715" s="70"/>
      <c r="F715" s="104" t="s">
        <v>7818</v>
      </c>
      <c r="G715" s="67"/>
      <c r="H715" s="71"/>
      <c r="I715" s="72"/>
      <c r="J715" s="72"/>
      <c r="K715" s="71" t="s">
        <v>9214</v>
      </c>
      <c r="L715" s="75"/>
      <c r="M715" s="76"/>
      <c r="N715" s="76"/>
      <c r="O715" s="77"/>
      <c r="P715" s="78"/>
      <c r="Q715" s="78"/>
      <c r="R715" s="88"/>
      <c r="S715" s="50">
        <v>1</v>
      </c>
      <c r="T715" s="50">
        <v>0</v>
      </c>
      <c r="U715" s="88"/>
      <c r="V715" s="52"/>
      <c r="W715" s="52"/>
      <c r="X715" s="52"/>
      <c r="Y715" s="52"/>
      <c r="Z715" s="51"/>
      <c r="AA715" s="73">
        <v>715</v>
      </c>
      <c r="AB71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15" s="74"/>
      <c r="AD715" s="80">
        <v>27</v>
      </c>
      <c r="AE715" s="80">
        <v>24</v>
      </c>
      <c r="AF715" s="80">
        <v>63</v>
      </c>
      <c r="AG715" s="80">
        <v>55</v>
      </c>
      <c r="AH715" s="80"/>
      <c r="AI715" s="80" t="s">
        <v>6132</v>
      </c>
      <c r="AJ715" s="80"/>
      <c r="AK715" s="80"/>
      <c r="AL715" s="80"/>
      <c r="AM715" s="82">
        <v>41332.554351851853</v>
      </c>
      <c r="AN715" s="80" t="s">
        <v>7889</v>
      </c>
      <c r="AO715" s="84" t="s">
        <v>8602</v>
      </c>
      <c r="AP715" s="80" t="s">
        <v>65</v>
      </c>
      <c r="AQ715" s="2"/>
      <c r="AR715" s="3"/>
      <c r="AS715" s="3"/>
      <c r="AT715" s="3"/>
      <c r="AU715" s="3"/>
    </row>
    <row r="716" spans="1:47" x14ac:dyDescent="0.25">
      <c r="A716" s="66" t="s">
        <v>940</v>
      </c>
      <c r="B716" s="67"/>
      <c r="C716" s="67"/>
      <c r="D716" s="68">
        <v>1.5000250153034798</v>
      </c>
      <c r="E716" s="70"/>
      <c r="F716" s="104" t="s">
        <v>7819</v>
      </c>
      <c r="G716" s="67"/>
      <c r="H716" s="71"/>
      <c r="I716" s="72"/>
      <c r="J716" s="72"/>
      <c r="K716" s="71" t="s">
        <v>9215</v>
      </c>
      <c r="L716" s="75"/>
      <c r="M716" s="76"/>
      <c r="N716" s="76"/>
      <c r="O716" s="77"/>
      <c r="P716" s="78"/>
      <c r="Q716" s="78"/>
      <c r="R716" s="88"/>
      <c r="S716" s="50">
        <v>1</v>
      </c>
      <c r="T716" s="50">
        <v>0</v>
      </c>
      <c r="U716" s="88"/>
      <c r="V716" s="52"/>
      <c r="W716" s="52"/>
      <c r="X716" s="52"/>
      <c r="Y716" s="52"/>
      <c r="Z716" s="51"/>
      <c r="AA716" s="73">
        <v>716</v>
      </c>
      <c r="AB71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16" s="74"/>
      <c r="AD716" s="80">
        <v>0</v>
      </c>
      <c r="AE716" s="80">
        <v>42</v>
      </c>
      <c r="AF716" s="80">
        <v>3</v>
      </c>
      <c r="AG716" s="80">
        <v>0</v>
      </c>
      <c r="AH716" s="80"/>
      <c r="AI716" s="80"/>
      <c r="AJ716" s="80"/>
      <c r="AK716" s="80"/>
      <c r="AL716" s="80"/>
      <c r="AM716" s="82">
        <v>41146.162222222221</v>
      </c>
      <c r="AN716" s="80" t="s">
        <v>7889</v>
      </c>
      <c r="AO716" s="84" t="s">
        <v>8603</v>
      </c>
      <c r="AP716" s="80" t="s">
        <v>65</v>
      </c>
      <c r="AQ716" s="2"/>
      <c r="AR716" s="3"/>
      <c r="AS716" s="3"/>
      <c r="AT716" s="3"/>
      <c r="AU716" s="3"/>
    </row>
    <row r="717" spans="1:47" x14ac:dyDescent="0.25">
      <c r="A717" s="66" t="s">
        <v>941</v>
      </c>
      <c r="B717" s="67"/>
      <c r="C717" s="67"/>
      <c r="D717" s="68">
        <v>1.5000083384344933</v>
      </c>
      <c r="E717" s="70"/>
      <c r="F717" s="104" t="s">
        <v>7291</v>
      </c>
      <c r="G717" s="67"/>
      <c r="H717" s="71"/>
      <c r="I717" s="72"/>
      <c r="J717" s="72"/>
      <c r="K717" s="71" t="s">
        <v>9216</v>
      </c>
      <c r="L717" s="75"/>
      <c r="M717" s="76"/>
      <c r="N717" s="76"/>
      <c r="O717" s="77"/>
      <c r="P717" s="78"/>
      <c r="Q717" s="78"/>
      <c r="R717" s="88"/>
      <c r="S717" s="50">
        <v>1</v>
      </c>
      <c r="T717" s="50">
        <v>0</v>
      </c>
      <c r="U717" s="88"/>
      <c r="V717" s="52"/>
      <c r="W717" s="52"/>
      <c r="X717" s="52"/>
      <c r="Y717" s="52"/>
      <c r="Z717" s="51"/>
      <c r="AA717" s="73">
        <v>717</v>
      </c>
      <c r="AB71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17" s="74"/>
      <c r="AD717" s="80">
        <v>12</v>
      </c>
      <c r="AE717" s="80">
        <v>6</v>
      </c>
      <c r="AF717" s="80">
        <v>1</v>
      </c>
      <c r="AG717" s="80">
        <v>1</v>
      </c>
      <c r="AH717" s="80"/>
      <c r="AI717" s="80"/>
      <c r="AJ717" s="80"/>
      <c r="AK717" s="80"/>
      <c r="AL717" s="80"/>
      <c r="AM717" s="82">
        <v>39772.60261574074</v>
      </c>
      <c r="AN717" s="80" t="s">
        <v>7889</v>
      </c>
      <c r="AO717" s="84" t="s">
        <v>8604</v>
      </c>
      <c r="AP717" s="80" t="s">
        <v>65</v>
      </c>
      <c r="AQ717" s="2"/>
      <c r="AR717" s="3"/>
      <c r="AS717" s="3"/>
      <c r="AT717" s="3"/>
      <c r="AU717" s="3"/>
    </row>
    <row r="718" spans="1:47" x14ac:dyDescent="0.25">
      <c r="A718" s="66" t="s">
        <v>942</v>
      </c>
      <c r="B718" s="67"/>
      <c r="C718" s="67"/>
      <c r="D718" s="68">
        <v>1.5</v>
      </c>
      <c r="E718" s="70"/>
      <c r="F718" s="104" t="s">
        <v>7291</v>
      </c>
      <c r="G718" s="67"/>
      <c r="H718" s="71"/>
      <c r="I718" s="72"/>
      <c r="J718" s="72"/>
      <c r="K718" s="71" t="s">
        <v>9217</v>
      </c>
      <c r="L718" s="75"/>
      <c r="M718" s="76"/>
      <c r="N718" s="76"/>
      <c r="O718" s="77"/>
      <c r="P718" s="78"/>
      <c r="Q718" s="78"/>
      <c r="R718" s="88"/>
      <c r="S718" s="50">
        <v>1</v>
      </c>
      <c r="T718" s="50">
        <v>0</v>
      </c>
      <c r="U718" s="88"/>
      <c r="V718" s="52"/>
      <c r="W718" s="52"/>
      <c r="X718" s="52"/>
      <c r="Y718" s="52"/>
      <c r="Z718" s="51"/>
      <c r="AA718" s="73">
        <v>718</v>
      </c>
      <c r="AB71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18" s="74"/>
      <c r="AD718" s="80">
        <v>1</v>
      </c>
      <c r="AE718" s="80">
        <v>0</v>
      </c>
      <c r="AF718" s="80">
        <v>0</v>
      </c>
      <c r="AG718" s="80">
        <v>0</v>
      </c>
      <c r="AH718" s="80"/>
      <c r="AI718" s="80" t="s">
        <v>6133</v>
      </c>
      <c r="AJ718" s="80"/>
      <c r="AK718" s="80"/>
      <c r="AL718" s="80"/>
      <c r="AM718" s="82">
        <v>41659.840879629628</v>
      </c>
      <c r="AN718" s="80" t="s">
        <v>7889</v>
      </c>
      <c r="AO718" s="84" t="s">
        <v>8605</v>
      </c>
      <c r="AP718" s="80" t="s">
        <v>65</v>
      </c>
      <c r="AQ718" s="2"/>
      <c r="AR718" s="3"/>
      <c r="AS718" s="3"/>
      <c r="AT718" s="3"/>
      <c r="AU718" s="3"/>
    </row>
    <row r="719" spans="1:47" x14ac:dyDescent="0.25">
      <c r="A719" s="66" t="s">
        <v>943</v>
      </c>
      <c r="B719" s="67" t="s">
        <v>9394</v>
      </c>
      <c r="C719" s="67"/>
      <c r="D719" s="68">
        <v>1.5006587363249675</v>
      </c>
      <c r="E719" s="70"/>
      <c r="F719" s="104" t="s">
        <v>7820</v>
      </c>
      <c r="G719" s="67"/>
      <c r="H719" s="71"/>
      <c r="I719" s="72"/>
      <c r="J719" s="72"/>
      <c r="K719" s="71" t="s">
        <v>9218</v>
      </c>
      <c r="L719" s="75"/>
      <c r="M719" s="76"/>
      <c r="N719" s="76"/>
      <c r="O719" s="77"/>
      <c r="P719" s="78"/>
      <c r="Q719" s="78"/>
      <c r="R719" s="88"/>
      <c r="S719" s="50">
        <v>1</v>
      </c>
      <c r="T719" s="50">
        <v>0</v>
      </c>
      <c r="U719" s="88"/>
      <c r="V719" s="52"/>
      <c r="W719" s="52"/>
      <c r="X719" s="52"/>
      <c r="Y719" s="52"/>
      <c r="Z719" s="51"/>
      <c r="AA719" s="73">
        <v>719</v>
      </c>
      <c r="AB71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19" s="74"/>
      <c r="AD719" s="80">
        <v>16</v>
      </c>
      <c r="AE719" s="80">
        <v>40</v>
      </c>
      <c r="AF719" s="80">
        <v>79</v>
      </c>
      <c r="AG719" s="80">
        <v>4</v>
      </c>
      <c r="AH719" s="80"/>
      <c r="AI719" s="80"/>
      <c r="AJ719" s="80" t="s">
        <v>6649</v>
      </c>
      <c r="AK719" s="84" t="s">
        <v>7079</v>
      </c>
      <c r="AL719" s="80"/>
      <c r="AM719" s="82">
        <v>39855.959479166668</v>
      </c>
      <c r="AN719" s="80" t="s">
        <v>7889</v>
      </c>
      <c r="AO719" s="84" t="s">
        <v>8606</v>
      </c>
      <c r="AP719" s="80" t="s">
        <v>65</v>
      </c>
      <c r="AQ719" s="2"/>
      <c r="AR719" s="3"/>
      <c r="AS719" s="3"/>
      <c r="AT719" s="3"/>
      <c r="AU719" s="3"/>
    </row>
    <row r="720" spans="1:47" x14ac:dyDescent="0.25">
      <c r="A720" s="66" t="s">
        <v>944</v>
      </c>
      <c r="B720" s="67"/>
      <c r="C720" s="67"/>
      <c r="D720" s="68">
        <v>1.640894527632591</v>
      </c>
      <c r="E720" s="70"/>
      <c r="F720" s="104" t="s">
        <v>7821</v>
      </c>
      <c r="G720" s="67"/>
      <c r="H720" s="71"/>
      <c r="I720" s="72"/>
      <c r="J720" s="72"/>
      <c r="K720" s="71" t="s">
        <v>9219</v>
      </c>
      <c r="L720" s="75"/>
      <c r="M720" s="76"/>
      <c r="N720" s="76"/>
      <c r="O720" s="77"/>
      <c r="P720" s="78"/>
      <c r="Q720" s="78"/>
      <c r="R720" s="88"/>
      <c r="S720" s="50">
        <v>1</v>
      </c>
      <c r="T720" s="50">
        <v>0</v>
      </c>
      <c r="U720" s="88"/>
      <c r="V720" s="52"/>
      <c r="W720" s="52"/>
      <c r="X720" s="52"/>
      <c r="Y720" s="52"/>
      <c r="Z720" s="51"/>
      <c r="AA720" s="73">
        <v>720</v>
      </c>
      <c r="AB72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20" s="74"/>
      <c r="AD720" s="80">
        <v>207</v>
      </c>
      <c r="AE720" s="80">
        <v>548</v>
      </c>
      <c r="AF720" s="80">
        <v>16897</v>
      </c>
      <c r="AG720" s="80">
        <v>10728</v>
      </c>
      <c r="AH720" s="80"/>
      <c r="AI720" s="80"/>
      <c r="AJ720" s="80"/>
      <c r="AK720" s="84" t="s">
        <v>7080</v>
      </c>
      <c r="AL720" s="80"/>
      <c r="AM720" s="82">
        <v>40783.662465277775</v>
      </c>
      <c r="AN720" s="80" t="s">
        <v>7889</v>
      </c>
      <c r="AO720" s="84" t="s">
        <v>8607</v>
      </c>
      <c r="AP720" s="80" t="s">
        <v>65</v>
      </c>
      <c r="AQ720" s="2"/>
      <c r="AR720" s="3"/>
      <c r="AS720" s="3"/>
      <c r="AT720" s="3"/>
      <c r="AU720" s="3"/>
    </row>
    <row r="721" spans="1:47" x14ac:dyDescent="0.25">
      <c r="A721" s="66" t="s">
        <v>699</v>
      </c>
      <c r="B721" s="67" t="s">
        <v>9297</v>
      </c>
      <c r="C721" s="67"/>
      <c r="D721" s="68">
        <v>11.023019049517604</v>
      </c>
      <c r="E721" s="70">
        <v>25.15645484565724</v>
      </c>
      <c r="F721" s="104" t="s">
        <v>7743</v>
      </c>
      <c r="G721" s="67" t="s">
        <v>53</v>
      </c>
      <c r="H721" s="71" t="s">
        <v>699</v>
      </c>
      <c r="I721" s="72" t="s">
        <v>9446</v>
      </c>
      <c r="J721" s="72"/>
      <c r="K721" s="71" t="s">
        <v>9143</v>
      </c>
      <c r="L721" s="75"/>
      <c r="M721" s="76">
        <v>8397.1328125</v>
      </c>
      <c r="N721" s="76">
        <v>3371.02685546875</v>
      </c>
      <c r="O721" s="77"/>
      <c r="P721" s="78"/>
      <c r="Q721" s="78"/>
      <c r="R721" s="88"/>
      <c r="S721" s="50">
        <v>1</v>
      </c>
      <c r="T721" s="50">
        <v>3</v>
      </c>
      <c r="U721" s="88"/>
      <c r="V721" s="52"/>
      <c r="W721" s="52"/>
      <c r="X721" s="52"/>
      <c r="Y721" s="52"/>
      <c r="Z721" s="51"/>
      <c r="AA721" s="73">
        <v>721</v>
      </c>
      <c r="AB72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21" s="74"/>
      <c r="AD721" s="80">
        <v>41</v>
      </c>
      <c r="AE721" s="80">
        <v>161</v>
      </c>
      <c r="AF721" s="80">
        <v>2094</v>
      </c>
      <c r="AG721" s="80">
        <v>6</v>
      </c>
      <c r="AH721" s="80"/>
      <c r="AI721" s="80"/>
      <c r="AJ721" s="80" t="s">
        <v>6317</v>
      </c>
      <c r="AK721" s="84" t="s">
        <v>7032</v>
      </c>
      <c r="AL721" s="80"/>
      <c r="AM721" s="82">
        <v>40027.614293981482</v>
      </c>
      <c r="AN721" s="80" t="s">
        <v>7889</v>
      </c>
      <c r="AO721" s="84" t="s">
        <v>8520</v>
      </c>
      <c r="AP721" s="80" t="s">
        <v>66</v>
      </c>
      <c r="AQ721" s="2"/>
      <c r="AR721" s="3"/>
      <c r="AS721" s="3"/>
      <c r="AT721" s="3"/>
      <c r="AU721" s="3"/>
    </row>
    <row r="722" spans="1:47" x14ac:dyDescent="0.25">
      <c r="A722" s="66" t="s">
        <v>471</v>
      </c>
      <c r="B722" s="67" t="s">
        <v>9297</v>
      </c>
      <c r="C722" s="67"/>
      <c r="D722" s="68">
        <v>12.747829364128423</v>
      </c>
      <c r="E722" s="70">
        <v>53.160055100166367</v>
      </c>
      <c r="F722" s="104" t="s">
        <v>7470</v>
      </c>
      <c r="G722" s="67" t="s">
        <v>53</v>
      </c>
      <c r="H722" s="71" t="s">
        <v>471</v>
      </c>
      <c r="I722" s="72" t="s">
        <v>9432</v>
      </c>
      <c r="J722" s="72"/>
      <c r="K722" s="71" t="s">
        <v>8941</v>
      </c>
      <c r="L722" s="75"/>
      <c r="M722" s="76">
        <v>2899.013916015625</v>
      </c>
      <c r="N722" s="76">
        <v>2436.998779296875</v>
      </c>
      <c r="O722" s="77"/>
      <c r="P722" s="78"/>
      <c r="Q722" s="78"/>
      <c r="R722" s="88"/>
      <c r="S722" s="50">
        <v>1</v>
      </c>
      <c r="T722" s="50">
        <v>1</v>
      </c>
      <c r="U722" s="88"/>
      <c r="V722" s="52"/>
      <c r="W722" s="52"/>
      <c r="X722" s="52"/>
      <c r="Y722" s="52"/>
      <c r="Z722" s="51"/>
      <c r="AA722" s="73">
        <v>722</v>
      </c>
      <c r="AB72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22" s="74"/>
      <c r="AD722" s="80">
        <v>102</v>
      </c>
      <c r="AE722" s="80">
        <v>386</v>
      </c>
      <c r="AF722" s="80">
        <v>22589</v>
      </c>
      <c r="AG722" s="80">
        <v>5</v>
      </c>
      <c r="AH722" s="80"/>
      <c r="AI722" s="80" t="s">
        <v>5821</v>
      </c>
      <c r="AJ722" s="80" t="s">
        <v>6428</v>
      </c>
      <c r="AK722" s="84" t="s">
        <v>6879</v>
      </c>
      <c r="AL722" s="80"/>
      <c r="AM722" s="82">
        <v>41569.367905092593</v>
      </c>
      <c r="AN722" s="80" t="s">
        <v>7889</v>
      </c>
      <c r="AO722" s="84" t="s">
        <v>8237</v>
      </c>
      <c r="AP722" s="80" t="s">
        <v>66</v>
      </c>
      <c r="AQ722" s="2"/>
      <c r="AR722" s="3"/>
      <c r="AS722" s="3"/>
      <c r="AT722" s="3"/>
      <c r="AU722" s="3"/>
    </row>
    <row r="723" spans="1:47" x14ac:dyDescent="0.25">
      <c r="A723" s="66" t="s">
        <v>556</v>
      </c>
      <c r="B723" s="67" t="s">
        <v>9297</v>
      </c>
      <c r="C723" s="67"/>
      <c r="D723" s="68">
        <v>2.3672258485756212</v>
      </c>
      <c r="E723" s="70">
        <v>98.557799843366212</v>
      </c>
      <c r="F723" s="104" t="s">
        <v>7577</v>
      </c>
      <c r="G723" s="67" t="s">
        <v>53</v>
      </c>
      <c r="H723" s="71" t="s">
        <v>556</v>
      </c>
      <c r="I723" s="72" t="s">
        <v>9451</v>
      </c>
      <c r="J723" s="72"/>
      <c r="K723" s="71"/>
      <c r="L723" s="75"/>
      <c r="M723" s="76">
        <v>1619.5863037109375</v>
      </c>
      <c r="N723" s="76">
        <v>6298.7900390625</v>
      </c>
      <c r="O723" s="77"/>
      <c r="P723" s="78"/>
      <c r="Q723" s="78"/>
      <c r="R723" s="88"/>
      <c r="S723" s="50">
        <v>1</v>
      </c>
      <c r="T723" s="50">
        <v>1</v>
      </c>
      <c r="U723" s="88"/>
      <c r="V723" s="52"/>
      <c r="W723" s="52"/>
      <c r="X723" s="52"/>
      <c r="Y723" s="52"/>
      <c r="Z723" s="51"/>
      <c r="AA723" s="73">
        <v>723</v>
      </c>
      <c r="AB72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23" s="74"/>
      <c r="AD723" s="80">
        <v>2</v>
      </c>
      <c r="AE723" s="80">
        <v>2</v>
      </c>
      <c r="AF723" s="80">
        <v>8</v>
      </c>
      <c r="AG723" s="80">
        <v>5</v>
      </c>
      <c r="AH723" s="80"/>
      <c r="AI723" s="80" t="s">
        <v>5917</v>
      </c>
      <c r="AJ723" s="80" t="s">
        <v>6495</v>
      </c>
      <c r="AK723" s="84" t="s">
        <v>6934</v>
      </c>
      <c r="AL723" s="80"/>
      <c r="AM723" s="82">
        <v>44068.765706018516</v>
      </c>
      <c r="AN723" s="80" t="s">
        <v>7889</v>
      </c>
      <c r="AO723" s="84" t="s">
        <v>8344</v>
      </c>
      <c r="AP723" s="80" t="s">
        <v>66</v>
      </c>
      <c r="AQ723" s="2"/>
      <c r="AR723" s="3"/>
      <c r="AS723" s="3"/>
      <c r="AT723" s="3"/>
      <c r="AU723" s="3"/>
    </row>
    <row r="724" spans="1:47" x14ac:dyDescent="0.25">
      <c r="A724" s="66" t="s">
        <v>307</v>
      </c>
      <c r="B724" s="67" t="s">
        <v>9297</v>
      </c>
      <c r="C724" s="67"/>
      <c r="D724" s="68">
        <v>3.3028871989352004</v>
      </c>
      <c r="E724" s="70">
        <v>99.927396141209385</v>
      </c>
      <c r="F724" s="104" t="s">
        <v>7281</v>
      </c>
      <c r="G724" s="67" t="s">
        <v>53</v>
      </c>
      <c r="H724" s="71" t="s">
        <v>307</v>
      </c>
      <c r="I724" s="72" t="s">
        <v>9439</v>
      </c>
      <c r="J724" s="72"/>
      <c r="K724" s="71"/>
      <c r="L724" s="75"/>
      <c r="M724" s="76">
        <v>2024.2916259765625</v>
      </c>
      <c r="N724" s="76">
        <v>773.926025390625</v>
      </c>
      <c r="O724" s="77"/>
      <c r="P724" s="78"/>
      <c r="Q724" s="78"/>
      <c r="R724" s="88"/>
      <c r="S724" s="50">
        <v>1</v>
      </c>
      <c r="T724" s="50">
        <v>1</v>
      </c>
      <c r="U724" s="88"/>
      <c r="V724" s="52"/>
      <c r="W724" s="52"/>
      <c r="X724" s="52"/>
      <c r="Y724" s="52"/>
      <c r="Z724" s="51"/>
      <c r="AA724" s="73">
        <v>724</v>
      </c>
      <c r="AB72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24" s="74"/>
      <c r="AD724" s="80">
        <v>23</v>
      </c>
      <c r="AE724" s="80">
        <v>0</v>
      </c>
      <c r="AF724" s="80">
        <v>3</v>
      </c>
      <c r="AG724" s="80">
        <v>4</v>
      </c>
      <c r="AH724" s="80"/>
      <c r="AI724" s="80" t="s">
        <v>5662</v>
      </c>
      <c r="AJ724" s="80"/>
      <c r="AK724" s="80"/>
      <c r="AL724" s="80"/>
      <c r="AM724" s="82">
        <v>44144.169583333336</v>
      </c>
      <c r="AN724" s="80" t="s">
        <v>7889</v>
      </c>
      <c r="AO724" s="84" t="s">
        <v>8039</v>
      </c>
      <c r="AP724" s="80" t="s">
        <v>66</v>
      </c>
      <c r="AQ724" s="2"/>
      <c r="AR724" s="3"/>
      <c r="AS724" s="3"/>
      <c r="AT724" s="3"/>
      <c r="AU724" s="3"/>
    </row>
    <row r="725" spans="1:47" x14ac:dyDescent="0.25">
      <c r="A725" s="66" t="s">
        <v>313</v>
      </c>
      <c r="B725" s="67" t="s">
        <v>9297</v>
      </c>
      <c r="C725" s="67"/>
      <c r="D725" s="68">
        <v>3.1670017000090218</v>
      </c>
      <c r="E725" s="70">
        <v>99.822339790015121</v>
      </c>
      <c r="F725" s="104" t="s">
        <v>7288</v>
      </c>
      <c r="G725" s="67" t="s">
        <v>53</v>
      </c>
      <c r="H725" s="71" t="s">
        <v>313</v>
      </c>
      <c r="I725" s="72" t="s">
        <v>9418</v>
      </c>
      <c r="J725" s="72"/>
      <c r="K725" s="71"/>
      <c r="L725" s="75"/>
      <c r="M725" s="76">
        <v>1139.385498046875</v>
      </c>
      <c r="N725" s="76">
        <v>5713.1259765625</v>
      </c>
      <c r="O725" s="77"/>
      <c r="P725" s="78"/>
      <c r="Q725" s="78"/>
      <c r="R725" s="88"/>
      <c r="S725" s="50">
        <v>0</v>
      </c>
      <c r="T725" s="50">
        <v>1</v>
      </c>
      <c r="U725" s="88"/>
      <c r="V725" s="52"/>
      <c r="W725" s="52"/>
      <c r="X725" s="52"/>
      <c r="Y725" s="52"/>
      <c r="Z725" s="51"/>
      <c r="AA725" s="73">
        <v>725</v>
      </c>
      <c r="AB72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25" s="74"/>
      <c r="AD725" s="80">
        <v>88</v>
      </c>
      <c r="AE725" s="80">
        <v>3</v>
      </c>
      <c r="AF725" s="80">
        <v>8</v>
      </c>
      <c r="AG725" s="80">
        <v>4</v>
      </c>
      <c r="AH725" s="80"/>
      <c r="AI725" s="80" t="s">
        <v>5668</v>
      </c>
      <c r="AJ725" s="80"/>
      <c r="AK725" s="84" t="s">
        <v>6784</v>
      </c>
      <c r="AL725" s="80"/>
      <c r="AM725" s="82">
        <v>44138.385648148149</v>
      </c>
      <c r="AN725" s="80" t="s">
        <v>7889</v>
      </c>
      <c r="AO725" s="84" t="s">
        <v>8046</v>
      </c>
      <c r="AP725" s="80" t="s">
        <v>66</v>
      </c>
      <c r="AQ725" s="2"/>
      <c r="AR725" s="3"/>
      <c r="AS725" s="3"/>
      <c r="AT725" s="3"/>
      <c r="AU725" s="3"/>
    </row>
    <row r="726" spans="1:47" x14ac:dyDescent="0.25">
      <c r="A726" s="66" t="s">
        <v>584</v>
      </c>
      <c r="B726" s="67" t="s">
        <v>9297</v>
      </c>
      <c r="C726" s="67"/>
      <c r="D726" s="68">
        <v>13.966518073804991</v>
      </c>
      <c r="E726" s="70">
        <v>22.502522517731318</v>
      </c>
      <c r="F726" s="104" t="s">
        <v>7611</v>
      </c>
      <c r="G726" s="67" t="s">
        <v>53</v>
      </c>
      <c r="H726" s="71" t="s">
        <v>584</v>
      </c>
      <c r="I726" s="72" t="s">
        <v>9423</v>
      </c>
      <c r="J726" s="72"/>
      <c r="K726" s="71" t="s">
        <v>9039</v>
      </c>
      <c r="L726" s="75"/>
      <c r="M726" s="76">
        <v>6815.10205078125</v>
      </c>
      <c r="N726" s="76">
        <v>5795.84814453125</v>
      </c>
      <c r="O726" s="77"/>
      <c r="P726" s="78"/>
      <c r="Q726" s="78"/>
      <c r="R726" s="88"/>
      <c r="S726" s="50">
        <v>0</v>
      </c>
      <c r="T726" s="50">
        <v>3</v>
      </c>
      <c r="U726" s="88"/>
      <c r="V726" s="52"/>
      <c r="W726" s="52"/>
      <c r="X726" s="52"/>
      <c r="Y726" s="52"/>
      <c r="Z726" s="51"/>
      <c r="AA726" s="73">
        <v>726</v>
      </c>
      <c r="AB72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26" s="74"/>
      <c r="AD726" s="80">
        <v>848</v>
      </c>
      <c r="AE726" s="80">
        <v>716</v>
      </c>
      <c r="AF726" s="80">
        <v>1765</v>
      </c>
      <c r="AG726" s="80">
        <v>4</v>
      </c>
      <c r="AH726" s="80"/>
      <c r="AI726" s="80"/>
      <c r="AJ726" s="80" t="s">
        <v>6512</v>
      </c>
      <c r="AK726" s="84" t="s">
        <v>6953</v>
      </c>
      <c r="AL726" s="80"/>
      <c r="AM726" s="82">
        <v>39881.500590277778</v>
      </c>
      <c r="AN726" s="80" t="s">
        <v>7889</v>
      </c>
      <c r="AO726" s="84" t="s">
        <v>8381</v>
      </c>
      <c r="AP726" s="80" t="s">
        <v>66</v>
      </c>
      <c r="AQ726" s="2"/>
      <c r="AR726" s="3"/>
      <c r="AS726" s="3"/>
      <c r="AT726" s="3"/>
      <c r="AU726" s="3"/>
    </row>
    <row r="727" spans="1:47" x14ac:dyDescent="0.25">
      <c r="A727" s="66" t="s">
        <v>776</v>
      </c>
      <c r="B727" s="67" t="s">
        <v>9297</v>
      </c>
      <c r="C727" s="67"/>
      <c r="D727" s="68">
        <v>13.391708030990795</v>
      </c>
      <c r="E727" s="70">
        <v>72.185771611573486</v>
      </c>
      <c r="F727" s="104" t="s">
        <v>7842</v>
      </c>
      <c r="G727" s="67" t="s">
        <v>53</v>
      </c>
      <c r="H727" s="71" t="s">
        <v>776</v>
      </c>
      <c r="I727" s="72" t="s">
        <v>9448</v>
      </c>
      <c r="J727" s="72"/>
      <c r="K727" s="71" t="s">
        <v>9236</v>
      </c>
      <c r="L727" s="75"/>
      <c r="M727" s="76">
        <v>5876.365234375</v>
      </c>
      <c r="N727" s="76">
        <v>7268.1923828125</v>
      </c>
      <c r="O727" s="77"/>
      <c r="P727" s="78"/>
      <c r="Q727" s="78"/>
      <c r="R727" s="88"/>
      <c r="S727" s="50">
        <v>3</v>
      </c>
      <c r="T727" s="50">
        <v>6</v>
      </c>
      <c r="U727" s="88"/>
      <c r="V727" s="52"/>
      <c r="W727" s="52"/>
      <c r="X727" s="52"/>
      <c r="Y727" s="52"/>
      <c r="Z727" s="51"/>
      <c r="AA727" s="73">
        <v>388</v>
      </c>
      <c r="AB72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27" s="74"/>
      <c r="AD727" s="80">
        <v>207</v>
      </c>
      <c r="AE727" s="80">
        <v>535</v>
      </c>
      <c r="AF727" s="80">
        <v>789</v>
      </c>
      <c r="AG727" s="80">
        <v>1029</v>
      </c>
      <c r="AH727" s="80"/>
      <c r="AI727" s="80" t="s">
        <v>6153</v>
      </c>
      <c r="AJ727" s="80" t="s">
        <v>6659</v>
      </c>
      <c r="AK727" s="84" t="s">
        <v>7097</v>
      </c>
      <c r="AL727" s="80"/>
      <c r="AM727" s="82">
        <v>42616.839189814818</v>
      </c>
      <c r="AN727" s="80" t="s">
        <v>7889</v>
      </c>
      <c r="AO727" s="84" t="s">
        <v>8628</v>
      </c>
      <c r="AP727" s="80" t="s">
        <v>66</v>
      </c>
      <c r="AQ727" s="2"/>
      <c r="AR727" s="3"/>
      <c r="AS727" s="3"/>
      <c r="AT727" s="3"/>
      <c r="AU727" s="3"/>
    </row>
    <row r="728" spans="1:47" x14ac:dyDescent="0.25">
      <c r="A728" s="66" t="s">
        <v>945</v>
      </c>
      <c r="B728" s="67" t="s">
        <v>9395</v>
      </c>
      <c r="C728" s="67"/>
      <c r="D728" s="68">
        <v>1.5003585526832102</v>
      </c>
      <c r="E728" s="70"/>
      <c r="F728" s="104" t="s">
        <v>7829</v>
      </c>
      <c r="G728" s="67"/>
      <c r="H728" s="71"/>
      <c r="I728" s="72"/>
      <c r="J728" s="72"/>
      <c r="K728" s="71" t="s">
        <v>9225</v>
      </c>
      <c r="L728" s="75"/>
      <c r="M728" s="76"/>
      <c r="N728" s="76"/>
      <c r="O728" s="77"/>
      <c r="P728" s="78"/>
      <c r="Q728" s="78"/>
      <c r="R728" s="88"/>
      <c r="S728" s="50">
        <v>1</v>
      </c>
      <c r="T728" s="50">
        <v>0</v>
      </c>
      <c r="U728" s="88"/>
      <c r="V728" s="52"/>
      <c r="W728" s="52"/>
      <c r="X728" s="52"/>
      <c r="Y728" s="52"/>
      <c r="Z728" s="51"/>
      <c r="AA728" s="73">
        <v>728</v>
      </c>
      <c r="AB72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28" s="74"/>
      <c r="AD728" s="80">
        <v>64</v>
      </c>
      <c r="AE728" s="80">
        <v>121</v>
      </c>
      <c r="AF728" s="80">
        <v>43</v>
      </c>
      <c r="AG728" s="80">
        <v>6</v>
      </c>
      <c r="AH728" s="80"/>
      <c r="AI728" s="80" t="s">
        <v>6140</v>
      </c>
      <c r="AJ728" s="80" t="s">
        <v>6653</v>
      </c>
      <c r="AK728" s="84" t="s">
        <v>7086</v>
      </c>
      <c r="AL728" s="80"/>
      <c r="AM728" s="82">
        <v>39926.778854166667</v>
      </c>
      <c r="AN728" s="80" t="s">
        <v>7889</v>
      </c>
      <c r="AO728" s="84" t="s">
        <v>8615</v>
      </c>
      <c r="AP728" s="80" t="s">
        <v>65</v>
      </c>
      <c r="AQ728" s="2"/>
      <c r="AR728" s="3"/>
      <c r="AS728" s="3"/>
      <c r="AT728" s="3"/>
      <c r="AU728" s="3"/>
    </row>
    <row r="729" spans="1:47" x14ac:dyDescent="0.25">
      <c r="A729" s="66" t="s">
        <v>294</v>
      </c>
      <c r="B729" s="67" t="s">
        <v>9297</v>
      </c>
      <c r="C729" s="67"/>
      <c r="D729" s="68">
        <v>7.6419571884275372</v>
      </c>
      <c r="E729" s="70">
        <v>74.807847856507891</v>
      </c>
      <c r="F729" s="104" t="s">
        <v>7268</v>
      </c>
      <c r="G729" s="67" t="s">
        <v>53</v>
      </c>
      <c r="H729" s="71" t="s">
        <v>294</v>
      </c>
      <c r="I729" s="72" t="s">
        <v>9418</v>
      </c>
      <c r="J729" s="72"/>
      <c r="K729" s="71" t="s">
        <v>8798</v>
      </c>
      <c r="L729" s="75"/>
      <c r="M729" s="76">
        <v>4946.8193359375</v>
      </c>
      <c r="N729" s="76">
        <v>9592.4267578125</v>
      </c>
      <c r="O729" s="77"/>
      <c r="P729" s="78"/>
      <c r="Q729" s="78"/>
      <c r="R729" s="88"/>
      <c r="S729" s="50">
        <v>1</v>
      </c>
      <c r="T729" s="50">
        <v>1</v>
      </c>
      <c r="U729" s="88"/>
      <c r="V729" s="52"/>
      <c r="W729" s="52"/>
      <c r="X729" s="52"/>
      <c r="Y729" s="52"/>
      <c r="Z729" s="51"/>
      <c r="AA729" s="73">
        <v>729</v>
      </c>
      <c r="AB72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29" s="74"/>
      <c r="AD729" s="80">
        <v>77</v>
      </c>
      <c r="AE729" s="80">
        <v>29</v>
      </c>
      <c r="AF729" s="80">
        <v>55</v>
      </c>
      <c r="AG729" s="80">
        <v>3</v>
      </c>
      <c r="AH729" s="80"/>
      <c r="AI729" s="80"/>
      <c r="AJ729" s="80"/>
      <c r="AK729" s="80"/>
      <c r="AL729" s="80"/>
      <c r="AM729" s="82">
        <v>42761.19903935185</v>
      </c>
      <c r="AN729" s="80" t="s">
        <v>7889</v>
      </c>
      <c r="AO729" s="84" t="s">
        <v>8026</v>
      </c>
      <c r="AP729" s="80" t="s">
        <v>66</v>
      </c>
      <c r="AQ729" s="2"/>
      <c r="AR729" s="3"/>
      <c r="AS729" s="3"/>
      <c r="AT729" s="3"/>
      <c r="AU729" s="3"/>
    </row>
    <row r="730" spans="1:47" x14ac:dyDescent="0.25">
      <c r="A730" s="66" t="s">
        <v>946</v>
      </c>
      <c r="B730" s="67" t="s">
        <v>9396</v>
      </c>
      <c r="C730" s="67"/>
      <c r="D730" s="68">
        <v>1.5370393260190547</v>
      </c>
      <c r="E730" s="70"/>
      <c r="F730" s="104" t="s">
        <v>7831</v>
      </c>
      <c r="G730" s="67"/>
      <c r="H730" s="71"/>
      <c r="I730" s="72"/>
      <c r="J730" s="72"/>
      <c r="K730" s="71" t="s">
        <v>9226</v>
      </c>
      <c r="L730" s="75"/>
      <c r="M730" s="76"/>
      <c r="N730" s="76"/>
      <c r="O730" s="77"/>
      <c r="P730" s="78"/>
      <c r="Q730" s="78"/>
      <c r="R730" s="88"/>
      <c r="S730" s="50">
        <v>1</v>
      </c>
      <c r="T730" s="50">
        <v>0</v>
      </c>
      <c r="U730" s="88"/>
      <c r="V730" s="52"/>
      <c r="W730" s="52"/>
      <c r="X730" s="52"/>
      <c r="Y730" s="52"/>
      <c r="Z730" s="51"/>
      <c r="AA730" s="73">
        <v>730</v>
      </c>
      <c r="AB73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30" s="74"/>
      <c r="AD730" s="80">
        <v>309</v>
      </c>
      <c r="AE730" s="80">
        <v>25452</v>
      </c>
      <c r="AF730" s="80">
        <v>4442</v>
      </c>
      <c r="AG730" s="80">
        <v>956</v>
      </c>
      <c r="AH730" s="80"/>
      <c r="AI730" s="80" t="s">
        <v>6142</v>
      </c>
      <c r="AJ730" s="80" t="s">
        <v>6654</v>
      </c>
      <c r="AK730" s="84" t="s">
        <v>7087</v>
      </c>
      <c r="AL730" s="80"/>
      <c r="AM730" s="82">
        <v>39904.597372685188</v>
      </c>
      <c r="AN730" s="80" t="s">
        <v>7889</v>
      </c>
      <c r="AO730" s="84" t="s">
        <v>8617</v>
      </c>
      <c r="AP730" s="80" t="s">
        <v>65</v>
      </c>
      <c r="AQ730" s="2"/>
      <c r="AR730" s="3"/>
      <c r="AS730" s="3"/>
      <c r="AT730" s="3"/>
      <c r="AU730" s="3"/>
    </row>
    <row r="731" spans="1:47" x14ac:dyDescent="0.25">
      <c r="A731" s="66" t="s">
        <v>947</v>
      </c>
      <c r="B731" s="67" t="s">
        <v>9357</v>
      </c>
      <c r="C731" s="67"/>
      <c r="D731" s="68">
        <v>1.9775087896909482</v>
      </c>
      <c r="E731" s="70"/>
      <c r="F731" s="104" t="s">
        <v>7832</v>
      </c>
      <c r="G731" s="67"/>
      <c r="H731" s="71"/>
      <c r="I731" s="72"/>
      <c r="J731" s="72"/>
      <c r="K731" s="71" t="s">
        <v>9227</v>
      </c>
      <c r="L731" s="75"/>
      <c r="M731" s="76"/>
      <c r="N731" s="76"/>
      <c r="O731" s="77"/>
      <c r="P731" s="78"/>
      <c r="Q731" s="78"/>
      <c r="R731" s="88"/>
      <c r="S731" s="50">
        <v>1</v>
      </c>
      <c r="T731" s="50">
        <v>0</v>
      </c>
      <c r="U731" s="88"/>
      <c r="V731" s="52"/>
      <c r="W731" s="52"/>
      <c r="X731" s="52"/>
      <c r="Y731" s="52"/>
      <c r="Z731" s="51"/>
      <c r="AA731" s="73">
        <v>731</v>
      </c>
      <c r="AB73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31" s="74"/>
      <c r="AD731" s="80">
        <v>350</v>
      </c>
      <c r="AE731" s="80">
        <v>1293483</v>
      </c>
      <c r="AF731" s="80">
        <v>57266</v>
      </c>
      <c r="AG731" s="80">
        <v>20012</v>
      </c>
      <c r="AH731" s="80"/>
      <c r="AI731" s="80" t="s">
        <v>6143</v>
      </c>
      <c r="AJ731" s="80" t="s">
        <v>6508</v>
      </c>
      <c r="AK731" s="84" t="s">
        <v>7088</v>
      </c>
      <c r="AL731" s="80"/>
      <c r="AM731" s="82">
        <v>39639.900347222225</v>
      </c>
      <c r="AN731" s="80" t="s">
        <v>7889</v>
      </c>
      <c r="AO731" s="84" t="s">
        <v>8618</v>
      </c>
      <c r="AP731" s="80" t="s">
        <v>65</v>
      </c>
      <c r="AQ731" s="2"/>
      <c r="AR731" s="3"/>
      <c r="AS731" s="3"/>
      <c r="AT731" s="3"/>
      <c r="AU731" s="3"/>
    </row>
    <row r="732" spans="1:47" x14ac:dyDescent="0.25">
      <c r="A732" s="66" t="s">
        <v>948</v>
      </c>
      <c r="B732" s="67" t="s">
        <v>9338</v>
      </c>
      <c r="C732" s="67"/>
      <c r="D732" s="68">
        <v>1.7140142597039758</v>
      </c>
      <c r="E732" s="70"/>
      <c r="F732" s="104" t="s">
        <v>7833</v>
      </c>
      <c r="G732" s="67"/>
      <c r="H732" s="71"/>
      <c r="I732" s="72"/>
      <c r="J732" s="72"/>
      <c r="K732" s="71" t="s">
        <v>9228</v>
      </c>
      <c r="L732" s="75"/>
      <c r="M732" s="76"/>
      <c r="N732" s="76"/>
      <c r="O732" s="77"/>
      <c r="P732" s="78"/>
      <c r="Q732" s="78"/>
      <c r="R732" s="88"/>
      <c r="S732" s="50">
        <v>1</v>
      </c>
      <c r="T732" s="50">
        <v>0</v>
      </c>
      <c r="U732" s="88"/>
      <c r="V732" s="52"/>
      <c r="W732" s="52"/>
      <c r="X732" s="52"/>
      <c r="Y732" s="52"/>
      <c r="Z732" s="51"/>
      <c r="AA732" s="73">
        <v>732</v>
      </c>
      <c r="AB73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32" s="74"/>
      <c r="AD732" s="80">
        <v>342</v>
      </c>
      <c r="AE732" s="80">
        <v>10618</v>
      </c>
      <c r="AF732" s="80">
        <v>25666</v>
      </c>
      <c r="AG732" s="80">
        <v>286</v>
      </c>
      <c r="AH732" s="80"/>
      <c r="AI732" s="80" t="s">
        <v>6144</v>
      </c>
      <c r="AJ732" s="80" t="s">
        <v>6421</v>
      </c>
      <c r="AK732" s="84" t="s">
        <v>7089</v>
      </c>
      <c r="AL732" s="80"/>
      <c r="AM732" s="82">
        <v>40026.224548611113</v>
      </c>
      <c r="AN732" s="80" t="s">
        <v>7889</v>
      </c>
      <c r="AO732" s="84" t="s">
        <v>8619</v>
      </c>
      <c r="AP732" s="80" t="s">
        <v>65</v>
      </c>
      <c r="AQ732" s="2"/>
      <c r="AR732" s="3"/>
      <c r="AS732" s="3"/>
      <c r="AT732" s="3"/>
      <c r="AU732" s="3"/>
    </row>
    <row r="733" spans="1:47" x14ac:dyDescent="0.25">
      <c r="A733" s="66" t="s">
        <v>949</v>
      </c>
      <c r="B733" s="67" t="s">
        <v>9397</v>
      </c>
      <c r="C733" s="67"/>
      <c r="D733" s="68">
        <v>1.5737117609204061</v>
      </c>
      <c r="E733" s="70"/>
      <c r="F733" s="104" t="s">
        <v>7834</v>
      </c>
      <c r="G733" s="67"/>
      <c r="H733" s="71"/>
      <c r="I733" s="72"/>
      <c r="J733" s="72"/>
      <c r="K733" s="71" t="s">
        <v>9229</v>
      </c>
      <c r="L733" s="75"/>
      <c r="M733" s="76"/>
      <c r="N733" s="76"/>
      <c r="O733" s="77"/>
      <c r="P733" s="78"/>
      <c r="Q733" s="78"/>
      <c r="R733" s="88"/>
      <c r="S733" s="50">
        <v>1</v>
      </c>
      <c r="T733" s="50">
        <v>0</v>
      </c>
      <c r="U733" s="88"/>
      <c r="V733" s="52"/>
      <c r="W733" s="52"/>
      <c r="X733" s="52"/>
      <c r="Y733" s="52"/>
      <c r="Z733" s="51"/>
      <c r="AA733" s="73">
        <v>733</v>
      </c>
      <c r="AB73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33" s="74"/>
      <c r="AD733" s="80">
        <v>471</v>
      </c>
      <c r="AE733" s="80">
        <v>3829</v>
      </c>
      <c r="AF733" s="80">
        <v>8840</v>
      </c>
      <c r="AG733" s="80">
        <v>2311</v>
      </c>
      <c r="AH733" s="80"/>
      <c r="AI733" s="80" t="s">
        <v>6145</v>
      </c>
      <c r="AJ733" s="80" t="s">
        <v>6655</v>
      </c>
      <c r="AK733" s="80"/>
      <c r="AL733" s="80"/>
      <c r="AM733" s="82">
        <v>39951.662905092591</v>
      </c>
      <c r="AN733" s="80" t="s">
        <v>7889</v>
      </c>
      <c r="AO733" s="84" t="s">
        <v>8620</v>
      </c>
      <c r="AP733" s="80" t="s">
        <v>65</v>
      </c>
      <c r="AQ733" s="2"/>
      <c r="AR733" s="3"/>
      <c r="AS733" s="3"/>
      <c r="AT733" s="3"/>
      <c r="AU733" s="3"/>
    </row>
    <row r="734" spans="1:47" x14ac:dyDescent="0.25">
      <c r="A734" s="66" t="s">
        <v>950</v>
      </c>
      <c r="B734" s="67"/>
      <c r="C734" s="67"/>
      <c r="D734" s="68">
        <v>1.5289760598640738</v>
      </c>
      <c r="E734" s="70"/>
      <c r="F734" s="104" t="s">
        <v>7835</v>
      </c>
      <c r="G734" s="67"/>
      <c r="H734" s="71"/>
      <c r="I734" s="72"/>
      <c r="J734" s="72"/>
      <c r="K734" s="71" t="s">
        <v>9230</v>
      </c>
      <c r="L734" s="75"/>
      <c r="M734" s="76"/>
      <c r="N734" s="76"/>
      <c r="O734" s="77"/>
      <c r="P734" s="78"/>
      <c r="Q734" s="78"/>
      <c r="R734" s="88"/>
      <c r="S734" s="50">
        <v>1</v>
      </c>
      <c r="T734" s="50">
        <v>0</v>
      </c>
      <c r="U734" s="88"/>
      <c r="V734" s="52"/>
      <c r="W734" s="52"/>
      <c r="X734" s="52"/>
      <c r="Y734" s="52"/>
      <c r="Z734" s="51"/>
      <c r="AA734" s="73">
        <v>734</v>
      </c>
      <c r="AB73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34" s="74"/>
      <c r="AD734" s="80">
        <v>20</v>
      </c>
      <c r="AE734" s="80">
        <v>12722</v>
      </c>
      <c r="AF734" s="80">
        <v>3475</v>
      </c>
      <c r="AG734" s="80">
        <v>908</v>
      </c>
      <c r="AH734" s="80"/>
      <c r="AI734" s="80" t="s">
        <v>6146</v>
      </c>
      <c r="AJ734" s="80"/>
      <c r="AK734" s="84" t="s">
        <v>7090</v>
      </c>
      <c r="AL734" s="80"/>
      <c r="AM734" s="82">
        <v>40010.776770833334</v>
      </c>
      <c r="AN734" s="80" t="s">
        <v>7889</v>
      </c>
      <c r="AO734" s="84" t="s">
        <v>8621</v>
      </c>
      <c r="AP734" s="80" t="s">
        <v>65</v>
      </c>
      <c r="AQ734" s="2"/>
      <c r="AR734" s="3"/>
      <c r="AS734" s="3"/>
      <c r="AT734" s="3"/>
      <c r="AU734" s="3"/>
    </row>
    <row r="735" spans="1:47" x14ac:dyDescent="0.25">
      <c r="A735" s="66" t="s">
        <v>451</v>
      </c>
      <c r="B735" s="67" t="s">
        <v>9297</v>
      </c>
      <c r="C735" s="67"/>
      <c r="D735" s="68">
        <v>1</v>
      </c>
      <c r="E735" s="70">
        <v>99.951079291978473</v>
      </c>
      <c r="F735" s="104" t="s">
        <v>7451</v>
      </c>
      <c r="G735" s="67" t="s">
        <v>53</v>
      </c>
      <c r="H735" s="71" t="s">
        <v>451</v>
      </c>
      <c r="I735" s="72" t="s">
        <v>9417</v>
      </c>
      <c r="J735" s="72"/>
      <c r="K735" s="71"/>
      <c r="L735" s="75"/>
      <c r="M735" s="76">
        <v>469.165283203125</v>
      </c>
      <c r="N735" s="76">
        <v>6030.3466796875</v>
      </c>
      <c r="O735" s="77"/>
      <c r="P735" s="78"/>
      <c r="Q735" s="78"/>
      <c r="R735" s="88"/>
      <c r="S735" s="50">
        <v>0</v>
      </c>
      <c r="T735" s="50">
        <v>1</v>
      </c>
      <c r="U735" s="88"/>
      <c r="V735" s="52"/>
      <c r="W735" s="52"/>
      <c r="X735" s="52"/>
      <c r="Y735" s="52"/>
      <c r="Z735" s="51"/>
      <c r="AA735" s="73">
        <v>735</v>
      </c>
      <c r="AB73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35" s="74"/>
      <c r="AD735" s="80">
        <v>22</v>
      </c>
      <c r="AE735" s="80">
        <v>0</v>
      </c>
      <c r="AF735" s="80">
        <v>1</v>
      </c>
      <c r="AG735" s="80">
        <v>3</v>
      </c>
      <c r="AH735" s="80"/>
      <c r="AI735" s="80" t="s">
        <v>5802</v>
      </c>
      <c r="AJ735" s="80"/>
      <c r="AK735" s="80"/>
      <c r="AL735" s="80"/>
      <c r="AM735" s="82">
        <v>44145.47347222222</v>
      </c>
      <c r="AN735" s="80" t="s">
        <v>7889</v>
      </c>
      <c r="AO735" s="84" t="s">
        <v>8218</v>
      </c>
      <c r="AP735" s="80" t="s">
        <v>66</v>
      </c>
      <c r="AQ735" s="2"/>
      <c r="AR735" s="3"/>
      <c r="AS735" s="3"/>
      <c r="AT735" s="3"/>
      <c r="AU735" s="3"/>
    </row>
    <row r="736" spans="1:47" x14ac:dyDescent="0.25">
      <c r="A736" s="66" t="s">
        <v>595</v>
      </c>
      <c r="B736" s="67" t="s">
        <v>9297</v>
      </c>
      <c r="C736" s="67"/>
      <c r="D736" s="68">
        <v>2.3672258485756212</v>
      </c>
      <c r="E736" s="70">
        <v>99.608782965173717</v>
      </c>
      <c r="F736" s="104" t="s">
        <v>7629</v>
      </c>
      <c r="G736" s="67" t="s">
        <v>53</v>
      </c>
      <c r="H736" s="71" t="s">
        <v>595</v>
      </c>
      <c r="I736" s="72" t="s">
        <v>9431</v>
      </c>
      <c r="J736" s="72"/>
      <c r="K736" s="71"/>
      <c r="L736" s="75"/>
      <c r="M736" s="76">
        <v>8458.46875</v>
      </c>
      <c r="N736" s="76">
        <v>4945.05810546875</v>
      </c>
      <c r="O736" s="77"/>
      <c r="P736" s="78"/>
      <c r="Q736" s="78"/>
      <c r="R736" s="88"/>
      <c r="S736" s="50">
        <v>1</v>
      </c>
      <c r="T736" s="50">
        <v>1</v>
      </c>
      <c r="U736" s="88"/>
      <c r="V736" s="52"/>
      <c r="W736" s="52"/>
      <c r="X736" s="52"/>
      <c r="Y736" s="52"/>
      <c r="Z736" s="51"/>
      <c r="AA736" s="73">
        <v>736</v>
      </c>
      <c r="AB73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36" s="74"/>
      <c r="AD736" s="80">
        <v>58</v>
      </c>
      <c r="AE736" s="80">
        <v>2</v>
      </c>
      <c r="AF736" s="80">
        <v>2</v>
      </c>
      <c r="AG736" s="80">
        <v>3</v>
      </c>
      <c r="AH736" s="80"/>
      <c r="AI736" s="80" t="s">
        <v>5963</v>
      </c>
      <c r="AJ736" s="80" t="s">
        <v>6522</v>
      </c>
      <c r="AK736" s="80"/>
      <c r="AL736" s="80"/>
      <c r="AM736" s="82">
        <v>44126.628159722219</v>
      </c>
      <c r="AN736" s="80" t="s">
        <v>7889</v>
      </c>
      <c r="AO736" s="84" t="s">
        <v>8401</v>
      </c>
      <c r="AP736" s="80" t="s">
        <v>66</v>
      </c>
      <c r="AQ736" s="2"/>
      <c r="AR736" s="3"/>
      <c r="AS736" s="3"/>
      <c r="AT736" s="3"/>
      <c r="AU736" s="3"/>
    </row>
    <row r="737" spans="1:47" x14ac:dyDescent="0.25">
      <c r="A737" s="66" t="s">
        <v>498</v>
      </c>
      <c r="B737" s="67" t="s">
        <v>9297</v>
      </c>
      <c r="C737" s="67"/>
      <c r="D737" s="68">
        <v>10.443279355599836</v>
      </c>
      <c r="E737" s="70">
        <v>59.540326736401632</v>
      </c>
      <c r="F737" s="104" t="s">
        <v>7507</v>
      </c>
      <c r="G737" s="67" t="s">
        <v>53</v>
      </c>
      <c r="H737" s="71" t="s">
        <v>498</v>
      </c>
      <c r="I737" s="72" t="s">
        <v>9417</v>
      </c>
      <c r="J737" s="72"/>
      <c r="K737" s="71" t="s">
        <v>8967</v>
      </c>
      <c r="L737" s="75"/>
      <c r="M737" s="76">
        <v>8065.7265625</v>
      </c>
      <c r="N737" s="76">
        <v>815.39227294921875</v>
      </c>
      <c r="O737" s="77"/>
      <c r="P737" s="78"/>
      <c r="Q737" s="78"/>
      <c r="R737" s="88"/>
      <c r="S737" s="50">
        <v>1</v>
      </c>
      <c r="T737" s="50">
        <v>1</v>
      </c>
      <c r="U737" s="88"/>
      <c r="V737" s="52"/>
      <c r="W737" s="52"/>
      <c r="X737" s="52"/>
      <c r="Y737" s="52"/>
      <c r="Z737" s="51"/>
      <c r="AA737" s="73">
        <v>737</v>
      </c>
      <c r="AB73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37" s="74"/>
      <c r="AD737" s="80">
        <v>19</v>
      </c>
      <c r="AE737" s="80">
        <v>120</v>
      </c>
      <c r="AF737" s="80">
        <v>22528</v>
      </c>
      <c r="AG737" s="80">
        <v>2</v>
      </c>
      <c r="AH737" s="80"/>
      <c r="AI737" s="80" t="s">
        <v>5850</v>
      </c>
      <c r="AJ737" s="80" t="s">
        <v>6450</v>
      </c>
      <c r="AK737" s="80"/>
      <c r="AL737" s="80"/>
      <c r="AM737" s="82">
        <v>41920.63726851852</v>
      </c>
      <c r="AN737" s="80" t="s">
        <v>7889</v>
      </c>
      <c r="AO737" s="84" t="s">
        <v>8274</v>
      </c>
      <c r="AP737" s="80" t="s">
        <v>66</v>
      </c>
      <c r="AQ737" s="2"/>
      <c r="AR737" s="3"/>
      <c r="AS737" s="3"/>
      <c r="AT737" s="3"/>
      <c r="AU737" s="3"/>
    </row>
    <row r="738" spans="1:47" x14ac:dyDescent="0.25">
      <c r="A738" s="66" t="s">
        <v>519</v>
      </c>
      <c r="B738" s="67" t="s">
        <v>9297</v>
      </c>
      <c r="C738" s="67"/>
      <c r="D738" s="68">
        <v>9.4356809457449078</v>
      </c>
      <c r="E738" s="70">
        <v>98.040758501965314</v>
      </c>
      <c r="F738" s="104" t="s">
        <v>7532</v>
      </c>
      <c r="G738" s="67" t="s">
        <v>53</v>
      </c>
      <c r="H738" s="71" t="s">
        <v>519</v>
      </c>
      <c r="I738" s="72" t="s">
        <v>9431</v>
      </c>
      <c r="J738" s="72"/>
      <c r="K738" s="71"/>
      <c r="L738" s="75"/>
      <c r="M738" s="76">
        <v>4940.6689453125</v>
      </c>
      <c r="N738" s="76">
        <v>9886.380859375</v>
      </c>
      <c r="O738" s="77"/>
      <c r="P738" s="78"/>
      <c r="Q738" s="78"/>
      <c r="R738" s="88"/>
      <c r="S738" s="50">
        <v>0</v>
      </c>
      <c r="T738" s="50">
        <v>1</v>
      </c>
      <c r="U738" s="88"/>
      <c r="V738" s="52"/>
      <c r="W738" s="52"/>
      <c r="X738" s="52"/>
      <c r="Y738" s="52"/>
      <c r="Z738" s="51"/>
      <c r="AA738" s="73">
        <v>738</v>
      </c>
      <c r="AB73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38" s="74"/>
      <c r="AD738" s="80">
        <v>59</v>
      </c>
      <c r="AE738" s="80">
        <v>72</v>
      </c>
      <c r="AF738" s="80">
        <v>22</v>
      </c>
      <c r="AG738" s="80">
        <v>2</v>
      </c>
      <c r="AH738" s="80"/>
      <c r="AI738" s="80" t="s">
        <v>5875</v>
      </c>
      <c r="AJ738" s="80"/>
      <c r="AK738" s="84" t="s">
        <v>6911</v>
      </c>
      <c r="AL738" s="80"/>
      <c r="AM738" s="82">
        <v>44040.299710648149</v>
      </c>
      <c r="AN738" s="80" t="s">
        <v>7889</v>
      </c>
      <c r="AO738" s="84" t="s">
        <v>8299</v>
      </c>
      <c r="AP738" s="80" t="s">
        <v>66</v>
      </c>
      <c r="AQ738" s="2"/>
      <c r="AR738" s="3"/>
      <c r="AS738" s="3"/>
      <c r="AT738" s="3"/>
      <c r="AU738" s="3"/>
    </row>
    <row r="739" spans="1:47" x14ac:dyDescent="0.25">
      <c r="A739" s="66" t="s">
        <v>251</v>
      </c>
      <c r="B739" s="67" t="s">
        <v>9297</v>
      </c>
      <c r="C739" s="67"/>
      <c r="D739" s="68">
        <v>14.840192095185969</v>
      </c>
      <c r="E739" s="70">
        <v>76.254275855823096</v>
      </c>
      <c r="F739" s="104" t="s">
        <v>7221</v>
      </c>
      <c r="G739" s="67" t="s">
        <v>53</v>
      </c>
      <c r="H739" s="71" t="s">
        <v>251</v>
      </c>
      <c r="I739" s="72" t="s">
        <v>9416</v>
      </c>
      <c r="J739" s="72"/>
      <c r="K739" s="71"/>
      <c r="L739" s="75"/>
      <c r="M739" s="76">
        <v>579.78729248046875</v>
      </c>
      <c r="N739" s="76">
        <v>4968.947265625</v>
      </c>
      <c r="O739" s="77"/>
      <c r="P739" s="78"/>
      <c r="Q739" s="78"/>
      <c r="R739" s="88"/>
      <c r="S739" s="50">
        <v>0</v>
      </c>
      <c r="T739" s="50">
        <v>1</v>
      </c>
      <c r="U739" s="88"/>
      <c r="V739" s="52"/>
      <c r="W739" s="52"/>
      <c r="X739" s="52"/>
      <c r="Y739" s="52"/>
      <c r="Z739" s="51"/>
      <c r="AA739" s="73">
        <v>739</v>
      </c>
      <c r="AB73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39" s="74"/>
      <c r="AD739" s="80">
        <v>1</v>
      </c>
      <c r="AE739" s="80">
        <v>1115</v>
      </c>
      <c r="AF739" s="80">
        <v>85530</v>
      </c>
      <c r="AG739" s="80">
        <v>2</v>
      </c>
      <c r="AH739" s="80"/>
      <c r="AI739" s="80"/>
      <c r="AJ739" s="80" t="s">
        <v>6262</v>
      </c>
      <c r="AK739" s="84" t="s">
        <v>6749</v>
      </c>
      <c r="AL739" s="80"/>
      <c r="AM739" s="82">
        <v>42840.832928240743</v>
      </c>
      <c r="AN739" s="80" t="s">
        <v>7889</v>
      </c>
      <c r="AO739" s="84" t="s">
        <v>7979</v>
      </c>
      <c r="AP739" s="80" t="s">
        <v>66</v>
      </c>
      <c r="AQ739" s="2"/>
      <c r="AR739" s="3"/>
      <c r="AS739" s="3"/>
      <c r="AT739" s="3"/>
      <c r="AU739" s="3"/>
    </row>
    <row r="740" spans="1:47" x14ac:dyDescent="0.25">
      <c r="A740" s="66" t="s">
        <v>951</v>
      </c>
      <c r="B740" s="67"/>
      <c r="C740" s="67"/>
      <c r="D740" s="68">
        <v>1.6716466740437288</v>
      </c>
      <c r="E740" s="70"/>
      <c r="F740" s="104" t="s">
        <v>7841</v>
      </c>
      <c r="G740" s="67"/>
      <c r="H740" s="71"/>
      <c r="I740" s="72"/>
      <c r="J740" s="72"/>
      <c r="K740" s="71" t="s">
        <v>9235</v>
      </c>
      <c r="L740" s="75"/>
      <c r="M740" s="76"/>
      <c r="N740" s="76"/>
      <c r="O740" s="77"/>
      <c r="P740" s="78"/>
      <c r="Q740" s="78"/>
      <c r="R740" s="88"/>
      <c r="S740" s="50">
        <v>3</v>
      </c>
      <c r="T740" s="50">
        <v>0</v>
      </c>
      <c r="U740" s="88"/>
      <c r="V740" s="52"/>
      <c r="W740" s="52"/>
      <c r="X740" s="52"/>
      <c r="Y740" s="52"/>
      <c r="Z740" s="51"/>
      <c r="AA740" s="73">
        <v>740</v>
      </c>
      <c r="AB74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40" s="74"/>
      <c r="AD740" s="80">
        <v>1204</v>
      </c>
      <c r="AE740" s="80">
        <v>42087</v>
      </c>
      <c r="AF740" s="80">
        <v>20585</v>
      </c>
      <c r="AG740" s="80">
        <v>992</v>
      </c>
      <c r="AH740" s="80"/>
      <c r="AI740" s="80" t="s">
        <v>6152</v>
      </c>
      <c r="AJ740" s="80"/>
      <c r="AK740" s="84" t="s">
        <v>7096</v>
      </c>
      <c r="AL740" s="80"/>
      <c r="AM740" s="82">
        <v>41382.38422453704</v>
      </c>
      <c r="AN740" s="80" t="s">
        <v>7889</v>
      </c>
      <c r="AO740" s="84" t="s">
        <v>8627</v>
      </c>
      <c r="AP740" s="80" t="s">
        <v>65</v>
      </c>
      <c r="AQ740" s="2"/>
      <c r="AR740" s="3"/>
      <c r="AS740" s="3"/>
      <c r="AT740" s="3"/>
      <c r="AU740" s="3"/>
    </row>
    <row r="741" spans="1:47" x14ac:dyDescent="0.25">
      <c r="A741" s="66" t="s">
        <v>561</v>
      </c>
      <c r="B741" s="67" t="s">
        <v>9297</v>
      </c>
      <c r="C741" s="67"/>
      <c r="D741" s="68">
        <v>4.5342275485846431</v>
      </c>
      <c r="E741" s="70">
        <v>98.866165583098081</v>
      </c>
      <c r="F741" s="104" t="s">
        <v>7582</v>
      </c>
      <c r="G741" s="67" t="s">
        <v>53</v>
      </c>
      <c r="H741" s="71" t="s">
        <v>561</v>
      </c>
      <c r="I741" s="72" t="s">
        <v>9446</v>
      </c>
      <c r="J741" s="72"/>
      <c r="K741" s="71"/>
      <c r="L741" s="75"/>
      <c r="M741" s="76">
        <v>3972.024658203125</v>
      </c>
      <c r="N741" s="76">
        <v>4317.4541015625</v>
      </c>
      <c r="O741" s="77"/>
      <c r="P741" s="78"/>
      <c r="Q741" s="78"/>
      <c r="R741" s="88"/>
      <c r="S741" s="50">
        <v>0</v>
      </c>
      <c r="T741" s="50">
        <v>4</v>
      </c>
      <c r="U741" s="88"/>
      <c r="V741" s="52"/>
      <c r="W741" s="52"/>
      <c r="X741" s="52"/>
      <c r="Y741" s="52"/>
      <c r="Z741" s="51"/>
      <c r="AA741" s="73">
        <v>741</v>
      </c>
      <c r="AB74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41" s="74"/>
      <c r="AD741" s="80">
        <v>40</v>
      </c>
      <c r="AE741" s="80">
        <v>6</v>
      </c>
      <c r="AF741" s="80">
        <v>32</v>
      </c>
      <c r="AG741" s="80">
        <v>2</v>
      </c>
      <c r="AH741" s="80"/>
      <c r="AI741" s="80" t="s">
        <v>5922</v>
      </c>
      <c r="AJ741" s="80"/>
      <c r="AK741" s="80"/>
      <c r="AL741" s="80"/>
      <c r="AM741" s="82">
        <v>44085.742951388886</v>
      </c>
      <c r="AN741" s="80" t="s">
        <v>7889</v>
      </c>
      <c r="AO741" s="84" t="s">
        <v>8349</v>
      </c>
      <c r="AP741" s="80" t="s">
        <v>66</v>
      </c>
      <c r="AQ741" s="2"/>
      <c r="AR741" s="3"/>
      <c r="AS741" s="3"/>
      <c r="AT741" s="3"/>
      <c r="AU741" s="3"/>
    </row>
    <row r="742" spans="1:47" x14ac:dyDescent="0.25">
      <c r="A742" s="66" t="s">
        <v>678</v>
      </c>
      <c r="B742" s="67" t="s">
        <v>9297</v>
      </c>
      <c r="C742" s="67"/>
      <c r="D742" s="68">
        <v>14.727343633774476</v>
      </c>
      <c r="E742" s="70">
        <v>99.522233595363545</v>
      </c>
      <c r="F742" s="104" t="s">
        <v>7720</v>
      </c>
      <c r="G742" s="67" t="s">
        <v>53</v>
      </c>
      <c r="H742" s="71" t="s">
        <v>678</v>
      </c>
      <c r="I742" s="72" t="s">
        <v>9446</v>
      </c>
      <c r="J742" s="72"/>
      <c r="K742" s="71"/>
      <c r="L742" s="75"/>
      <c r="M742" s="76">
        <v>7029.666015625</v>
      </c>
      <c r="N742" s="76">
        <v>9253.7158203125</v>
      </c>
      <c r="O742" s="77"/>
      <c r="P742" s="78"/>
      <c r="Q742" s="78"/>
      <c r="R742" s="88"/>
      <c r="S742" s="50">
        <v>1</v>
      </c>
      <c r="T742" s="50">
        <v>1</v>
      </c>
      <c r="U742" s="88"/>
      <c r="V742" s="52"/>
      <c r="W742" s="52"/>
      <c r="X742" s="52"/>
      <c r="Y742" s="52"/>
      <c r="Z742" s="51"/>
      <c r="AA742" s="73">
        <v>742</v>
      </c>
      <c r="AB74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42" s="74"/>
      <c r="AD742" s="80">
        <v>49</v>
      </c>
      <c r="AE742" s="80">
        <v>1053</v>
      </c>
      <c r="AF742" s="80">
        <v>19</v>
      </c>
      <c r="AG742" s="80">
        <v>2</v>
      </c>
      <c r="AH742" s="80"/>
      <c r="AI742" s="80" t="s">
        <v>6045</v>
      </c>
      <c r="AJ742" s="80" t="s">
        <v>6522</v>
      </c>
      <c r="AK742" s="84" t="s">
        <v>7017</v>
      </c>
      <c r="AL742" s="80"/>
      <c r="AM742" s="82">
        <v>44121.863136574073</v>
      </c>
      <c r="AN742" s="80" t="s">
        <v>7889</v>
      </c>
      <c r="AO742" s="84" t="s">
        <v>8497</v>
      </c>
      <c r="AP742" s="80" t="s">
        <v>66</v>
      </c>
      <c r="AQ742" s="2"/>
      <c r="AR742" s="3"/>
      <c r="AS742" s="3"/>
      <c r="AT742" s="3"/>
      <c r="AU742" s="3"/>
    </row>
    <row r="743" spans="1:47" x14ac:dyDescent="0.25">
      <c r="A743" s="66" t="s">
        <v>952</v>
      </c>
      <c r="B743" s="67" t="s">
        <v>9398</v>
      </c>
      <c r="C743" s="67"/>
      <c r="D743" s="68">
        <v>1.5202040267771657</v>
      </c>
      <c r="E743" s="70"/>
      <c r="F743" s="104" t="s">
        <v>7844</v>
      </c>
      <c r="G743" s="67"/>
      <c r="H743" s="71"/>
      <c r="I743" s="72"/>
      <c r="J743" s="72"/>
      <c r="K743" s="71" t="s">
        <v>9238</v>
      </c>
      <c r="L743" s="75"/>
      <c r="M743" s="76"/>
      <c r="N743" s="76"/>
      <c r="O743" s="77"/>
      <c r="P743" s="78"/>
      <c r="Q743" s="78"/>
      <c r="R743" s="88"/>
      <c r="S743" s="50">
        <v>1</v>
      </c>
      <c r="T743" s="50">
        <v>0</v>
      </c>
      <c r="U743" s="88"/>
      <c r="V743" s="52"/>
      <c r="W743" s="52"/>
      <c r="X743" s="52"/>
      <c r="Y743" s="52"/>
      <c r="Z743" s="51"/>
      <c r="AA743" s="73">
        <v>743</v>
      </c>
      <c r="AB74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43" s="74"/>
      <c r="AD743" s="80">
        <v>205</v>
      </c>
      <c r="AE743" s="80">
        <v>482</v>
      </c>
      <c r="AF743" s="80">
        <v>2423</v>
      </c>
      <c r="AG743" s="80">
        <v>2017</v>
      </c>
      <c r="AH743" s="80"/>
      <c r="AI743" s="80" t="s">
        <v>6155</v>
      </c>
      <c r="AJ743" s="80" t="s">
        <v>6661</v>
      </c>
      <c r="AK743" s="84" t="s">
        <v>7098</v>
      </c>
      <c r="AL743" s="80"/>
      <c r="AM743" s="82">
        <v>39149.831817129627</v>
      </c>
      <c r="AN743" s="80" t="s">
        <v>7889</v>
      </c>
      <c r="AO743" s="84" t="s">
        <v>8630</v>
      </c>
      <c r="AP743" s="80" t="s">
        <v>65</v>
      </c>
      <c r="AQ743" s="2"/>
      <c r="AR743" s="3"/>
      <c r="AS743" s="3"/>
      <c r="AT743" s="3"/>
      <c r="AU743" s="3"/>
    </row>
    <row r="744" spans="1:47" x14ac:dyDescent="0.25">
      <c r="A744" s="66" t="s">
        <v>953</v>
      </c>
      <c r="B744" s="67" t="s">
        <v>9399</v>
      </c>
      <c r="C744" s="67"/>
      <c r="D744" s="68">
        <v>1.5748207727080097</v>
      </c>
      <c r="E744" s="70"/>
      <c r="F744" s="104" t="s">
        <v>7845</v>
      </c>
      <c r="G744" s="67"/>
      <c r="H744" s="71"/>
      <c r="I744" s="72"/>
      <c r="J744" s="72"/>
      <c r="K744" s="71" t="s">
        <v>9239</v>
      </c>
      <c r="L744" s="75"/>
      <c r="M744" s="76"/>
      <c r="N744" s="76"/>
      <c r="O744" s="77"/>
      <c r="P744" s="78"/>
      <c r="Q744" s="78"/>
      <c r="R744" s="88"/>
      <c r="S744" s="50">
        <v>2</v>
      </c>
      <c r="T744" s="50">
        <v>0</v>
      </c>
      <c r="U744" s="88"/>
      <c r="V744" s="52"/>
      <c r="W744" s="52"/>
      <c r="X744" s="52"/>
      <c r="Y744" s="52"/>
      <c r="Z744" s="51"/>
      <c r="AA744" s="73">
        <v>744</v>
      </c>
      <c r="AB74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44" s="74"/>
      <c r="AD744" s="80">
        <v>996</v>
      </c>
      <c r="AE744" s="80">
        <v>161066</v>
      </c>
      <c r="AF744" s="80">
        <v>8973</v>
      </c>
      <c r="AG744" s="80">
        <v>3362</v>
      </c>
      <c r="AH744" s="80"/>
      <c r="AI744" s="80" t="s">
        <v>6156</v>
      </c>
      <c r="AJ744" s="80" t="s">
        <v>6662</v>
      </c>
      <c r="AK744" s="84" t="s">
        <v>7099</v>
      </c>
      <c r="AL744" s="80"/>
      <c r="AM744" s="82">
        <v>40490.462129629632</v>
      </c>
      <c r="AN744" s="80" t="s">
        <v>7889</v>
      </c>
      <c r="AO744" s="84" t="s">
        <v>8631</v>
      </c>
      <c r="AP744" s="80" t="s">
        <v>65</v>
      </c>
      <c r="AQ744" s="2"/>
      <c r="AR744" s="3"/>
      <c r="AS744" s="3"/>
      <c r="AT744" s="3"/>
      <c r="AU744" s="3"/>
    </row>
    <row r="745" spans="1:47" x14ac:dyDescent="0.25">
      <c r="A745" s="66" t="s">
        <v>954</v>
      </c>
      <c r="B745" s="67" t="s">
        <v>9400</v>
      </c>
      <c r="C745" s="67"/>
      <c r="D745" s="68">
        <v>1.5035021424871686</v>
      </c>
      <c r="E745" s="70"/>
      <c r="F745" s="104" t="s">
        <v>7846</v>
      </c>
      <c r="G745" s="67"/>
      <c r="H745" s="71"/>
      <c r="I745" s="72"/>
      <c r="J745" s="72"/>
      <c r="K745" s="71" t="s">
        <v>9240</v>
      </c>
      <c r="L745" s="75"/>
      <c r="M745" s="76"/>
      <c r="N745" s="76"/>
      <c r="O745" s="77"/>
      <c r="P745" s="78"/>
      <c r="Q745" s="78"/>
      <c r="R745" s="88"/>
      <c r="S745" s="50">
        <v>2</v>
      </c>
      <c r="T745" s="50">
        <v>0</v>
      </c>
      <c r="U745" s="88"/>
      <c r="V745" s="52"/>
      <c r="W745" s="52"/>
      <c r="X745" s="52"/>
      <c r="Y745" s="52"/>
      <c r="Z745" s="51"/>
      <c r="AA745" s="73">
        <v>745</v>
      </c>
      <c r="AB74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45" s="74"/>
      <c r="AD745" s="80">
        <v>16</v>
      </c>
      <c r="AE745" s="80">
        <v>336</v>
      </c>
      <c r="AF745" s="80">
        <v>420</v>
      </c>
      <c r="AG745" s="80">
        <v>126</v>
      </c>
      <c r="AH745" s="80"/>
      <c r="AI745" s="80" t="s">
        <v>6157</v>
      </c>
      <c r="AJ745" s="80" t="s">
        <v>6663</v>
      </c>
      <c r="AK745" s="84" t="s">
        <v>7100</v>
      </c>
      <c r="AL745" s="80"/>
      <c r="AM745" s="82">
        <v>43201.516840277778</v>
      </c>
      <c r="AN745" s="80" t="s">
        <v>7889</v>
      </c>
      <c r="AO745" s="84" t="s">
        <v>8632</v>
      </c>
      <c r="AP745" s="80" t="s">
        <v>65</v>
      </c>
      <c r="AQ745" s="2"/>
      <c r="AR745" s="3"/>
      <c r="AS745" s="3"/>
      <c r="AT745" s="3"/>
      <c r="AU745" s="3"/>
    </row>
    <row r="746" spans="1:47" x14ac:dyDescent="0.25">
      <c r="A746" s="66" t="s">
        <v>955</v>
      </c>
      <c r="B746" s="67" t="s">
        <v>9401</v>
      </c>
      <c r="C746" s="67"/>
      <c r="D746" s="68">
        <v>1.5321279881025254</v>
      </c>
      <c r="E746" s="70"/>
      <c r="F746" s="104" t="s">
        <v>7847</v>
      </c>
      <c r="G746" s="67"/>
      <c r="H746" s="71"/>
      <c r="I746" s="72"/>
      <c r="J746" s="72"/>
      <c r="K746" s="71" t="s">
        <v>9241</v>
      </c>
      <c r="L746" s="75"/>
      <c r="M746" s="76"/>
      <c r="N746" s="76"/>
      <c r="O746" s="77"/>
      <c r="P746" s="78"/>
      <c r="Q746" s="78"/>
      <c r="R746" s="88"/>
      <c r="S746" s="50">
        <v>2</v>
      </c>
      <c r="T746" s="50">
        <v>0</v>
      </c>
      <c r="U746" s="88"/>
      <c r="V746" s="52"/>
      <c r="W746" s="52"/>
      <c r="X746" s="52"/>
      <c r="Y746" s="52"/>
      <c r="Z746" s="51"/>
      <c r="AA746" s="73">
        <v>746</v>
      </c>
      <c r="AB74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46" s="74"/>
      <c r="AD746" s="80">
        <v>1538</v>
      </c>
      <c r="AE746" s="80">
        <v>3944</v>
      </c>
      <c r="AF746" s="80">
        <v>3853</v>
      </c>
      <c r="AG746" s="80">
        <v>1040</v>
      </c>
      <c r="AH746" s="80"/>
      <c r="AI746" s="80" t="s">
        <v>6158</v>
      </c>
      <c r="AJ746" s="80" t="s">
        <v>6664</v>
      </c>
      <c r="AK746" s="84" t="s">
        <v>7101</v>
      </c>
      <c r="AL746" s="80"/>
      <c r="AM746" s="82">
        <v>40393.567812499998</v>
      </c>
      <c r="AN746" s="80" t="s">
        <v>7889</v>
      </c>
      <c r="AO746" s="84" t="s">
        <v>8633</v>
      </c>
      <c r="AP746" s="80" t="s">
        <v>65</v>
      </c>
      <c r="AQ746" s="2"/>
      <c r="AR746" s="3"/>
      <c r="AS746" s="3"/>
      <c r="AT746" s="3"/>
      <c r="AU746" s="3"/>
    </row>
    <row r="747" spans="1:47" x14ac:dyDescent="0.25">
      <c r="A747" s="66" t="s">
        <v>403</v>
      </c>
      <c r="B747" s="67" t="s">
        <v>9297</v>
      </c>
      <c r="C747" s="67"/>
      <c r="D747" s="68">
        <v>12.064626749310566</v>
      </c>
      <c r="E747" s="70">
        <v>45.54952833412576</v>
      </c>
      <c r="F747" s="104" t="s">
        <v>7400</v>
      </c>
      <c r="G747" s="67" t="s">
        <v>53</v>
      </c>
      <c r="H747" s="71" t="s">
        <v>403</v>
      </c>
      <c r="I747" s="72" t="s">
        <v>9421</v>
      </c>
      <c r="J747" s="72"/>
      <c r="K747" s="71" t="s">
        <v>8892</v>
      </c>
      <c r="L747" s="75"/>
      <c r="M747" s="76">
        <v>9713.65234375</v>
      </c>
      <c r="N747" s="76">
        <v>4965.2548828125</v>
      </c>
      <c r="O747" s="77"/>
      <c r="P747" s="78"/>
      <c r="Q747" s="78"/>
      <c r="R747" s="88"/>
      <c r="S747" s="50">
        <v>1</v>
      </c>
      <c r="T747" s="50">
        <v>1</v>
      </c>
      <c r="U747" s="88"/>
      <c r="V747" s="52"/>
      <c r="W747" s="52"/>
      <c r="X747" s="52"/>
      <c r="Y747" s="52"/>
      <c r="Z747" s="51"/>
      <c r="AA747" s="73">
        <v>747</v>
      </c>
      <c r="AB74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47" s="74"/>
      <c r="AD747" s="80">
        <v>378</v>
      </c>
      <c r="AE747" s="80">
        <v>273</v>
      </c>
      <c r="AF747" s="80">
        <v>37290</v>
      </c>
      <c r="AG747" s="80">
        <v>1</v>
      </c>
      <c r="AH747" s="80"/>
      <c r="AI747" s="80" t="s">
        <v>5732</v>
      </c>
      <c r="AJ747" s="80" t="s">
        <v>6384</v>
      </c>
      <c r="AK747" s="84" t="s">
        <v>6848</v>
      </c>
      <c r="AL747" s="80"/>
      <c r="AM747" s="82">
        <v>41150.366168981483</v>
      </c>
      <c r="AN747" s="80" t="s">
        <v>7889</v>
      </c>
      <c r="AO747" s="84" t="s">
        <v>8163</v>
      </c>
      <c r="AP747" s="80" t="s">
        <v>66</v>
      </c>
      <c r="AQ747" s="2"/>
      <c r="AR747" s="3"/>
      <c r="AS747" s="3"/>
      <c r="AT747" s="3"/>
      <c r="AU747" s="3"/>
    </row>
    <row r="748" spans="1:47" x14ac:dyDescent="0.25">
      <c r="A748" s="66" t="s">
        <v>495</v>
      </c>
      <c r="B748" s="67" t="s">
        <v>9297</v>
      </c>
      <c r="C748" s="67"/>
      <c r="D748" s="68">
        <v>20.74835917917601</v>
      </c>
      <c r="E748" s="70">
        <v>42.234574032779406</v>
      </c>
      <c r="F748" s="104" t="s">
        <v>7505</v>
      </c>
      <c r="G748" s="67" t="s">
        <v>53</v>
      </c>
      <c r="H748" s="71" t="s">
        <v>495</v>
      </c>
      <c r="I748" s="72" t="s">
        <v>9416</v>
      </c>
      <c r="J748" s="72"/>
      <c r="K748" s="71" t="s">
        <v>8965</v>
      </c>
      <c r="L748" s="75"/>
      <c r="M748" s="76">
        <v>2506.1845703125</v>
      </c>
      <c r="N748" s="76">
        <v>1341.2650146484375</v>
      </c>
      <c r="O748" s="77"/>
      <c r="P748" s="78"/>
      <c r="Q748" s="78"/>
      <c r="R748" s="88"/>
      <c r="S748" s="50">
        <v>1</v>
      </c>
      <c r="T748" s="50">
        <v>1</v>
      </c>
      <c r="U748" s="88"/>
      <c r="V748" s="52"/>
      <c r="W748" s="52"/>
      <c r="X748" s="52"/>
      <c r="Y748" s="52"/>
      <c r="Z748" s="51"/>
      <c r="AA748" s="73">
        <v>748</v>
      </c>
      <c r="AB74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48" s="74"/>
      <c r="AD748" s="80">
        <v>1</v>
      </c>
      <c r="AE748" s="80">
        <v>22290</v>
      </c>
      <c r="AF748" s="80">
        <v>18954</v>
      </c>
      <c r="AG748" s="80">
        <v>1</v>
      </c>
      <c r="AH748" s="80"/>
      <c r="AI748" s="80"/>
      <c r="AJ748" s="80" t="s">
        <v>6449</v>
      </c>
      <c r="AK748" s="84" t="s">
        <v>6895</v>
      </c>
      <c r="AL748" s="80"/>
      <c r="AM748" s="82">
        <v>40967.859537037039</v>
      </c>
      <c r="AN748" s="80" t="s">
        <v>7889</v>
      </c>
      <c r="AO748" s="84" t="s">
        <v>8272</v>
      </c>
      <c r="AP748" s="80" t="s">
        <v>66</v>
      </c>
      <c r="AQ748" s="2"/>
      <c r="AR748" s="3"/>
      <c r="AS748" s="3"/>
      <c r="AT748" s="3"/>
      <c r="AU748" s="3"/>
    </row>
    <row r="749" spans="1:47" x14ac:dyDescent="0.25">
      <c r="A749" s="66" t="s">
        <v>593</v>
      </c>
      <c r="B749" s="67" t="s">
        <v>9297</v>
      </c>
      <c r="C749" s="67"/>
      <c r="D749" s="68">
        <v>9.1722916155811998</v>
      </c>
      <c r="E749" s="70">
        <v>99.006549048585782</v>
      </c>
      <c r="F749" s="104" t="s">
        <v>7627</v>
      </c>
      <c r="G749" s="67" t="s">
        <v>53</v>
      </c>
      <c r="H749" s="71" t="s">
        <v>593</v>
      </c>
      <c r="I749" s="72" t="s">
        <v>9422</v>
      </c>
      <c r="J749" s="72"/>
      <c r="K749" s="71"/>
      <c r="L749" s="75"/>
      <c r="M749" s="76">
        <v>4358.87646484375</v>
      </c>
      <c r="N749" s="76">
        <v>6458.25732421875</v>
      </c>
      <c r="O749" s="77"/>
      <c r="P749" s="78"/>
      <c r="Q749" s="78"/>
      <c r="R749" s="88"/>
      <c r="S749" s="50">
        <v>0</v>
      </c>
      <c r="T749" s="50">
        <v>1</v>
      </c>
      <c r="U749" s="88"/>
      <c r="V749" s="52"/>
      <c r="W749" s="52"/>
      <c r="X749" s="52"/>
      <c r="Y749" s="52"/>
      <c r="Z749" s="51"/>
      <c r="AA749" s="73">
        <v>749</v>
      </c>
      <c r="AB74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49" s="74"/>
      <c r="AD749" s="80">
        <v>3014</v>
      </c>
      <c r="AE749" s="80">
        <v>63</v>
      </c>
      <c r="AF749" s="80">
        <v>2115</v>
      </c>
      <c r="AG749" s="80">
        <v>1</v>
      </c>
      <c r="AH749" s="80"/>
      <c r="AI749" s="80" t="s">
        <v>5961</v>
      </c>
      <c r="AJ749" s="80"/>
      <c r="AK749" s="80"/>
      <c r="AL749" s="80"/>
      <c r="AM749" s="82">
        <v>44093.47184027778</v>
      </c>
      <c r="AN749" s="80" t="s">
        <v>7889</v>
      </c>
      <c r="AO749" s="84" t="s">
        <v>8399</v>
      </c>
      <c r="AP749" s="80" t="s">
        <v>66</v>
      </c>
      <c r="AQ749" s="2"/>
      <c r="AR749" s="3"/>
      <c r="AS749" s="3"/>
      <c r="AT749" s="3"/>
      <c r="AU749" s="3"/>
    </row>
    <row r="750" spans="1:47" x14ac:dyDescent="0.25">
      <c r="A750" s="66" t="s">
        <v>956</v>
      </c>
      <c r="B750" s="67"/>
      <c r="C750" s="67"/>
      <c r="D750" s="68">
        <v>1.5</v>
      </c>
      <c r="E750" s="70"/>
      <c r="F750" s="104" t="s">
        <v>7291</v>
      </c>
      <c r="G750" s="67"/>
      <c r="H750" s="71"/>
      <c r="I750" s="72"/>
      <c r="J750" s="72"/>
      <c r="K750" s="71" t="s">
        <v>9243</v>
      </c>
      <c r="L750" s="75"/>
      <c r="M750" s="76"/>
      <c r="N750" s="76"/>
      <c r="O750" s="77"/>
      <c r="P750" s="78"/>
      <c r="Q750" s="78"/>
      <c r="R750" s="88"/>
      <c r="S750" s="50">
        <v>1</v>
      </c>
      <c r="T750" s="50">
        <v>0</v>
      </c>
      <c r="U750" s="88"/>
      <c r="V750" s="52"/>
      <c r="W750" s="52"/>
      <c r="X750" s="52"/>
      <c r="Y750" s="52"/>
      <c r="Z750" s="51"/>
      <c r="AA750" s="73">
        <v>750</v>
      </c>
      <c r="AB75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50" s="74"/>
      <c r="AD750" s="80">
        <v>8</v>
      </c>
      <c r="AE750" s="80">
        <v>2</v>
      </c>
      <c r="AF750" s="80">
        <v>0</v>
      </c>
      <c r="AG750" s="80">
        <v>0</v>
      </c>
      <c r="AH750" s="80"/>
      <c r="AI750" s="80"/>
      <c r="AJ750" s="80"/>
      <c r="AK750" s="80"/>
      <c r="AL750" s="80"/>
      <c r="AM750" s="82">
        <v>42540.521747685183</v>
      </c>
      <c r="AN750" s="80" t="s">
        <v>7889</v>
      </c>
      <c r="AO750" s="84" t="s">
        <v>8637</v>
      </c>
      <c r="AP750" s="80" t="s">
        <v>65</v>
      </c>
      <c r="AQ750" s="2"/>
      <c r="AR750" s="3"/>
      <c r="AS750" s="3"/>
      <c r="AT750" s="3"/>
      <c r="AU750" s="3"/>
    </row>
    <row r="751" spans="1:47" x14ac:dyDescent="0.25">
      <c r="A751" s="66" t="s">
        <v>957</v>
      </c>
      <c r="B751" s="67" t="s">
        <v>9402</v>
      </c>
      <c r="C751" s="67"/>
      <c r="D751" s="68">
        <v>1.5858191678046176</v>
      </c>
      <c r="E751" s="70"/>
      <c r="F751" s="104" t="s">
        <v>7851</v>
      </c>
      <c r="G751" s="67"/>
      <c r="H751" s="71"/>
      <c r="I751" s="72"/>
      <c r="J751" s="72"/>
      <c r="K751" s="71" t="s">
        <v>9244</v>
      </c>
      <c r="L751" s="75"/>
      <c r="M751" s="76"/>
      <c r="N751" s="76"/>
      <c r="O751" s="77"/>
      <c r="P751" s="78"/>
      <c r="Q751" s="78"/>
      <c r="R751" s="88"/>
      <c r="S751" s="50">
        <v>1</v>
      </c>
      <c r="T751" s="50">
        <v>0</v>
      </c>
      <c r="U751" s="88"/>
      <c r="V751" s="52"/>
      <c r="W751" s="52"/>
      <c r="X751" s="52"/>
      <c r="Y751" s="52"/>
      <c r="Z751" s="51"/>
      <c r="AA751" s="73">
        <v>751</v>
      </c>
      <c r="AB75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51" s="74"/>
      <c r="AD751" s="80">
        <v>207</v>
      </c>
      <c r="AE751" s="80">
        <v>49344</v>
      </c>
      <c r="AF751" s="80">
        <v>10292</v>
      </c>
      <c r="AG751" s="80">
        <v>0</v>
      </c>
      <c r="AH751" s="80"/>
      <c r="AI751" s="80" t="s">
        <v>6161</v>
      </c>
      <c r="AJ751" s="80" t="s">
        <v>6667</v>
      </c>
      <c r="AK751" s="84" t="s">
        <v>7103</v>
      </c>
      <c r="AL751" s="80"/>
      <c r="AM751" s="82">
        <v>40312.077523148146</v>
      </c>
      <c r="AN751" s="80" t="s">
        <v>7889</v>
      </c>
      <c r="AO751" s="84" t="s">
        <v>8638</v>
      </c>
      <c r="AP751" s="80" t="s">
        <v>65</v>
      </c>
      <c r="AQ751" s="2"/>
      <c r="AR751" s="3"/>
      <c r="AS751" s="3"/>
      <c r="AT751" s="3"/>
      <c r="AU751" s="3"/>
    </row>
    <row r="752" spans="1:47" x14ac:dyDescent="0.25">
      <c r="A752" s="66" t="s">
        <v>668</v>
      </c>
      <c r="B752" s="67" t="s">
        <v>9297</v>
      </c>
      <c r="C752" s="67"/>
      <c r="D752" s="68">
        <v>10.616277731668335</v>
      </c>
      <c r="E752" s="70">
        <v>98.777577447521693</v>
      </c>
      <c r="F752" s="104" t="s">
        <v>7709</v>
      </c>
      <c r="G752" s="67" t="s">
        <v>53</v>
      </c>
      <c r="H752" s="71" t="s">
        <v>668</v>
      </c>
      <c r="I752" s="72" t="s">
        <v>9425</v>
      </c>
      <c r="J752" s="72"/>
      <c r="K752" s="71"/>
      <c r="L752" s="75"/>
      <c r="M752" s="76">
        <v>7588.017578125</v>
      </c>
      <c r="N752" s="76">
        <v>1172.51025390625</v>
      </c>
      <c r="O752" s="77"/>
      <c r="P752" s="78"/>
      <c r="Q752" s="78"/>
      <c r="R752" s="88"/>
      <c r="S752" s="50">
        <v>0</v>
      </c>
      <c r="T752" s="50">
        <v>1</v>
      </c>
      <c r="U752" s="88"/>
      <c r="V752" s="52"/>
      <c r="W752" s="52"/>
      <c r="X752" s="52"/>
      <c r="Y752" s="52"/>
      <c r="Z752" s="51"/>
      <c r="AA752" s="73">
        <v>752</v>
      </c>
      <c r="AB75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52" s="74"/>
      <c r="AD752" s="80">
        <v>5002</v>
      </c>
      <c r="AE752" s="80">
        <v>131</v>
      </c>
      <c r="AF752" s="80">
        <v>3170</v>
      </c>
      <c r="AG752" s="80">
        <v>1</v>
      </c>
      <c r="AH752" s="80"/>
      <c r="AI752" s="80"/>
      <c r="AJ752" s="80"/>
      <c r="AK752" s="80"/>
      <c r="AL752" s="80"/>
      <c r="AM752" s="82">
        <v>44080.865682870368</v>
      </c>
      <c r="AN752" s="80" t="s">
        <v>7889</v>
      </c>
      <c r="AO752" s="84" t="s">
        <v>8486</v>
      </c>
      <c r="AP752" s="80" t="s">
        <v>66</v>
      </c>
      <c r="AQ752" s="2"/>
      <c r="AR752" s="3"/>
      <c r="AS752" s="3"/>
      <c r="AT752" s="3"/>
      <c r="AU752" s="3"/>
    </row>
    <row r="753" spans="1:47" x14ac:dyDescent="0.25">
      <c r="A753" s="66" t="s">
        <v>743</v>
      </c>
      <c r="B753" s="67" t="s">
        <v>9297</v>
      </c>
      <c r="C753" s="67"/>
      <c r="D753" s="68">
        <v>11.275659089037562</v>
      </c>
      <c r="E753" s="70">
        <v>60.371605412487007</v>
      </c>
      <c r="F753" s="104" t="s">
        <v>7798</v>
      </c>
      <c r="G753" s="67" t="s">
        <v>53</v>
      </c>
      <c r="H753" s="71" t="s">
        <v>743</v>
      </c>
      <c r="I753" s="72" t="s">
        <v>9432</v>
      </c>
      <c r="J753" s="72"/>
      <c r="K753" s="71" t="s">
        <v>9188</v>
      </c>
      <c r="L753" s="75"/>
      <c r="M753" s="76">
        <v>5727.06298828125</v>
      </c>
      <c r="N753" s="76">
        <v>9499.6142578125</v>
      </c>
      <c r="O753" s="77"/>
      <c r="P753" s="78"/>
      <c r="Q753" s="78"/>
      <c r="R753" s="88"/>
      <c r="S753" s="50">
        <v>1</v>
      </c>
      <c r="T753" s="50">
        <v>1</v>
      </c>
      <c r="U753" s="88"/>
      <c r="V753" s="52"/>
      <c r="W753" s="52"/>
      <c r="X753" s="52"/>
      <c r="Y753" s="52"/>
      <c r="Z753" s="51"/>
      <c r="AA753" s="73">
        <v>753</v>
      </c>
      <c r="AB75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53" s="74"/>
      <c r="AD753" s="80">
        <v>100</v>
      </c>
      <c r="AE753" s="80">
        <v>183</v>
      </c>
      <c r="AF753" s="80">
        <v>3163</v>
      </c>
      <c r="AG753" s="80">
        <v>1</v>
      </c>
      <c r="AH753" s="80"/>
      <c r="AI753" s="80" t="s">
        <v>6116</v>
      </c>
      <c r="AJ753" s="80" t="s">
        <v>6634</v>
      </c>
      <c r="AK753" s="84" t="s">
        <v>7067</v>
      </c>
      <c r="AL753" s="80"/>
      <c r="AM753" s="82">
        <v>41966.403773148151</v>
      </c>
      <c r="AN753" s="80" t="s">
        <v>7889</v>
      </c>
      <c r="AO753" s="84" t="s">
        <v>8576</v>
      </c>
      <c r="AP753" s="80" t="s">
        <v>66</v>
      </c>
      <c r="AQ753" s="2"/>
      <c r="AR753" s="3"/>
      <c r="AS753" s="3"/>
      <c r="AT753" s="3"/>
      <c r="AU753" s="3"/>
    </row>
    <row r="754" spans="1:47" x14ac:dyDescent="0.25">
      <c r="A754" s="66" t="s">
        <v>454</v>
      </c>
      <c r="B754" s="67" t="s">
        <v>9297</v>
      </c>
      <c r="C754" s="67"/>
      <c r="D754" s="68">
        <v>26.654036550638097</v>
      </c>
      <c r="E754" s="70">
        <v>30.151313667119354</v>
      </c>
      <c r="F754" s="104" t="s">
        <v>7352</v>
      </c>
      <c r="G754" s="67" t="s">
        <v>51</v>
      </c>
      <c r="H754" s="71" t="s">
        <v>454</v>
      </c>
      <c r="I754" s="72" t="s">
        <v>9434</v>
      </c>
      <c r="J754" s="72"/>
      <c r="K754" s="71"/>
      <c r="L754" s="75"/>
      <c r="M754" s="76">
        <v>4677.64794921875</v>
      </c>
      <c r="N754" s="76">
        <v>2682.197509765625</v>
      </c>
      <c r="O754" s="77"/>
      <c r="P754" s="78"/>
      <c r="Q754" s="78"/>
      <c r="R754" s="88"/>
      <c r="S754" s="50">
        <v>4</v>
      </c>
      <c r="T754" s="50">
        <v>1</v>
      </c>
      <c r="U754" s="88"/>
      <c r="V754" s="52"/>
      <c r="W754" s="52"/>
      <c r="X754" s="52"/>
      <c r="Y754" s="52"/>
      <c r="Z754" s="51"/>
      <c r="AA754" s="73">
        <v>754</v>
      </c>
      <c r="AB75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54" s="74"/>
      <c r="AD754" s="80">
        <v>282</v>
      </c>
      <c r="AE754" s="80">
        <v>445038</v>
      </c>
      <c r="AF754" s="80">
        <v>452707</v>
      </c>
      <c r="AG754" s="80">
        <v>0</v>
      </c>
      <c r="AH754" s="80"/>
      <c r="AI754" s="80" t="s">
        <v>5721</v>
      </c>
      <c r="AJ754" s="80" t="s">
        <v>6353</v>
      </c>
      <c r="AK754" s="84" t="s">
        <v>6822</v>
      </c>
      <c r="AL754" s="80"/>
      <c r="AM754" s="82">
        <v>40302.608993055554</v>
      </c>
      <c r="AN754" s="80" t="s">
        <v>7889</v>
      </c>
      <c r="AO754" s="84" t="s">
        <v>8112</v>
      </c>
      <c r="AP754" s="80" t="s">
        <v>66</v>
      </c>
      <c r="AQ754" s="2"/>
      <c r="AR754" s="3"/>
      <c r="AS754" s="3"/>
      <c r="AT754" s="3"/>
      <c r="AU754" s="3"/>
    </row>
    <row r="755" spans="1:47" x14ac:dyDescent="0.25">
      <c r="A755" s="66" t="s">
        <v>958</v>
      </c>
      <c r="B755" s="67"/>
      <c r="C755" s="67"/>
      <c r="D755" s="68">
        <v>1.5000083384344933</v>
      </c>
      <c r="E755" s="70"/>
      <c r="F755" s="104" t="s">
        <v>7291</v>
      </c>
      <c r="G755" s="67"/>
      <c r="H755" s="71"/>
      <c r="I755" s="72"/>
      <c r="J755" s="72"/>
      <c r="K755" s="71" t="s">
        <v>9247</v>
      </c>
      <c r="L755" s="75"/>
      <c r="M755" s="76"/>
      <c r="N755" s="76"/>
      <c r="O755" s="77"/>
      <c r="P755" s="78"/>
      <c r="Q755" s="78"/>
      <c r="R755" s="88"/>
      <c r="S755" s="50">
        <v>1</v>
      </c>
      <c r="T755" s="50">
        <v>0</v>
      </c>
      <c r="U755" s="88"/>
      <c r="V755" s="52"/>
      <c r="W755" s="52"/>
      <c r="X755" s="52"/>
      <c r="Y755" s="52"/>
      <c r="Z755" s="51"/>
      <c r="AA755" s="73">
        <v>755</v>
      </c>
      <c r="AB75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55" s="74"/>
      <c r="AD755" s="80">
        <v>1</v>
      </c>
      <c r="AE755" s="80">
        <v>3</v>
      </c>
      <c r="AF755" s="80">
        <v>1</v>
      </c>
      <c r="AG755" s="80">
        <v>0</v>
      </c>
      <c r="AH755" s="80"/>
      <c r="AI755" s="80"/>
      <c r="AJ755" s="80"/>
      <c r="AK755" s="80"/>
      <c r="AL755" s="80"/>
      <c r="AM755" s="82">
        <v>40071.533495370371</v>
      </c>
      <c r="AN755" s="80" t="s">
        <v>7889</v>
      </c>
      <c r="AO755" s="84" t="s">
        <v>8642</v>
      </c>
      <c r="AP755" s="80" t="s">
        <v>65</v>
      </c>
      <c r="AQ755" s="2"/>
      <c r="AR755" s="3"/>
      <c r="AS755" s="3"/>
      <c r="AT755" s="3"/>
      <c r="AU755" s="3"/>
    </row>
    <row r="756" spans="1:47" x14ac:dyDescent="0.25">
      <c r="A756" s="66" t="s">
        <v>959</v>
      </c>
      <c r="B756" s="67"/>
      <c r="C756" s="67"/>
      <c r="D756" s="68">
        <v>1.5</v>
      </c>
      <c r="E756" s="70"/>
      <c r="F756" s="104" t="s">
        <v>7291</v>
      </c>
      <c r="G756" s="67"/>
      <c r="H756" s="71"/>
      <c r="I756" s="72"/>
      <c r="J756" s="72"/>
      <c r="K756" s="71" t="s">
        <v>9248</v>
      </c>
      <c r="L756" s="75"/>
      <c r="M756" s="76"/>
      <c r="N756" s="76"/>
      <c r="O756" s="77"/>
      <c r="P756" s="78"/>
      <c r="Q756" s="78"/>
      <c r="R756" s="88"/>
      <c r="S756" s="50">
        <v>1</v>
      </c>
      <c r="T756" s="50">
        <v>0</v>
      </c>
      <c r="U756" s="88"/>
      <c r="V756" s="52"/>
      <c r="W756" s="52"/>
      <c r="X756" s="52"/>
      <c r="Y756" s="52"/>
      <c r="Z756" s="51"/>
      <c r="AA756" s="73">
        <v>756</v>
      </c>
      <c r="AB75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56" s="74"/>
      <c r="AD756" s="80">
        <v>0</v>
      </c>
      <c r="AE756" s="80">
        <v>0</v>
      </c>
      <c r="AF756" s="80">
        <v>0</v>
      </c>
      <c r="AG756" s="80">
        <v>0</v>
      </c>
      <c r="AH756" s="80"/>
      <c r="AI756" s="80"/>
      <c r="AJ756" s="80"/>
      <c r="AK756" s="80"/>
      <c r="AL756" s="80"/>
      <c r="AM756" s="82">
        <v>41032.582083333335</v>
      </c>
      <c r="AN756" s="80" t="s">
        <v>7889</v>
      </c>
      <c r="AO756" s="84" t="s">
        <v>8643</v>
      </c>
      <c r="AP756" s="80" t="s">
        <v>65</v>
      </c>
      <c r="AQ756" s="2"/>
      <c r="AR756" s="3"/>
      <c r="AS756" s="3"/>
      <c r="AT756" s="3"/>
      <c r="AU756" s="3"/>
    </row>
    <row r="757" spans="1:47" x14ac:dyDescent="0.25">
      <c r="A757" s="66" t="s">
        <v>960</v>
      </c>
      <c r="B757" s="67"/>
      <c r="C757" s="67"/>
      <c r="D757" s="68">
        <v>1.5</v>
      </c>
      <c r="E757" s="70"/>
      <c r="F757" s="104" t="s">
        <v>7291</v>
      </c>
      <c r="G757" s="67"/>
      <c r="H757" s="71"/>
      <c r="I757" s="72"/>
      <c r="J757" s="72"/>
      <c r="K757" s="71" t="s">
        <v>9249</v>
      </c>
      <c r="L757" s="75"/>
      <c r="M757" s="76"/>
      <c r="N757" s="76"/>
      <c r="O757" s="77"/>
      <c r="P757" s="78"/>
      <c r="Q757" s="78"/>
      <c r="R757" s="88"/>
      <c r="S757" s="50">
        <v>1</v>
      </c>
      <c r="T757" s="50">
        <v>0</v>
      </c>
      <c r="U757" s="88"/>
      <c r="V757" s="52"/>
      <c r="W757" s="52"/>
      <c r="X757" s="52"/>
      <c r="Y757" s="52"/>
      <c r="Z757" s="51"/>
      <c r="AA757" s="73">
        <v>757</v>
      </c>
      <c r="AB75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57" s="74"/>
      <c r="AD757" s="80">
        <v>1</v>
      </c>
      <c r="AE757" s="80">
        <v>0</v>
      </c>
      <c r="AF757" s="80">
        <v>0</v>
      </c>
      <c r="AG757" s="80">
        <v>51</v>
      </c>
      <c r="AH757" s="80"/>
      <c r="AI757" s="80"/>
      <c r="AJ757" s="80"/>
      <c r="AK757" s="80"/>
      <c r="AL757" s="80"/>
      <c r="AM757" s="82">
        <v>43658.891458333332</v>
      </c>
      <c r="AN757" s="80" t="s">
        <v>7889</v>
      </c>
      <c r="AO757" s="84" t="s">
        <v>8644</v>
      </c>
      <c r="AP757" s="80" t="s">
        <v>65</v>
      </c>
      <c r="AQ757" s="2"/>
      <c r="AR757" s="3"/>
      <c r="AS757" s="3"/>
      <c r="AT757" s="3"/>
      <c r="AU757" s="3"/>
    </row>
    <row r="758" spans="1:47" x14ac:dyDescent="0.25">
      <c r="A758" s="66" t="s">
        <v>961</v>
      </c>
      <c r="B758" s="67"/>
      <c r="C758" s="67"/>
      <c r="D758" s="68">
        <v>1.853724729638524</v>
      </c>
      <c r="E758" s="70"/>
      <c r="F758" s="104" t="s">
        <v>7855</v>
      </c>
      <c r="G758" s="67"/>
      <c r="H758" s="71"/>
      <c r="I758" s="72"/>
      <c r="J758" s="72"/>
      <c r="K758" s="71" t="s">
        <v>9250</v>
      </c>
      <c r="L758" s="75"/>
      <c r="M758" s="76"/>
      <c r="N758" s="76"/>
      <c r="O758" s="77"/>
      <c r="P758" s="78"/>
      <c r="Q758" s="78"/>
      <c r="R758" s="88"/>
      <c r="S758" s="50">
        <v>1</v>
      </c>
      <c r="T758" s="50">
        <v>0</v>
      </c>
      <c r="U758" s="88"/>
      <c r="V758" s="52"/>
      <c r="W758" s="52"/>
      <c r="X758" s="52"/>
      <c r="Y758" s="52"/>
      <c r="Z758" s="51"/>
      <c r="AA758" s="73">
        <v>758</v>
      </c>
      <c r="AB75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58" s="74"/>
      <c r="AD758" s="80">
        <v>426</v>
      </c>
      <c r="AE758" s="80">
        <v>2167349</v>
      </c>
      <c r="AF758" s="80">
        <v>42421</v>
      </c>
      <c r="AG758" s="80">
        <v>8397</v>
      </c>
      <c r="AH758" s="80"/>
      <c r="AI758" s="80" t="s">
        <v>6165</v>
      </c>
      <c r="AJ758" s="80"/>
      <c r="AK758" s="84" t="s">
        <v>7105</v>
      </c>
      <c r="AL758" s="80"/>
      <c r="AM758" s="82">
        <v>39920.308680555558</v>
      </c>
      <c r="AN758" s="80" t="s">
        <v>7889</v>
      </c>
      <c r="AO758" s="84" t="s">
        <v>8645</v>
      </c>
      <c r="AP758" s="80" t="s">
        <v>65</v>
      </c>
      <c r="AQ758" s="2"/>
      <c r="AR758" s="3"/>
      <c r="AS758" s="3"/>
      <c r="AT758" s="3"/>
      <c r="AU758" s="3"/>
    </row>
    <row r="759" spans="1:47" x14ac:dyDescent="0.25">
      <c r="A759" s="66" t="s">
        <v>962</v>
      </c>
      <c r="B759" s="67"/>
      <c r="C759" s="67"/>
      <c r="D759" s="68">
        <v>1.5009922737046977</v>
      </c>
      <c r="E759" s="70"/>
      <c r="F759" s="104" t="s">
        <v>7291</v>
      </c>
      <c r="G759" s="67"/>
      <c r="H759" s="71"/>
      <c r="I759" s="72"/>
      <c r="J759" s="72"/>
      <c r="K759" s="71" t="s">
        <v>9251</v>
      </c>
      <c r="L759" s="75"/>
      <c r="M759" s="76"/>
      <c r="N759" s="76"/>
      <c r="O759" s="77"/>
      <c r="P759" s="78"/>
      <c r="Q759" s="78"/>
      <c r="R759" s="88"/>
      <c r="S759" s="50">
        <v>1</v>
      </c>
      <c r="T759" s="50">
        <v>0</v>
      </c>
      <c r="U759" s="88"/>
      <c r="V759" s="52"/>
      <c r="W759" s="52"/>
      <c r="X759" s="52"/>
      <c r="Y759" s="52"/>
      <c r="Z759" s="51"/>
      <c r="AA759" s="73">
        <v>759</v>
      </c>
      <c r="AB75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59" s="74"/>
      <c r="AD759" s="80">
        <v>23</v>
      </c>
      <c r="AE759" s="80">
        <v>6</v>
      </c>
      <c r="AF759" s="80">
        <v>119</v>
      </c>
      <c r="AG759" s="80">
        <v>130</v>
      </c>
      <c r="AH759" s="80"/>
      <c r="AI759" s="80"/>
      <c r="AJ759" s="80"/>
      <c r="AK759" s="80"/>
      <c r="AL759" s="80"/>
      <c r="AM759" s="82">
        <v>41804.934062499997</v>
      </c>
      <c r="AN759" s="80" t="s">
        <v>7889</v>
      </c>
      <c r="AO759" s="84" t="s">
        <v>8646</v>
      </c>
      <c r="AP759" s="80" t="s">
        <v>65</v>
      </c>
      <c r="AQ759" s="2"/>
      <c r="AR759" s="3"/>
      <c r="AS759" s="3"/>
      <c r="AT759" s="3"/>
      <c r="AU759" s="3"/>
    </row>
    <row r="760" spans="1:47" x14ac:dyDescent="0.25">
      <c r="A760" s="66" t="s">
        <v>963</v>
      </c>
      <c r="B760" s="67"/>
      <c r="C760" s="67"/>
      <c r="D760" s="68">
        <v>1.5</v>
      </c>
      <c r="E760" s="70"/>
      <c r="F760" s="104" t="s">
        <v>7291</v>
      </c>
      <c r="G760" s="67"/>
      <c r="H760" s="71"/>
      <c r="I760" s="72"/>
      <c r="J760" s="72"/>
      <c r="K760" s="71" t="s">
        <v>9252</v>
      </c>
      <c r="L760" s="75"/>
      <c r="M760" s="76"/>
      <c r="N760" s="76"/>
      <c r="O760" s="77"/>
      <c r="P760" s="78"/>
      <c r="Q760" s="78"/>
      <c r="R760" s="88"/>
      <c r="S760" s="50">
        <v>1</v>
      </c>
      <c r="T760" s="50">
        <v>0</v>
      </c>
      <c r="U760" s="88"/>
      <c r="V760" s="52"/>
      <c r="W760" s="52"/>
      <c r="X760" s="52"/>
      <c r="Y760" s="52"/>
      <c r="Z760" s="51"/>
      <c r="AA760" s="73">
        <v>760</v>
      </c>
      <c r="AB76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60" s="74"/>
      <c r="AD760" s="80">
        <v>0</v>
      </c>
      <c r="AE760" s="80">
        <v>0</v>
      </c>
      <c r="AF760" s="80">
        <v>0</v>
      </c>
      <c r="AG760" s="80">
        <v>0</v>
      </c>
      <c r="AH760" s="80"/>
      <c r="AI760" s="80" t="s">
        <v>6166</v>
      </c>
      <c r="AJ760" s="80"/>
      <c r="AK760" s="80"/>
      <c r="AL760" s="80"/>
      <c r="AM760" s="82">
        <v>43736.058483796296</v>
      </c>
      <c r="AN760" s="80" t="s">
        <v>7889</v>
      </c>
      <c r="AO760" s="84" t="s">
        <v>8647</v>
      </c>
      <c r="AP760" s="80" t="s">
        <v>65</v>
      </c>
      <c r="AQ760" s="2"/>
      <c r="AR760" s="3"/>
      <c r="AS760" s="3"/>
      <c r="AT760" s="3"/>
      <c r="AU760" s="3"/>
    </row>
    <row r="761" spans="1:47" x14ac:dyDescent="0.25">
      <c r="A761" s="66" t="s">
        <v>202</v>
      </c>
      <c r="B761" s="67" t="s">
        <v>9297</v>
      </c>
      <c r="C761" s="67"/>
      <c r="D761" s="68">
        <v>5.1016775457268642</v>
      </c>
      <c r="E761" s="70">
        <v>82.516161169766534</v>
      </c>
      <c r="F761" s="104" t="s">
        <v>7153</v>
      </c>
      <c r="G761" s="67" t="s">
        <v>53</v>
      </c>
      <c r="H761" s="71" t="s">
        <v>202</v>
      </c>
      <c r="I761" s="72" t="s">
        <v>9450</v>
      </c>
      <c r="J761" s="72"/>
      <c r="K761" s="71" t="s">
        <v>8707</v>
      </c>
      <c r="L761" s="75"/>
      <c r="M761" s="76">
        <v>8287.8515625</v>
      </c>
      <c r="N761" s="76">
        <v>6543.93798828125</v>
      </c>
      <c r="O761" s="77"/>
      <c r="P761" s="78"/>
      <c r="Q761" s="78"/>
      <c r="R761" s="88"/>
      <c r="S761" s="50">
        <v>1</v>
      </c>
      <c r="T761" s="50">
        <v>1</v>
      </c>
      <c r="U761" s="88"/>
      <c r="V761" s="52"/>
      <c r="W761" s="52"/>
      <c r="X761" s="52"/>
      <c r="Y761" s="52"/>
      <c r="Z761" s="51"/>
      <c r="AA761" s="73">
        <v>761</v>
      </c>
      <c r="AB76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61" s="74"/>
      <c r="AD761" s="80">
        <v>10</v>
      </c>
      <c r="AE761" s="80">
        <v>8</v>
      </c>
      <c r="AF761" s="80">
        <v>113</v>
      </c>
      <c r="AG761" s="80">
        <v>0</v>
      </c>
      <c r="AH761" s="80"/>
      <c r="AI761" s="80" t="s">
        <v>5547</v>
      </c>
      <c r="AJ761" s="80" t="s">
        <v>6211</v>
      </c>
      <c r="AK761" s="84" t="s">
        <v>6706</v>
      </c>
      <c r="AL761" s="80"/>
      <c r="AM761" s="82">
        <v>43185.584467592591</v>
      </c>
      <c r="AN761" s="80" t="s">
        <v>7889</v>
      </c>
      <c r="AO761" s="84" t="s">
        <v>7911</v>
      </c>
      <c r="AP761" s="80" t="s">
        <v>66</v>
      </c>
      <c r="AQ761" s="2"/>
      <c r="AR761" s="3"/>
      <c r="AS761" s="3"/>
      <c r="AT761" s="3"/>
      <c r="AU761" s="3"/>
    </row>
    <row r="762" spans="1:47" x14ac:dyDescent="0.25">
      <c r="A762" s="66" t="s">
        <v>964</v>
      </c>
      <c r="B762" s="67"/>
      <c r="C762" s="67"/>
      <c r="D762" s="68">
        <v>1.5</v>
      </c>
      <c r="E762" s="70"/>
      <c r="F762" s="104" t="s">
        <v>7291</v>
      </c>
      <c r="G762" s="67"/>
      <c r="H762" s="71"/>
      <c r="I762" s="72"/>
      <c r="J762" s="72"/>
      <c r="K762" s="71" t="s">
        <v>9254</v>
      </c>
      <c r="L762" s="75"/>
      <c r="M762" s="76"/>
      <c r="N762" s="76"/>
      <c r="O762" s="77"/>
      <c r="P762" s="78"/>
      <c r="Q762" s="78"/>
      <c r="R762" s="88"/>
      <c r="S762" s="50">
        <v>1</v>
      </c>
      <c r="T762" s="50">
        <v>0</v>
      </c>
      <c r="U762" s="88"/>
      <c r="V762" s="52"/>
      <c r="W762" s="52"/>
      <c r="X762" s="52"/>
      <c r="Y762" s="52"/>
      <c r="Z762" s="51"/>
      <c r="AA762" s="73">
        <v>762</v>
      </c>
      <c r="AB76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62" s="74"/>
      <c r="AD762" s="80">
        <v>4</v>
      </c>
      <c r="AE762" s="80">
        <v>3</v>
      </c>
      <c r="AF762" s="80">
        <v>0</v>
      </c>
      <c r="AG762" s="80">
        <v>0</v>
      </c>
      <c r="AH762" s="80"/>
      <c r="AI762" s="80"/>
      <c r="AJ762" s="80"/>
      <c r="AK762" s="80"/>
      <c r="AL762" s="80"/>
      <c r="AM762" s="82">
        <v>40546.038043981483</v>
      </c>
      <c r="AN762" s="80" t="s">
        <v>7889</v>
      </c>
      <c r="AO762" s="84" t="s">
        <v>8649</v>
      </c>
      <c r="AP762" s="80" t="s">
        <v>65</v>
      </c>
      <c r="AQ762" s="2"/>
      <c r="AR762" s="3"/>
      <c r="AS762" s="3"/>
      <c r="AT762" s="3"/>
      <c r="AU762" s="3"/>
    </row>
    <row r="763" spans="1:47" x14ac:dyDescent="0.25">
      <c r="A763" s="66" t="s">
        <v>965</v>
      </c>
      <c r="B763" s="67" t="s">
        <v>9403</v>
      </c>
      <c r="C763" s="67"/>
      <c r="D763" s="68">
        <v>1.6555618339062328</v>
      </c>
      <c r="E763" s="70"/>
      <c r="F763" s="104" t="s">
        <v>7857</v>
      </c>
      <c r="G763" s="67"/>
      <c r="H763" s="71"/>
      <c r="I763" s="72"/>
      <c r="J763" s="72"/>
      <c r="K763" s="71" t="s">
        <v>9255</v>
      </c>
      <c r="L763" s="75"/>
      <c r="M763" s="76"/>
      <c r="N763" s="76"/>
      <c r="O763" s="77"/>
      <c r="P763" s="78"/>
      <c r="Q763" s="78"/>
      <c r="R763" s="88"/>
      <c r="S763" s="50">
        <v>1</v>
      </c>
      <c r="T763" s="50">
        <v>0</v>
      </c>
      <c r="U763" s="88"/>
      <c r="V763" s="52"/>
      <c r="W763" s="52"/>
      <c r="X763" s="52"/>
      <c r="Y763" s="52"/>
      <c r="Z763" s="51"/>
      <c r="AA763" s="73">
        <v>763</v>
      </c>
      <c r="AB76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63" s="74"/>
      <c r="AD763" s="80">
        <v>67</v>
      </c>
      <c r="AE763" s="80">
        <v>5861</v>
      </c>
      <c r="AF763" s="80">
        <v>18656</v>
      </c>
      <c r="AG763" s="80">
        <v>237</v>
      </c>
      <c r="AH763" s="80"/>
      <c r="AI763" s="80" t="s">
        <v>6168</v>
      </c>
      <c r="AJ763" s="80" t="s">
        <v>6672</v>
      </c>
      <c r="AK763" s="84" t="s">
        <v>7107</v>
      </c>
      <c r="AL763" s="80"/>
      <c r="AM763" s="82">
        <v>40981.41605324074</v>
      </c>
      <c r="AN763" s="80" t="s">
        <v>7889</v>
      </c>
      <c r="AO763" s="84" t="s">
        <v>8650</v>
      </c>
      <c r="AP763" s="80" t="s">
        <v>65</v>
      </c>
      <c r="AQ763" s="2"/>
      <c r="AR763" s="3"/>
      <c r="AS763" s="3"/>
      <c r="AT763" s="3"/>
      <c r="AU763" s="3"/>
    </row>
    <row r="764" spans="1:47" x14ac:dyDescent="0.25">
      <c r="A764" s="66" t="s">
        <v>966</v>
      </c>
      <c r="B764" s="67" t="s">
        <v>9404</v>
      </c>
      <c r="C764" s="67"/>
      <c r="D764" s="68">
        <v>1.5627383811272779</v>
      </c>
      <c r="E764" s="70"/>
      <c r="F764" s="104" t="s">
        <v>7858</v>
      </c>
      <c r="G764" s="67"/>
      <c r="H764" s="71"/>
      <c r="I764" s="72"/>
      <c r="J764" s="72"/>
      <c r="K764" s="71" t="s">
        <v>9256</v>
      </c>
      <c r="L764" s="75"/>
      <c r="M764" s="76"/>
      <c r="N764" s="76"/>
      <c r="O764" s="77"/>
      <c r="P764" s="78"/>
      <c r="Q764" s="78"/>
      <c r="R764" s="88"/>
      <c r="S764" s="50">
        <v>1</v>
      </c>
      <c r="T764" s="50">
        <v>0</v>
      </c>
      <c r="U764" s="88"/>
      <c r="V764" s="52"/>
      <c r="W764" s="52"/>
      <c r="X764" s="52"/>
      <c r="Y764" s="52"/>
      <c r="Z764" s="51"/>
      <c r="AA764" s="73">
        <v>764</v>
      </c>
      <c r="AB76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64" s="74"/>
      <c r="AD764" s="80">
        <v>102</v>
      </c>
      <c r="AE764" s="80">
        <v>1894</v>
      </c>
      <c r="AF764" s="80">
        <v>7524</v>
      </c>
      <c r="AG764" s="80">
        <v>4944</v>
      </c>
      <c r="AH764" s="80"/>
      <c r="AI764" s="80" t="s">
        <v>6169</v>
      </c>
      <c r="AJ764" s="80" t="s">
        <v>6673</v>
      </c>
      <c r="AK764" s="84" t="s">
        <v>7108</v>
      </c>
      <c r="AL764" s="80"/>
      <c r="AM764" s="82">
        <v>41978.538877314815</v>
      </c>
      <c r="AN764" s="80" t="s">
        <v>7889</v>
      </c>
      <c r="AO764" s="84" t="s">
        <v>8651</v>
      </c>
      <c r="AP764" s="80" t="s">
        <v>65</v>
      </c>
      <c r="AQ764" s="2"/>
      <c r="AR764" s="3"/>
      <c r="AS764" s="3"/>
      <c r="AT764" s="3"/>
      <c r="AU764" s="3"/>
    </row>
    <row r="765" spans="1:47" x14ac:dyDescent="0.25">
      <c r="A765" s="66" t="s">
        <v>213</v>
      </c>
      <c r="B765" s="67" t="s">
        <v>9297</v>
      </c>
      <c r="C765" s="67"/>
      <c r="D765" s="68">
        <v>3.1670017000090218</v>
      </c>
      <c r="E765" s="70">
        <v>99.271459519808417</v>
      </c>
      <c r="F765" s="104" t="s">
        <v>7168</v>
      </c>
      <c r="G765" s="67" t="s">
        <v>53</v>
      </c>
      <c r="H765" s="71" t="s">
        <v>213</v>
      </c>
      <c r="I765" s="72" t="s">
        <v>9437</v>
      </c>
      <c r="J765" s="72"/>
      <c r="K765" s="71"/>
      <c r="L765" s="75"/>
      <c r="M765" s="76">
        <v>1194.3271484375</v>
      </c>
      <c r="N765" s="76">
        <v>8311.3447265625</v>
      </c>
      <c r="O765" s="77"/>
      <c r="P765" s="78"/>
      <c r="Q765" s="78"/>
      <c r="R765" s="88"/>
      <c r="S765" s="50">
        <v>1</v>
      </c>
      <c r="T765" s="50">
        <v>1</v>
      </c>
      <c r="U765" s="88"/>
      <c r="V765" s="52"/>
      <c r="W765" s="52"/>
      <c r="X765" s="52"/>
      <c r="Y765" s="52"/>
      <c r="Z765" s="51"/>
      <c r="AA765" s="73">
        <v>765</v>
      </c>
      <c r="AB76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65" s="74"/>
      <c r="AD765" s="80">
        <v>35</v>
      </c>
      <c r="AE765" s="80">
        <v>3</v>
      </c>
      <c r="AF765" s="80">
        <v>4</v>
      </c>
      <c r="AG765" s="80">
        <v>0</v>
      </c>
      <c r="AH765" s="80"/>
      <c r="AI765" s="80" t="s">
        <v>5562</v>
      </c>
      <c r="AJ765" s="80" t="s">
        <v>6223</v>
      </c>
      <c r="AK765" s="80"/>
      <c r="AL765" s="80"/>
      <c r="AM765" s="82">
        <v>44108.056631944448</v>
      </c>
      <c r="AN765" s="80" t="s">
        <v>7889</v>
      </c>
      <c r="AO765" s="84" t="s">
        <v>7926</v>
      </c>
      <c r="AP765" s="80" t="s">
        <v>66</v>
      </c>
      <c r="AQ765" s="2"/>
      <c r="AR765" s="3"/>
      <c r="AS765" s="3"/>
      <c r="AT765" s="3"/>
      <c r="AU765" s="3"/>
    </row>
    <row r="766" spans="1:47" x14ac:dyDescent="0.25">
      <c r="A766" s="66" t="s">
        <v>224</v>
      </c>
      <c r="B766" s="67" t="s">
        <v>9297</v>
      </c>
      <c r="C766" s="67"/>
      <c r="D766" s="68">
        <v>11.953156982428206</v>
      </c>
      <c r="E766" s="70">
        <v>95.179798529149224</v>
      </c>
      <c r="F766" s="104" t="s">
        <v>7183</v>
      </c>
      <c r="G766" s="67" t="s">
        <v>53</v>
      </c>
      <c r="H766" s="71" t="s">
        <v>224</v>
      </c>
      <c r="I766" s="72" t="s">
        <v>9431</v>
      </c>
      <c r="J766" s="72"/>
      <c r="K766" s="71"/>
      <c r="L766" s="75"/>
      <c r="M766" s="76">
        <v>2440.008544921875</v>
      </c>
      <c r="N766" s="76">
        <v>6494.49169921875</v>
      </c>
      <c r="O766" s="77"/>
      <c r="P766" s="78"/>
      <c r="Q766" s="78"/>
      <c r="R766" s="88"/>
      <c r="S766" s="50">
        <v>0</v>
      </c>
      <c r="T766" s="50">
        <v>1</v>
      </c>
      <c r="U766" s="88"/>
      <c r="V766" s="52"/>
      <c r="W766" s="52"/>
      <c r="X766" s="52"/>
      <c r="Y766" s="52"/>
      <c r="Z766" s="51"/>
      <c r="AA766" s="73">
        <v>766</v>
      </c>
      <c r="AB76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66" s="74"/>
      <c r="AD766" s="80">
        <v>63</v>
      </c>
      <c r="AE766" s="80">
        <v>258</v>
      </c>
      <c r="AF766" s="80">
        <v>28561</v>
      </c>
      <c r="AG766" s="80">
        <v>0</v>
      </c>
      <c r="AH766" s="80"/>
      <c r="AI766" s="80" t="s">
        <v>5575</v>
      </c>
      <c r="AJ766" s="80" t="s">
        <v>6234</v>
      </c>
      <c r="AK766" s="84" t="s">
        <v>6726</v>
      </c>
      <c r="AL766" s="80"/>
      <c r="AM766" s="82">
        <v>43882.787986111114</v>
      </c>
      <c r="AN766" s="80" t="s">
        <v>7889</v>
      </c>
      <c r="AO766" s="84" t="s">
        <v>7941</v>
      </c>
      <c r="AP766" s="80" t="s">
        <v>66</v>
      </c>
      <c r="AQ766" s="2"/>
      <c r="AR766" s="3"/>
      <c r="AS766" s="3"/>
      <c r="AT766" s="3"/>
      <c r="AU766" s="3"/>
    </row>
    <row r="767" spans="1:47" x14ac:dyDescent="0.25">
      <c r="A767" s="66" t="s">
        <v>226</v>
      </c>
      <c r="B767" s="67" t="s">
        <v>9297</v>
      </c>
      <c r="C767" s="67"/>
      <c r="D767" s="68">
        <v>8.3293031466479572</v>
      </c>
      <c r="E767" s="70">
        <v>99.309942747779743</v>
      </c>
      <c r="F767" s="104" t="s">
        <v>7185</v>
      </c>
      <c r="G767" s="67" t="s">
        <v>53</v>
      </c>
      <c r="H767" s="71" t="s">
        <v>226</v>
      </c>
      <c r="I767" s="72" t="s">
        <v>9416</v>
      </c>
      <c r="J767" s="72"/>
      <c r="K767" s="71"/>
      <c r="L767" s="75"/>
      <c r="M767" s="76">
        <v>801.7431640625</v>
      </c>
      <c r="N767" s="76">
        <v>8033.47900390625</v>
      </c>
      <c r="O767" s="77"/>
      <c r="P767" s="78"/>
      <c r="Q767" s="78"/>
      <c r="R767" s="88"/>
      <c r="S767" s="50">
        <v>1</v>
      </c>
      <c r="T767" s="50">
        <v>1</v>
      </c>
      <c r="U767" s="88"/>
      <c r="V767" s="52"/>
      <c r="W767" s="52"/>
      <c r="X767" s="52"/>
      <c r="Y767" s="52"/>
      <c r="Z767" s="51"/>
      <c r="AA767" s="73">
        <v>767</v>
      </c>
      <c r="AB76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67" s="74"/>
      <c r="AD767" s="80">
        <v>1</v>
      </c>
      <c r="AE767" s="80">
        <v>0</v>
      </c>
      <c r="AF767" s="80">
        <v>33</v>
      </c>
      <c r="AG767" s="80">
        <v>0</v>
      </c>
      <c r="AH767" s="80"/>
      <c r="AI767" s="80"/>
      <c r="AJ767" s="80"/>
      <c r="AK767" s="80"/>
      <c r="AL767" s="80"/>
      <c r="AM767" s="82">
        <v>44110.175347222219</v>
      </c>
      <c r="AN767" s="80" t="s">
        <v>7889</v>
      </c>
      <c r="AO767" s="84" t="s">
        <v>7943</v>
      </c>
      <c r="AP767" s="80" t="s">
        <v>66</v>
      </c>
      <c r="AQ767" s="2"/>
      <c r="AR767" s="3"/>
      <c r="AS767" s="3"/>
      <c r="AT767" s="3"/>
      <c r="AU767" s="3"/>
    </row>
    <row r="768" spans="1:47" x14ac:dyDescent="0.25">
      <c r="A768" s="66" t="s">
        <v>967</v>
      </c>
      <c r="B768" s="67" t="s">
        <v>9396</v>
      </c>
      <c r="C768" s="67"/>
      <c r="D768" s="68">
        <v>1.5612874935254508</v>
      </c>
      <c r="E768" s="70"/>
      <c r="F768" s="104" t="s">
        <v>7862</v>
      </c>
      <c r="G768" s="67"/>
      <c r="H768" s="71"/>
      <c r="I768" s="72"/>
      <c r="J768" s="72"/>
      <c r="K768" s="71" t="s">
        <v>9260</v>
      </c>
      <c r="L768" s="75"/>
      <c r="M768" s="76"/>
      <c r="N768" s="76"/>
      <c r="O768" s="77"/>
      <c r="P768" s="78"/>
      <c r="Q768" s="78"/>
      <c r="R768" s="88"/>
      <c r="S768" s="50">
        <v>1</v>
      </c>
      <c r="T768" s="50">
        <v>0</v>
      </c>
      <c r="U768" s="88"/>
      <c r="V768" s="52"/>
      <c r="W768" s="52"/>
      <c r="X768" s="52"/>
      <c r="Y768" s="52"/>
      <c r="Z768" s="51"/>
      <c r="AA768" s="73">
        <v>768</v>
      </c>
      <c r="AB76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68" s="74"/>
      <c r="AD768" s="80">
        <v>268</v>
      </c>
      <c r="AE768" s="80">
        <v>17939</v>
      </c>
      <c r="AF768" s="80">
        <v>7350</v>
      </c>
      <c r="AG768" s="80">
        <v>3</v>
      </c>
      <c r="AH768" s="80"/>
      <c r="AI768" s="80" t="s">
        <v>6173</v>
      </c>
      <c r="AJ768" s="80" t="s">
        <v>6654</v>
      </c>
      <c r="AK768" s="84" t="s">
        <v>7110</v>
      </c>
      <c r="AL768" s="80"/>
      <c r="AM768" s="82">
        <v>39966.588703703703</v>
      </c>
      <c r="AN768" s="80" t="s">
        <v>7889</v>
      </c>
      <c r="AO768" s="84" t="s">
        <v>8655</v>
      </c>
      <c r="AP768" s="80" t="s">
        <v>65</v>
      </c>
      <c r="AQ768" s="2"/>
      <c r="AR768" s="3"/>
      <c r="AS768" s="3"/>
      <c r="AT768" s="3"/>
      <c r="AU768" s="3"/>
    </row>
    <row r="769" spans="1:47" x14ac:dyDescent="0.25">
      <c r="A769" s="66" t="s">
        <v>968</v>
      </c>
      <c r="B769" s="67" t="s">
        <v>9405</v>
      </c>
      <c r="C769" s="67"/>
      <c r="D769" s="68">
        <v>2.0236870399146145</v>
      </c>
      <c r="E769" s="70"/>
      <c r="F769" s="104" t="s">
        <v>7863</v>
      </c>
      <c r="G769" s="67"/>
      <c r="H769" s="71"/>
      <c r="I769" s="72"/>
      <c r="J769" s="72"/>
      <c r="K769" s="71" t="s">
        <v>9261</v>
      </c>
      <c r="L769" s="75"/>
      <c r="M769" s="76"/>
      <c r="N769" s="76"/>
      <c r="O769" s="77"/>
      <c r="P769" s="78"/>
      <c r="Q769" s="78"/>
      <c r="R769" s="88"/>
      <c r="S769" s="50">
        <v>1</v>
      </c>
      <c r="T769" s="50">
        <v>0</v>
      </c>
      <c r="U769" s="88"/>
      <c r="V769" s="52"/>
      <c r="W769" s="52"/>
      <c r="X769" s="52"/>
      <c r="Y769" s="52"/>
      <c r="Z769" s="51"/>
      <c r="AA769" s="73">
        <v>769</v>
      </c>
      <c r="AB76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69" s="74"/>
      <c r="AD769" s="80">
        <v>7066</v>
      </c>
      <c r="AE769" s="80">
        <v>134188</v>
      </c>
      <c r="AF769" s="80">
        <v>62804</v>
      </c>
      <c r="AG769" s="80">
        <v>12965</v>
      </c>
      <c r="AH769" s="80"/>
      <c r="AI769" s="80" t="s">
        <v>6174</v>
      </c>
      <c r="AJ769" s="80" t="s">
        <v>6676</v>
      </c>
      <c r="AK769" s="84" t="s">
        <v>7111</v>
      </c>
      <c r="AL769" s="80"/>
      <c r="AM769" s="82">
        <v>40056.213136574072</v>
      </c>
      <c r="AN769" s="80" t="s">
        <v>7889</v>
      </c>
      <c r="AO769" s="84" t="s">
        <v>8656</v>
      </c>
      <c r="AP769" s="80" t="s">
        <v>65</v>
      </c>
      <c r="AQ769" s="2"/>
      <c r="AR769" s="3"/>
      <c r="AS769" s="3"/>
      <c r="AT769" s="3"/>
      <c r="AU769" s="3"/>
    </row>
    <row r="770" spans="1:47" x14ac:dyDescent="0.25">
      <c r="A770" s="66" t="s">
        <v>969</v>
      </c>
      <c r="B770" s="67"/>
      <c r="C770" s="67"/>
      <c r="D770" s="68">
        <v>1.5058452425797744</v>
      </c>
      <c r="E770" s="70"/>
      <c r="F770" s="104" t="s">
        <v>7864</v>
      </c>
      <c r="G770" s="67"/>
      <c r="H770" s="71"/>
      <c r="I770" s="72"/>
      <c r="J770" s="72"/>
      <c r="K770" s="71" t="s">
        <v>9262</v>
      </c>
      <c r="L770" s="75"/>
      <c r="M770" s="76"/>
      <c r="N770" s="76"/>
      <c r="O770" s="77"/>
      <c r="P770" s="78"/>
      <c r="Q770" s="78"/>
      <c r="R770" s="88"/>
      <c r="S770" s="50">
        <v>1</v>
      </c>
      <c r="T770" s="50">
        <v>0</v>
      </c>
      <c r="U770" s="88"/>
      <c r="V770" s="52"/>
      <c r="W770" s="52"/>
      <c r="X770" s="52"/>
      <c r="Y770" s="52"/>
      <c r="Z770" s="51"/>
      <c r="AA770" s="73">
        <v>770</v>
      </c>
      <c r="AB77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70" s="74"/>
      <c r="AD770" s="80">
        <v>73</v>
      </c>
      <c r="AE770" s="80">
        <v>32</v>
      </c>
      <c r="AF770" s="80">
        <v>701</v>
      </c>
      <c r="AG770" s="80">
        <v>72</v>
      </c>
      <c r="AH770" s="80"/>
      <c r="AI770" s="80"/>
      <c r="AJ770" s="80"/>
      <c r="AK770" s="80"/>
      <c r="AL770" s="80"/>
      <c r="AM770" s="82">
        <v>40052.7109375</v>
      </c>
      <c r="AN770" s="80" t="s">
        <v>7889</v>
      </c>
      <c r="AO770" s="84" t="s">
        <v>8657</v>
      </c>
      <c r="AP770" s="80" t="s">
        <v>65</v>
      </c>
      <c r="AQ770" s="2"/>
      <c r="AR770" s="3"/>
      <c r="AS770" s="3"/>
      <c r="AT770" s="3"/>
      <c r="AU770" s="3"/>
    </row>
    <row r="771" spans="1:47" x14ac:dyDescent="0.25">
      <c r="A771" s="66" t="s">
        <v>970</v>
      </c>
      <c r="B771" s="67" t="s">
        <v>9406</v>
      </c>
      <c r="C771" s="67"/>
      <c r="D771" s="68">
        <v>1.7414643860557832</v>
      </c>
      <c r="E771" s="70"/>
      <c r="F771" s="104" t="s">
        <v>7865</v>
      </c>
      <c r="G771" s="67"/>
      <c r="H771" s="71"/>
      <c r="I771" s="72"/>
      <c r="J771" s="72"/>
      <c r="K771" s="71" t="s">
        <v>9263</v>
      </c>
      <c r="L771" s="75"/>
      <c r="M771" s="76"/>
      <c r="N771" s="76"/>
      <c r="O771" s="77"/>
      <c r="P771" s="78"/>
      <c r="Q771" s="78"/>
      <c r="R771" s="88"/>
      <c r="S771" s="50">
        <v>1</v>
      </c>
      <c r="T771" s="50">
        <v>0</v>
      </c>
      <c r="U771" s="88"/>
      <c r="V771" s="52"/>
      <c r="W771" s="52"/>
      <c r="X771" s="52"/>
      <c r="Y771" s="52"/>
      <c r="Z771" s="51"/>
      <c r="AA771" s="73">
        <v>771</v>
      </c>
      <c r="AB77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71" s="74"/>
      <c r="AD771" s="80">
        <v>938</v>
      </c>
      <c r="AE771" s="80">
        <v>3670</v>
      </c>
      <c r="AF771" s="80">
        <v>28958</v>
      </c>
      <c r="AG771" s="80">
        <v>7629</v>
      </c>
      <c r="AH771" s="80"/>
      <c r="AI771" s="80" t="s">
        <v>6175</v>
      </c>
      <c r="AJ771" s="80" t="s">
        <v>6677</v>
      </c>
      <c r="AK771" s="84" t="s">
        <v>7112</v>
      </c>
      <c r="AL771" s="80"/>
      <c r="AM771" s="82">
        <v>38914.152812499997</v>
      </c>
      <c r="AN771" s="80" t="s">
        <v>7889</v>
      </c>
      <c r="AO771" s="84" t="s">
        <v>8658</v>
      </c>
      <c r="AP771" s="80" t="s">
        <v>65</v>
      </c>
      <c r="AQ771" s="2"/>
      <c r="AR771" s="3"/>
      <c r="AS771" s="3"/>
      <c r="AT771" s="3"/>
      <c r="AU771" s="3"/>
    </row>
    <row r="772" spans="1:47" x14ac:dyDescent="0.25">
      <c r="A772" s="66" t="s">
        <v>513</v>
      </c>
      <c r="B772" s="67" t="s">
        <v>9297</v>
      </c>
      <c r="C772" s="67"/>
      <c r="D772" s="68">
        <v>22.828123975791669</v>
      </c>
      <c r="E772" s="70">
        <v>23.557539864642322</v>
      </c>
      <c r="F772" s="104" t="s">
        <v>7523</v>
      </c>
      <c r="G772" s="67" t="s">
        <v>53</v>
      </c>
      <c r="H772" s="71" t="s">
        <v>513</v>
      </c>
      <c r="I772" s="72" t="s">
        <v>9444</v>
      </c>
      <c r="J772" s="72"/>
      <c r="K772" s="71"/>
      <c r="L772" s="75"/>
      <c r="M772" s="76">
        <v>1917.54736328125</v>
      </c>
      <c r="N772" s="76">
        <v>8246.564453125</v>
      </c>
      <c r="O772" s="77"/>
      <c r="P772" s="78"/>
      <c r="Q772" s="78"/>
      <c r="R772" s="88"/>
      <c r="S772" s="50">
        <v>1</v>
      </c>
      <c r="T772" s="50">
        <v>1</v>
      </c>
      <c r="U772" s="88"/>
      <c r="V772" s="52"/>
      <c r="W772" s="52"/>
      <c r="X772" s="52"/>
      <c r="Y772" s="52"/>
      <c r="Z772" s="51"/>
      <c r="AA772" s="73">
        <v>772</v>
      </c>
      <c r="AB77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72" s="74"/>
      <c r="AD772" s="80">
        <v>568</v>
      </c>
      <c r="AE772" s="80">
        <v>63977</v>
      </c>
      <c r="AF772" s="80">
        <v>91137</v>
      </c>
      <c r="AG772" s="80">
        <v>0</v>
      </c>
      <c r="AH772" s="80"/>
      <c r="AI772" s="80" t="s">
        <v>5866</v>
      </c>
      <c r="AJ772" s="80" t="s">
        <v>6462</v>
      </c>
      <c r="AK772" s="84" t="s">
        <v>6904</v>
      </c>
      <c r="AL772" s="80"/>
      <c r="AM772" s="82">
        <v>39939.585150462961</v>
      </c>
      <c r="AN772" s="80" t="s">
        <v>7889</v>
      </c>
      <c r="AO772" s="84" t="s">
        <v>8290</v>
      </c>
      <c r="AP772" s="80" t="s">
        <v>66</v>
      </c>
      <c r="AQ772" s="2"/>
      <c r="AR772" s="3"/>
      <c r="AS772" s="3"/>
      <c r="AT772" s="3"/>
      <c r="AU772" s="3"/>
    </row>
    <row r="773" spans="1:47" x14ac:dyDescent="0.25">
      <c r="A773" s="66" t="s">
        <v>971</v>
      </c>
      <c r="B773" s="67" t="s">
        <v>9407</v>
      </c>
      <c r="C773" s="67"/>
      <c r="D773" s="68">
        <v>1.5005419982420618</v>
      </c>
      <c r="E773" s="70"/>
      <c r="F773" s="104" t="s">
        <v>7867</v>
      </c>
      <c r="G773" s="67"/>
      <c r="H773" s="71"/>
      <c r="I773" s="72"/>
      <c r="J773" s="72"/>
      <c r="K773" s="71" t="s">
        <v>9265</v>
      </c>
      <c r="L773" s="75"/>
      <c r="M773" s="76"/>
      <c r="N773" s="76"/>
      <c r="O773" s="77"/>
      <c r="P773" s="78"/>
      <c r="Q773" s="78"/>
      <c r="R773" s="88"/>
      <c r="S773" s="50">
        <v>1</v>
      </c>
      <c r="T773" s="50">
        <v>0</v>
      </c>
      <c r="U773" s="88"/>
      <c r="V773" s="52"/>
      <c r="W773" s="52"/>
      <c r="X773" s="52"/>
      <c r="Y773" s="52"/>
      <c r="Z773" s="51"/>
      <c r="AA773" s="73">
        <v>773</v>
      </c>
      <c r="AB77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73" s="74"/>
      <c r="AD773" s="80">
        <v>152</v>
      </c>
      <c r="AE773" s="80">
        <v>9426</v>
      </c>
      <c r="AF773" s="80">
        <v>65</v>
      </c>
      <c r="AG773" s="80">
        <v>541</v>
      </c>
      <c r="AH773" s="80"/>
      <c r="AI773" s="80" t="s">
        <v>6177</v>
      </c>
      <c r="AJ773" s="80" t="s">
        <v>6678</v>
      </c>
      <c r="AK773" s="84" t="s">
        <v>7114</v>
      </c>
      <c r="AL773" s="80"/>
      <c r="AM773" s="82">
        <v>38940.854780092595</v>
      </c>
      <c r="AN773" s="80" t="s">
        <v>7889</v>
      </c>
      <c r="AO773" s="84" t="s">
        <v>8660</v>
      </c>
      <c r="AP773" s="80" t="s">
        <v>65</v>
      </c>
      <c r="AQ773" s="2"/>
      <c r="AR773" s="3"/>
      <c r="AS773" s="3"/>
      <c r="AT773" s="3"/>
      <c r="AU773" s="3"/>
    </row>
    <row r="774" spans="1:47" x14ac:dyDescent="0.25">
      <c r="A774" s="66" t="s">
        <v>972</v>
      </c>
      <c r="B774" s="67" t="s">
        <v>9408</v>
      </c>
      <c r="C774" s="67"/>
      <c r="D774" s="68">
        <v>1.5390989193388898</v>
      </c>
      <c r="E774" s="70"/>
      <c r="F774" s="104" t="s">
        <v>7868</v>
      </c>
      <c r="G774" s="67"/>
      <c r="H774" s="71"/>
      <c r="I774" s="72"/>
      <c r="J774" s="72"/>
      <c r="K774" s="71" t="s">
        <v>9266</v>
      </c>
      <c r="L774" s="75"/>
      <c r="M774" s="76"/>
      <c r="N774" s="76"/>
      <c r="O774" s="77"/>
      <c r="P774" s="78"/>
      <c r="Q774" s="78"/>
      <c r="R774" s="88"/>
      <c r="S774" s="50">
        <v>1</v>
      </c>
      <c r="T774" s="50">
        <v>0</v>
      </c>
      <c r="U774" s="88"/>
      <c r="V774" s="52"/>
      <c r="W774" s="52"/>
      <c r="X774" s="52"/>
      <c r="Y774" s="52"/>
      <c r="Z774" s="51"/>
      <c r="AA774" s="73">
        <v>774</v>
      </c>
      <c r="AB77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74" s="74"/>
      <c r="AD774" s="80">
        <v>194</v>
      </c>
      <c r="AE774" s="80">
        <v>2270</v>
      </c>
      <c r="AF774" s="80">
        <v>4689</v>
      </c>
      <c r="AG774" s="80">
        <v>1730</v>
      </c>
      <c r="AH774" s="80"/>
      <c r="AI774" s="80" t="s">
        <v>6178</v>
      </c>
      <c r="AJ774" s="80" t="s">
        <v>6679</v>
      </c>
      <c r="AK774" s="84" t="s">
        <v>7115</v>
      </c>
      <c r="AL774" s="80"/>
      <c r="AM774" s="82">
        <v>41192.041180555556</v>
      </c>
      <c r="AN774" s="80" t="s">
        <v>7889</v>
      </c>
      <c r="AO774" s="84" t="s">
        <v>8661</v>
      </c>
      <c r="AP774" s="80" t="s">
        <v>65</v>
      </c>
      <c r="AQ774" s="2"/>
      <c r="AR774" s="3"/>
      <c r="AS774" s="3"/>
      <c r="AT774" s="3"/>
      <c r="AU774" s="3"/>
    </row>
    <row r="775" spans="1:47" x14ac:dyDescent="0.25">
      <c r="A775" s="66" t="s">
        <v>267</v>
      </c>
      <c r="B775" s="67" t="s">
        <v>9297</v>
      </c>
      <c r="C775" s="67"/>
      <c r="D775" s="68">
        <v>1</v>
      </c>
      <c r="E775" s="70">
        <v>98.861406290647949</v>
      </c>
      <c r="F775" s="104" t="s">
        <v>7239</v>
      </c>
      <c r="G775" s="67" t="s">
        <v>53</v>
      </c>
      <c r="H775" s="71" t="s">
        <v>267</v>
      </c>
      <c r="I775" s="72" t="s">
        <v>9416</v>
      </c>
      <c r="J775" s="72"/>
      <c r="K775" s="71"/>
      <c r="L775" s="75"/>
      <c r="M775" s="76">
        <v>1150.06884765625</v>
      </c>
      <c r="N775" s="76">
        <v>7487.21923828125</v>
      </c>
      <c r="O775" s="77"/>
      <c r="P775" s="78"/>
      <c r="Q775" s="78"/>
      <c r="R775" s="88"/>
      <c r="S775" s="50">
        <v>1</v>
      </c>
      <c r="T775" s="50">
        <v>1</v>
      </c>
      <c r="U775" s="88"/>
      <c r="V775" s="52"/>
      <c r="W775" s="52"/>
      <c r="X775" s="52"/>
      <c r="Y775" s="52"/>
      <c r="Z775" s="51"/>
      <c r="AA775" s="73">
        <v>775</v>
      </c>
      <c r="AB77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75" s="74"/>
      <c r="AD775" s="80">
        <v>0</v>
      </c>
      <c r="AE775" s="80">
        <v>1</v>
      </c>
      <c r="AF775" s="80">
        <v>15</v>
      </c>
      <c r="AG775" s="80">
        <v>0</v>
      </c>
      <c r="AH775" s="80"/>
      <c r="AI775" s="80" t="s">
        <v>5626</v>
      </c>
      <c r="AJ775" s="80" t="s">
        <v>6275</v>
      </c>
      <c r="AK775" s="84" t="s">
        <v>6759</v>
      </c>
      <c r="AL775" s="80"/>
      <c r="AM775" s="82">
        <v>44085.480925925927</v>
      </c>
      <c r="AN775" s="80" t="s">
        <v>7889</v>
      </c>
      <c r="AO775" s="84" t="s">
        <v>7997</v>
      </c>
      <c r="AP775" s="80" t="s">
        <v>66</v>
      </c>
      <c r="AQ775" s="2"/>
      <c r="AR775" s="3"/>
      <c r="AS775" s="3"/>
      <c r="AT775" s="3"/>
      <c r="AU775" s="3"/>
    </row>
    <row r="776" spans="1:47" x14ac:dyDescent="0.25">
      <c r="A776" s="66" t="s">
        <v>973</v>
      </c>
      <c r="B776" s="67" t="s">
        <v>9409</v>
      </c>
      <c r="C776" s="67"/>
      <c r="D776" s="68">
        <v>2.3334598813391723</v>
      </c>
      <c r="E776" s="70"/>
      <c r="F776" s="104" t="s">
        <v>7870</v>
      </c>
      <c r="G776" s="67"/>
      <c r="H776" s="71"/>
      <c r="I776" s="72"/>
      <c r="J776" s="72"/>
      <c r="K776" s="71" t="s">
        <v>9268</v>
      </c>
      <c r="L776" s="75"/>
      <c r="M776" s="76"/>
      <c r="N776" s="76"/>
      <c r="O776" s="77"/>
      <c r="P776" s="78"/>
      <c r="Q776" s="78"/>
      <c r="R776" s="88"/>
      <c r="S776" s="50">
        <v>1</v>
      </c>
      <c r="T776" s="50">
        <v>0</v>
      </c>
      <c r="U776" s="88"/>
      <c r="V776" s="52"/>
      <c r="W776" s="52"/>
      <c r="X776" s="52"/>
      <c r="Y776" s="52"/>
      <c r="Z776" s="51"/>
      <c r="AA776" s="73">
        <v>776</v>
      </c>
      <c r="AB77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76" s="74"/>
      <c r="AD776" s="80">
        <v>1136</v>
      </c>
      <c r="AE776" s="80">
        <v>990</v>
      </c>
      <c r="AF776" s="80">
        <v>99954</v>
      </c>
      <c r="AG776" s="80">
        <v>31385</v>
      </c>
      <c r="AH776" s="80"/>
      <c r="AI776" s="80" t="s">
        <v>6180</v>
      </c>
      <c r="AJ776" s="80" t="s">
        <v>6681</v>
      </c>
      <c r="AK776" s="80"/>
      <c r="AL776" s="80"/>
      <c r="AM776" s="82">
        <v>39233.096562500003</v>
      </c>
      <c r="AN776" s="80" t="s">
        <v>7889</v>
      </c>
      <c r="AO776" s="84" t="s">
        <v>8663</v>
      </c>
      <c r="AP776" s="80" t="s">
        <v>65</v>
      </c>
      <c r="AQ776" s="2"/>
      <c r="AR776" s="3"/>
      <c r="AS776" s="3"/>
      <c r="AT776" s="3"/>
      <c r="AU776" s="3"/>
    </row>
    <row r="777" spans="1:47" x14ac:dyDescent="0.25">
      <c r="A777" s="66" t="s">
        <v>340</v>
      </c>
      <c r="B777" s="67" t="s">
        <v>9297</v>
      </c>
      <c r="C777" s="67"/>
      <c r="D777" s="68">
        <v>3.9059201058540998</v>
      </c>
      <c r="E777" s="70">
        <v>99.937260336639611</v>
      </c>
      <c r="F777" s="104" t="s">
        <v>7318</v>
      </c>
      <c r="G777" s="67" t="s">
        <v>53</v>
      </c>
      <c r="H777" s="71" t="s">
        <v>340</v>
      </c>
      <c r="I777" s="72" t="s">
        <v>9450</v>
      </c>
      <c r="J777" s="72"/>
      <c r="K777" s="71"/>
      <c r="L777" s="75"/>
      <c r="M777" s="76">
        <v>2186.850341796875</v>
      </c>
      <c r="N777" s="76">
        <v>8941.53515625</v>
      </c>
      <c r="O777" s="77"/>
      <c r="P777" s="78"/>
      <c r="Q777" s="78"/>
      <c r="R777" s="88"/>
      <c r="S777" s="50">
        <v>1</v>
      </c>
      <c r="T777" s="50">
        <v>1</v>
      </c>
      <c r="U777" s="88"/>
      <c r="V777" s="52"/>
      <c r="W777" s="52"/>
      <c r="X777" s="52"/>
      <c r="Y777" s="52"/>
      <c r="Z777" s="51"/>
      <c r="AA777" s="73">
        <v>777</v>
      </c>
      <c r="AB77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77" s="74"/>
      <c r="AD777" s="80">
        <v>12</v>
      </c>
      <c r="AE777" s="80">
        <v>0</v>
      </c>
      <c r="AF777" s="80">
        <v>4</v>
      </c>
      <c r="AG777" s="80">
        <v>0</v>
      </c>
      <c r="AH777" s="80"/>
      <c r="AI777" s="80" t="s">
        <v>5694</v>
      </c>
      <c r="AJ777" s="80" t="s">
        <v>6331</v>
      </c>
      <c r="AK777" s="84" t="s">
        <v>6802</v>
      </c>
      <c r="AL777" s="80"/>
      <c r="AM777" s="82">
        <v>44144.71266203704</v>
      </c>
      <c r="AN777" s="80" t="s">
        <v>7889</v>
      </c>
      <c r="AO777" s="84" t="s">
        <v>8077</v>
      </c>
      <c r="AP777" s="80" t="s">
        <v>66</v>
      </c>
      <c r="AQ777" s="2"/>
      <c r="AR777" s="3"/>
      <c r="AS777" s="3"/>
      <c r="AT777" s="3"/>
      <c r="AU777" s="3"/>
    </row>
    <row r="778" spans="1:47" x14ac:dyDescent="0.25">
      <c r="A778" s="66" t="s">
        <v>974</v>
      </c>
      <c r="B778" s="67"/>
      <c r="C778" s="67"/>
      <c r="D778" s="68">
        <v>1.5</v>
      </c>
      <c r="E778" s="70"/>
      <c r="F778" s="104" t="s">
        <v>7291</v>
      </c>
      <c r="G778" s="67"/>
      <c r="H778" s="71"/>
      <c r="I778" s="72"/>
      <c r="J778" s="72"/>
      <c r="K778" s="71" t="s">
        <v>9270</v>
      </c>
      <c r="L778" s="75"/>
      <c r="M778" s="76"/>
      <c r="N778" s="76"/>
      <c r="O778" s="77"/>
      <c r="P778" s="78"/>
      <c r="Q778" s="78"/>
      <c r="R778" s="88"/>
      <c r="S778" s="50">
        <v>1</v>
      </c>
      <c r="T778" s="50">
        <v>0</v>
      </c>
      <c r="U778" s="88"/>
      <c r="V778" s="52"/>
      <c r="W778" s="52"/>
      <c r="X778" s="52"/>
      <c r="Y778" s="52"/>
      <c r="Z778" s="51"/>
      <c r="AA778" s="73">
        <v>778</v>
      </c>
      <c r="AB77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78" s="74"/>
      <c r="AD778" s="80">
        <v>0</v>
      </c>
      <c r="AE778" s="80">
        <v>0</v>
      </c>
      <c r="AF778" s="80">
        <v>0</v>
      </c>
      <c r="AG778" s="80">
        <v>0</v>
      </c>
      <c r="AH778" s="80"/>
      <c r="AI778" s="80"/>
      <c r="AJ778" s="80"/>
      <c r="AK778" s="80"/>
      <c r="AL778" s="80"/>
      <c r="AM778" s="82">
        <v>40729.603993055556</v>
      </c>
      <c r="AN778" s="80" t="s">
        <v>7889</v>
      </c>
      <c r="AO778" s="84" t="s">
        <v>8665</v>
      </c>
      <c r="AP778" s="80" t="s">
        <v>65</v>
      </c>
      <c r="AQ778" s="2"/>
      <c r="AR778" s="3"/>
      <c r="AS778" s="3"/>
      <c r="AT778" s="3"/>
      <c r="AU778" s="3"/>
    </row>
    <row r="779" spans="1:47" x14ac:dyDescent="0.25">
      <c r="A779" s="66" t="s">
        <v>688</v>
      </c>
      <c r="B779" s="67" t="s">
        <v>9297</v>
      </c>
      <c r="C779" s="67"/>
      <c r="D779" s="68">
        <v>16.234649366468609</v>
      </c>
      <c r="E779" s="70">
        <v>34.262916637628315</v>
      </c>
      <c r="F779" s="104" t="s">
        <v>7730</v>
      </c>
      <c r="G779" s="67" t="s">
        <v>53</v>
      </c>
      <c r="H779" s="71" t="s">
        <v>688</v>
      </c>
      <c r="I779" s="72" t="s">
        <v>9444</v>
      </c>
      <c r="J779" s="72"/>
      <c r="K779" s="71" t="s">
        <v>9131</v>
      </c>
      <c r="L779" s="75"/>
      <c r="M779" s="76">
        <v>4054.103759765625</v>
      </c>
      <c r="N779" s="76">
        <v>2913.880615234375</v>
      </c>
      <c r="O779" s="77"/>
      <c r="P779" s="78"/>
      <c r="Q779" s="78"/>
      <c r="R779" s="88"/>
      <c r="S779" s="50">
        <v>0</v>
      </c>
      <c r="T779" s="50">
        <v>6</v>
      </c>
      <c r="U779" s="88"/>
      <c r="V779" s="52"/>
      <c r="W779" s="52"/>
      <c r="X779" s="52"/>
      <c r="Y779" s="52"/>
      <c r="Z779" s="51"/>
      <c r="AA779" s="73">
        <v>433</v>
      </c>
      <c r="AB77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79" s="74"/>
      <c r="AD779" s="80">
        <v>507</v>
      </c>
      <c r="AE779" s="80">
        <v>2261</v>
      </c>
      <c r="AF779" s="80">
        <v>5851</v>
      </c>
      <c r="AG779" s="80">
        <v>555</v>
      </c>
      <c r="AH779" s="80"/>
      <c r="AI779" s="80" t="s">
        <v>6054</v>
      </c>
      <c r="AJ779" s="80" t="s">
        <v>6200</v>
      </c>
      <c r="AK779" s="84" t="s">
        <v>7022</v>
      </c>
      <c r="AL779" s="80"/>
      <c r="AM779" s="82">
        <v>40528.975555555553</v>
      </c>
      <c r="AN779" s="80" t="s">
        <v>7889</v>
      </c>
      <c r="AO779" s="84" t="s">
        <v>8507</v>
      </c>
      <c r="AP779" s="80" t="s">
        <v>66</v>
      </c>
      <c r="AQ779" s="2"/>
      <c r="AR779" s="3"/>
      <c r="AS779" s="3"/>
      <c r="AT779" s="3"/>
      <c r="AU779" s="3"/>
    </row>
    <row r="780" spans="1:47" x14ac:dyDescent="0.25">
      <c r="A780" s="66" t="s">
        <v>510</v>
      </c>
      <c r="B780" s="67" t="s">
        <v>9297</v>
      </c>
      <c r="C780" s="67"/>
      <c r="D780" s="68">
        <v>7.0052899155721775</v>
      </c>
      <c r="E780" s="70">
        <v>99.884976863388516</v>
      </c>
      <c r="F780" s="104" t="s">
        <v>7520</v>
      </c>
      <c r="G780" s="67" t="s">
        <v>53</v>
      </c>
      <c r="H780" s="71" t="s">
        <v>510</v>
      </c>
      <c r="I780" s="72" t="s">
        <v>9416</v>
      </c>
      <c r="J780" s="72"/>
      <c r="K780" s="71"/>
      <c r="L780" s="75"/>
      <c r="M780" s="76">
        <v>4249.3779296875</v>
      </c>
      <c r="N780" s="76">
        <v>9838.9453125</v>
      </c>
      <c r="O780" s="77"/>
      <c r="P780" s="78"/>
      <c r="Q780" s="78"/>
      <c r="R780" s="88"/>
      <c r="S780" s="50">
        <v>1</v>
      </c>
      <c r="T780" s="50">
        <v>1</v>
      </c>
      <c r="U780" s="88"/>
      <c r="V780" s="52"/>
      <c r="W780" s="52"/>
      <c r="X780" s="52"/>
      <c r="Y780" s="52"/>
      <c r="Z780" s="51"/>
      <c r="AA780" s="73">
        <v>780</v>
      </c>
      <c r="AB78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80" s="74"/>
      <c r="AD780" s="80">
        <v>0</v>
      </c>
      <c r="AE780" s="80">
        <v>21</v>
      </c>
      <c r="AF780" s="80">
        <v>12</v>
      </c>
      <c r="AG780" s="80">
        <v>0</v>
      </c>
      <c r="AH780" s="80"/>
      <c r="AI780" s="80" t="s">
        <v>5863</v>
      </c>
      <c r="AJ780" s="80"/>
      <c r="AK780" s="84" t="s">
        <v>6902</v>
      </c>
      <c r="AL780" s="80"/>
      <c r="AM780" s="82">
        <v>44141.834166666667</v>
      </c>
      <c r="AN780" s="80" t="s">
        <v>7889</v>
      </c>
      <c r="AO780" s="84" t="s">
        <v>8287</v>
      </c>
      <c r="AP780" s="80" t="s">
        <v>66</v>
      </c>
      <c r="AQ780" s="2"/>
      <c r="AR780" s="3"/>
      <c r="AS780" s="3"/>
      <c r="AT780" s="3"/>
      <c r="AU780" s="3"/>
    </row>
    <row r="781" spans="1:47" x14ac:dyDescent="0.25">
      <c r="A781" s="66" t="s">
        <v>557</v>
      </c>
      <c r="B781" s="67" t="s">
        <v>9297</v>
      </c>
      <c r="C781" s="67"/>
      <c r="D781" s="68">
        <v>16.385743276530484</v>
      </c>
      <c r="E781" s="70">
        <v>10.908470703864202</v>
      </c>
      <c r="F781" s="104" t="s">
        <v>7578</v>
      </c>
      <c r="G781" s="67" t="s">
        <v>53</v>
      </c>
      <c r="H781" s="71" t="s">
        <v>557</v>
      </c>
      <c r="I781" s="72" t="s">
        <v>9431</v>
      </c>
      <c r="J781" s="72"/>
      <c r="K781" s="71" t="s">
        <v>9012</v>
      </c>
      <c r="L781" s="75"/>
      <c r="M781" s="76">
        <v>5936.72265625</v>
      </c>
      <c r="N781" s="76">
        <v>582.4459228515625</v>
      </c>
      <c r="O781" s="77"/>
      <c r="P781" s="78"/>
      <c r="Q781" s="78"/>
      <c r="R781" s="88"/>
      <c r="S781" s="50">
        <v>0</v>
      </c>
      <c r="T781" s="50">
        <v>1</v>
      </c>
      <c r="U781" s="88"/>
      <c r="V781" s="52"/>
      <c r="W781" s="52"/>
      <c r="X781" s="52"/>
      <c r="Y781" s="52"/>
      <c r="Z781" s="51"/>
      <c r="AA781" s="73">
        <v>781</v>
      </c>
      <c r="AB78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81" s="74"/>
      <c r="AD781" s="80">
        <v>69</v>
      </c>
      <c r="AE781" s="80">
        <v>2441</v>
      </c>
      <c r="AF781" s="80">
        <v>3278</v>
      </c>
      <c r="AG781" s="80">
        <v>0</v>
      </c>
      <c r="AH781" s="80"/>
      <c r="AI781" s="80" t="s">
        <v>5918</v>
      </c>
      <c r="AJ781" s="80"/>
      <c r="AK781" s="80"/>
      <c r="AL781" s="80"/>
      <c r="AM781" s="82">
        <v>39243.183692129627</v>
      </c>
      <c r="AN781" s="80" t="s">
        <v>7889</v>
      </c>
      <c r="AO781" s="84" t="s">
        <v>8345</v>
      </c>
      <c r="AP781" s="80" t="s">
        <v>66</v>
      </c>
      <c r="AQ781" s="2"/>
      <c r="AR781" s="3"/>
      <c r="AS781" s="3"/>
      <c r="AT781" s="3"/>
      <c r="AU781" s="3"/>
    </row>
    <row r="782" spans="1:47" x14ac:dyDescent="0.25">
      <c r="A782" s="66" t="s">
        <v>760</v>
      </c>
      <c r="B782" s="67" t="s">
        <v>9297</v>
      </c>
      <c r="C782" s="67"/>
      <c r="D782" s="68">
        <v>21.007618241755349</v>
      </c>
      <c r="E782" s="70">
        <v>37.538441276328193</v>
      </c>
      <c r="F782" s="104" t="s">
        <v>7605</v>
      </c>
      <c r="G782" s="67" t="s">
        <v>53</v>
      </c>
      <c r="H782" s="71" t="s">
        <v>760</v>
      </c>
      <c r="I782" s="72" t="s">
        <v>9446</v>
      </c>
      <c r="J782" s="72"/>
      <c r="K782" s="71" t="s">
        <v>9033</v>
      </c>
      <c r="L782" s="75"/>
      <c r="M782" s="76">
        <v>3011.81591796875</v>
      </c>
      <c r="N782" s="76">
        <v>3341.29736328125</v>
      </c>
      <c r="O782" s="77"/>
      <c r="P782" s="78"/>
      <c r="Q782" s="78"/>
      <c r="R782" s="88"/>
      <c r="S782" s="50">
        <v>3</v>
      </c>
      <c r="T782" s="50">
        <v>1</v>
      </c>
      <c r="U782" s="88"/>
      <c r="V782" s="52"/>
      <c r="W782" s="52"/>
      <c r="X782" s="52"/>
      <c r="Y782" s="52"/>
      <c r="Z782" s="51"/>
      <c r="AA782" s="73">
        <v>782</v>
      </c>
      <c r="AB78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82" s="74"/>
      <c r="AD782" s="80">
        <v>44</v>
      </c>
      <c r="AE782" s="80">
        <v>25421</v>
      </c>
      <c r="AF782" s="80">
        <v>1764</v>
      </c>
      <c r="AG782" s="80">
        <v>0</v>
      </c>
      <c r="AH782" s="80"/>
      <c r="AI782" s="80" t="s">
        <v>5942</v>
      </c>
      <c r="AJ782" s="80" t="s">
        <v>6509</v>
      </c>
      <c r="AK782" s="84" t="s">
        <v>6950</v>
      </c>
      <c r="AL782" s="80"/>
      <c r="AM782" s="82">
        <v>40709.311365740738</v>
      </c>
      <c r="AN782" s="80" t="s">
        <v>7889</v>
      </c>
      <c r="AO782" s="84" t="s">
        <v>8374</v>
      </c>
      <c r="AP782" s="80" t="s">
        <v>66</v>
      </c>
      <c r="AQ782" s="2"/>
      <c r="AR782" s="3"/>
      <c r="AS782" s="3"/>
      <c r="AT782" s="3"/>
      <c r="AU782" s="3"/>
    </row>
    <row r="783" spans="1:47" x14ac:dyDescent="0.25">
      <c r="A783" s="66" t="s">
        <v>589</v>
      </c>
      <c r="B783" s="67" t="s">
        <v>9297</v>
      </c>
      <c r="C783" s="67"/>
      <c r="D783" s="68">
        <v>3.1670017000090218</v>
      </c>
      <c r="E783" s="70">
        <v>78.747197613887707</v>
      </c>
      <c r="F783" s="104" t="s">
        <v>7620</v>
      </c>
      <c r="G783" s="67" t="s">
        <v>53</v>
      </c>
      <c r="H783" s="71" t="s">
        <v>589</v>
      </c>
      <c r="I783" s="72" t="s">
        <v>9449</v>
      </c>
      <c r="J783" s="72"/>
      <c r="K783" s="71" t="s">
        <v>9047</v>
      </c>
      <c r="L783" s="75"/>
      <c r="M783" s="76">
        <v>5752.39111328125</v>
      </c>
      <c r="N783" s="76">
        <v>9681.349609375</v>
      </c>
      <c r="O783" s="77"/>
      <c r="P783" s="78"/>
      <c r="Q783" s="78"/>
      <c r="R783" s="88"/>
      <c r="S783" s="50">
        <v>1</v>
      </c>
      <c r="T783" s="50">
        <v>1</v>
      </c>
      <c r="U783" s="88"/>
      <c r="V783" s="52"/>
      <c r="W783" s="52"/>
      <c r="X783" s="52"/>
      <c r="Y783" s="52"/>
      <c r="Z783" s="51"/>
      <c r="AA783" s="73">
        <v>783</v>
      </c>
      <c r="AB78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83" s="74"/>
      <c r="AD783" s="80">
        <v>3</v>
      </c>
      <c r="AE783" s="80">
        <v>3</v>
      </c>
      <c r="AF783" s="80">
        <v>24</v>
      </c>
      <c r="AG783" s="80">
        <v>0</v>
      </c>
      <c r="AH783" s="80"/>
      <c r="AI783" s="80" t="s">
        <v>5955</v>
      </c>
      <c r="AJ783" s="80" t="s">
        <v>6518</v>
      </c>
      <c r="AK783" s="80"/>
      <c r="AL783" s="80"/>
      <c r="AM783" s="82">
        <v>42978.082106481481</v>
      </c>
      <c r="AN783" s="80" t="s">
        <v>7889</v>
      </c>
      <c r="AO783" s="84" t="s">
        <v>8390</v>
      </c>
      <c r="AP783" s="80" t="s">
        <v>66</v>
      </c>
      <c r="AQ783" s="2"/>
      <c r="AR783" s="3"/>
      <c r="AS783" s="3"/>
      <c r="AT783" s="3"/>
      <c r="AU783" s="3"/>
    </row>
    <row r="784" spans="1:47" x14ac:dyDescent="0.25">
      <c r="A784" s="66" t="s">
        <v>975</v>
      </c>
      <c r="B784" s="67"/>
      <c r="C784" s="67"/>
      <c r="D784" s="68">
        <v>1.5000083384344933</v>
      </c>
      <c r="E784" s="70"/>
      <c r="F784" s="104" t="s">
        <v>7291</v>
      </c>
      <c r="G784" s="67"/>
      <c r="H784" s="71"/>
      <c r="I784" s="72"/>
      <c r="J784" s="72"/>
      <c r="K784" s="71" t="s">
        <v>9274</v>
      </c>
      <c r="L784" s="75"/>
      <c r="M784" s="76"/>
      <c r="N784" s="76"/>
      <c r="O784" s="77"/>
      <c r="P784" s="78"/>
      <c r="Q784" s="78"/>
      <c r="R784" s="88"/>
      <c r="S784" s="50">
        <v>1</v>
      </c>
      <c r="T784" s="50">
        <v>0</v>
      </c>
      <c r="U784" s="88"/>
      <c r="V784" s="52"/>
      <c r="W784" s="52"/>
      <c r="X784" s="52"/>
      <c r="Y784" s="52"/>
      <c r="Z784" s="51"/>
      <c r="AA784" s="73">
        <v>784</v>
      </c>
      <c r="AB78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84" s="74"/>
      <c r="AD784" s="80">
        <v>0</v>
      </c>
      <c r="AE784" s="80">
        <v>8</v>
      </c>
      <c r="AF784" s="80">
        <v>1</v>
      </c>
      <c r="AG784" s="80">
        <v>0</v>
      </c>
      <c r="AH784" s="80"/>
      <c r="AI784" s="80"/>
      <c r="AJ784" s="80"/>
      <c r="AK784" s="80"/>
      <c r="AL784" s="80"/>
      <c r="AM784" s="82">
        <v>41229.8356712963</v>
      </c>
      <c r="AN784" s="80" t="s">
        <v>7889</v>
      </c>
      <c r="AO784" s="84" t="s">
        <v>8671</v>
      </c>
      <c r="AP784" s="80" t="s">
        <v>65</v>
      </c>
      <c r="AQ784" s="2"/>
      <c r="AR784" s="3"/>
      <c r="AS784" s="3"/>
      <c r="AT784" s="3"/>
      <c r="AU784" s="3"/>
    </row>
    <row r="785" spans="1:47" x14ac:dyDescent="0.25">
      <c r="A785" s="66" t="s">
        <v>598</v>
      </c>
      <c r="B785" s="67" t="s">
        <v>9297</v>
      </c>
      <c r="C785" s="67"/>
      <c r="D785" s="68">
        <v>6.9090518070151932</v>
      </c>
      <c r="E785" s="70">
        <v>87.744273462897638</v>
      </c>
      <c r="F785" s="104" t="s">
        <v>7631</v>
      </c>
      <c r="G785" s="67" t="s">
        <v>53</v>
      </c>
      <c r="H785" s="71" t="s">
        <v>598</v>
      </c>
      <c r="I785" s="72" t="s">
        <v>9416</v>
      </c>
      <c r="J785" s="72"/>
      <c r="K785" s="71"/>
      <c r="L785" s="75"/>
      <c r="M785" s="76">
        <v>7873.67236328125</v>
      </c>
      <c r="N785" s="76">
        <v>6467.69921875</v>
      </c>
      <c r="O785" s="77"/>
      <c r="P785" s="78"/>
      <c r="Q785" s="78"/>
      <c r="R785" s="88"/>
      <c r="S785" s="50">
        <v>1</v>
      </c>
      <c r="T785" s="50">
        <v>1</v>
      </c>
      <c r="U785" s="88"/>
      <c r="V785" s="52"/>
      <c r="W785" s="52"/>
      <c r="X785" s="52"/>
      <c r="Y785" s="52"/>
      <c r="Z785" s="51"/>
      <c r="AA785" s="73">
        <v>785</v>
      </c>
      <c r="AB78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85" s="74"/>
      <c r="AD785" s="80">
        <v>0</v>
      </c>
      <c r="AE785" s="80">
        <v>20</v>
      </c>
      <c r="AF785" s="80">
        <v>73</v>
      </c>
      <c r="AG785" s="80">
        <v>0</v>
      </c>
      <c r="AH785" s="80"/>
      <c r="AI785" s="80" t="s">
        <v>5965</v>
      </c>
      <c r="AJ785" s="80" t="s">
        <v>6524</v>
      </c>
      <c r="AK785" s="84" t="s">
        <v>6964</v>
      </c>
      <c r="AL785" s="80"/>
      <c r="AM785" s="82">
        <v>43473.421064814815</v>
      </c>
      <c r="AN785" s="80" t="s">
        <v>7889</v>
      </c>
      <c r="AO785" s="84" t="s">
        <v>8403</v>
      </c>
      <c r="AP785" s="80" t="s">
        <v>66</v>
      </c>
      <c r="AQ785" s="2"/>
      <c r="AR785" s="3"/>
      <c r="AS785" s="3"/>
      <c r="AT785" s="3"/>
      <c r="AU785" s="3"/>
    </row>
    <row r="786" spans="1:47" x14ac:dyDescent="0.25">
      <c r="A786" s="66" t="s">
        <v>621</v>
      </c>
      <c r="B786" s="67" t="s">
        <v>9297</v>
      </c>
      <c r="C786" s="67"/>
      <c r="D786" s="68">
        <v>8.8682309486026867</v>
      </c>
      <c r="E786" s="70">
        <v>99.445211429694339</v>
      </c>
      <c r="F786" s="104" t="s">
        <v>7653</v>
      </c>
      <c r="G786" s="67" t="s">
        <v>53</v>
      </c>
      <c r="H786" s="71" t="s">
        <v>621</v>
      </c>
      <c r="I786" s="72" t="s">
        <v>9436</v>
      </c>
      <c r="J786" s="72"/>
      <c r="K786" s="71"/>
      <c r="L786" s="75"/>
      <c r="M786" s="76">
        <v>2810.65869140625</v>
      </c>
      <c r="N786" s="76">
        <v>3786.789794921875</v>
      </c>
      <c r="O786" s="77"/>
      <c r="P786" s="78"/>
      <c r="Q786" s="78"/>
      <c r="R786" s="88"/>
      <c r="S786" s="50">
        <v>0</v>
      </c>
      <c r="T786" s="50">
        <v>1</v>
      </c>
      <c r="U786" s="88"/>
      <c r="V786" s="52"/>
      <c r="W786" s="52"/>
      <c r="X786" s="52"/>
      <c r="Y786" s="52"/>
      <c r="Z786" s="51"/>
      <c r="AA786" s="73">
        <v>786</v>
      </c>
      <c r="AB78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86" s="74"/>
      <c r="AD786" s="80">
        <v>2048</v>
      </c>
      <c r="AE786" s="80">
        <v>54</v>
      </c>
      <c r="AF786" s="80">
        <v>1444</v>
      </c>
      <c r="AG786" s="80">
        <v>0</v>
      </c>
      <c r="AH786" s="80"/>
      <c r="AI786" s="80"/>
      <c r="AJ786" s="80"/>
      <c r="AK786" s="80"/>
      <c r="AL786" s="80"/>
      <c r="AM786" s="82">
        <v>44117.62263888889</v>
      </c>
      <c r="AN786" s="80" t="s">
        <v>7889</v>
      </c>
      <c r="AO786" s="84" t="s">
        <v>8427</v>
      </c>
      <c r="AP786" s="80" t="s">
        <v>66</v>
      </c>
      <c r="AQ786" s="2"/>
      <c r="AR786" s="3"/>
      <c r="AS786" s="3"/>
      <c r="AT786" s="3"/>
      <c r="AU786" s="3"/>
    </row>
    <row r="787" spans="1:47" x14ac:dyDescent="0.25">
      <c r="A787" s="66" t="s">
        <v>635</v>
      </c>
      <c r="B787" s="67" t="s">
        <v>9297</v>
      </c>
      <c r="C787" s="67"/>
      <c r="D787" s="68">
        <v>14.768129653571462</v>
      </c>
      <c r="E787" s="70">
        <v>25.733536346272935</v>
      </c>
      <c r="F787" s="104" t="s">
        <v>7669</v>
      </c>
      <c r="G787" s="67" t="s">
        <v>53</v>
      </c>
      <c r="H787" s="71" t="s">
        <v>635</v>
      </c>
      <c r="I787" s="72" t="s">
        <v>9442</v>
      </c>
      <c r="J787" s="72"/>
      <c r="K787" s="71" t="s">
        <v>9085</v>
      </c>
      <c r="L787" s="75"/>
      <c r="M787" s="76">
        <v>8005.6533203125</v>
      </c>
      <c r="N787" s="76">
        <v>8718.6982421875</v>
      </c>
      <c r="O787" s="77"/>
      <c r="P787" s="78"/>
      <c r="Q787" s="78"/>
      <c r="R787" s="88"/>
      <c r="S787" s="50">
        <v>1</v>
      </c>
      <c r="T787" s="50">
        <v>1</v>
      </c>
      <c r="U787" s="88"/>
      <c r="V787" s="52"/>
      <c r="W787" s="52"/>
      <c r="X787" s="52"/>
      <c r="Y787" s="52"/>
      <c r="Z787" s="51"/>
      <c r="AA787" s="73">
        <v>787</v>
      </c>
      <c r="AB78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87" s="74"/>
      <c r="AD787" s="80">
        <v>1165</v>
      </c>
      <c r="AE787" s="80">
        <v>1075</v>
      </c>
      <c r="AF787" s="80">
        <v>17930</v>
      </c>
      <c r="AG787" s="80">
        <v>0</v>
      </c>
      <c r="AH787" s="80"/>
      <c r="AI787" s="80" t="s">
        <v>6001</v>
      </c>
      <c r="AJ787" s="80" t="s">
        <v>6549</v>
      </c>
      <c r="AK787" s="84" t="s">
        <v>6985</v>
      </c>
      <c r="AL787" s="80"/>
      <c r="AM787" s="82">
        <v>40059.385833333334</v>
      </c>
      <c r="AN787" s="80" t="s">
        <v>7889</v>
      </c>
      <c r="AO787" s="84" t="s">
        <v>8443</v>
      </c>
      <c r="AP787" s="80" t="s">
        <v>66</v>
      </c>
      <c r="AQ787" s="2"/>
      <c r="AR787" s="3"/>
      <c r="AS787" s="3"/>
      <c r="AT787" s="3"/>
      <c r="AU787" s="3"/>
    </row>
    <row r="788" spans="1:47" x14ac:dyDescent="0.25">
      <c r="A788" s="66" t="s">
        <v>665</v>
      </c>
      <c r="B788" s="67" t="s">
        <v>9297</v>
      </c>
      <c r="C788" s="67"/>
      <c r="D788" s="68">
        <v>11.906743312732443</v>
      </c>
      <c r="E788" s="70">
        <v>87.086624765975941</v>
      </c>
      <c r="F788" s="104" t="s">
        <v>7706</v>
      </c>
      <c r="G788" s="67" t="s">
        <v>53</v>
      </c>
      <c r="H788" s="71" t="s">
        <v>665</v>
      </c>
      <c r="I788" s="72" t="s">
        <v>9421</v>
      </c>
      <c r="J788" s="72"/>
      <c r="K788" s="71"/>
      <c r="L788" s="75"/>
      <c r="M788" s="76">
        <v>9252.1962890625</v>
      </c>
      <c r="N788" s="76">
        <v>4823.31298828125</v>
      </c>
      <c r="O788" s="77"/>
      <c r="P788" s="78"/>
      <c r="Q788" s="78"/>
      <c r="R788" s="88"/>
      <c r="S788" s="50">
        <v>1</v>
      </c>
      <c r="T788" s="50">
        <v>1</v>
      </c>
      <c r="U788" s="88"/>
      <c r="V788" s="52"/>
      <c r="W788" s="52"/>
      <c r="X788" s="52"/>
      <c r="Y788" s="52"/>
      <c r="Z788" s="51"/>
      <c r="AA788" s="73">
        <v>788</v>
      </c>
      <c r="AB78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88" s="74"/>
      <c r="AD788" s="80">
        <v>362</v>
      </c>
      <c r="AE788" s="80">
        <v>252</v>
      </c>
      <c r="AF788" s="80">
        <v>11129</v>
      </c>
      <c r="AG788" s="80">
        <v>0</v>
      </c>
      <c r="AH788" s="80"/>
      <c r="AI788" s="80" t="s">
        <v>6032</v>
      </c>
      <c r="AJ788" s="80" t="s">
        <v>6573</v>
      </c>
      <c r="AK788" s="80"/>
      <c r="AL788" s="80"/>
      <c r="AM788" s="82">
        <v>43437.213854166665</v>
      </c>
      <c r="AN788" s="80" t="s">
        <v>7889</v>
      </c>
      <c r="AO788" s="84" t="s">
        <v>8482</v>
      </c>
      <c r="AP788" s="80" t="s">
        <v>66</v>
      </c>
      <c r="AQ788" s="2"/>
      <c r="AR788" s="3"/>
      <c r="AS788" s="3"/>
      <c r="AT788" s="3"/>
      <c r="AU788" s="3"/>
    </row>
    <row r="789" spans="1:47" x14ac:dyDescent="0.25">
      <c r="A789" s="66" t="s">
        <v>602</v>
      </c>
      <c r="B789" s="67" t="s">
        <v>9297</v>
      </c>
      <c r="C789" s="67"/>
      <c r="D789" s="68">
        <v>14.122705474206809</v>
      </c>
      <c r="E789" s="70">
        <v>90.815047407832736</v>
      </c>
      <c r="F789" s="104" t="s">
        <v>7634</v>
      </c>
      <c r="G789" s="67" t="s">
        <v>53</v>
      </c>
      <c r="H789" s="71" t="s">
        <v>602</v>
      </c>
      <c r="I789" s="72"/>
      <c r="J789" s="72"/>
      <c r="K789" s="71"/>
      <c r="L789" s="75"/>
      <c r="M789" s="76">
        <v>5764.70556640625</v>
      </c>
      <c r="N789" s="76">
        <v>2582.123779296875</v>
      </c>
      <c r="O789" s="77"/>
      <c r="P789" s="78"/>
      <c r="Q789" s="78"/>
      <c r="R789" s="88"/>
      <c r="S789" s="50">
        <v>0</v>
      </c>
      <c r="T789" s="50">
        <v>2</v>
      </c>
      <c r="U789" s="88"/>
      <c r="V789" s="52"/>
      <c r="W789" s="52"/>
      <c r="X789" s="52"/>
      <c r="Y789" s="52"/>
      <c r="Z789" s="51"/>
      <c r="AA789" s="73">
        <v>789</v>
      </c>
      <c r="AB78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89" s="74"/>
      <c r="AD789" s="80">
        <v>0</v>
      </c>
      <c r="AE789" s="80">
        <v>775</v>
      </c>
      <c r="AF789" s="80">
        <v>60945</v>
      </c>
      <c r="AG789" s="80">
        <v>0</v>
      </c>
      <c r="AH789" s="80"/>
      <c r="AI789" s="80" t="s">
        <v>5968</v>
      </c>
      <c r="AJ789" s="80" t="s">
        <v>6526</v>
      </c>
      <c r="AK789" s="80"/>
      <c r="AL789" s="80"/>
      <c r="AM789" s="82">
        <v>43642.484212962961</v>
      </c>
      <c r="AN789" s="80" t="s">
        <v>7889</v>
      </c>
      <c r="AO789" s="84" t="s">
        <v>8407</v>
      </c>
      <c r="AP789" s="80" t="s">
        <v>66</v>
      </c>
      <c r="AQ789" s="2"/>
      <c r="AR789" s="3"/>
      <c r="AS789" s="3"/>
      <c r="AT789" s="3"/>
      <c r="AU789" s="3"/>
    </row>
    <row r="790" spans="1:47" x14ac:dyDescent="0.25">
      <c r="A790" s="66" t="s">
        <v>976</v>
      </c>
      <c r="B790" s="67"/>
      <c r="C790" s="67"/>
      <c r="D790" s="68">
        <v>1.5</v>
      </c>
      <c r="E790" s="70"/>
      <c r="F790" s="104" t="s">
        <v>7291</v>
      </c>
      <c r="G790" s="67"/>
      <c r="H790" s="71"/>
      <c r="I790" s="72"/>
      <c r="J790" s="72"/>
      <c r="K790" s="71" t="s">
        <v>9279</v>
      </c>
      <c r="L790" s="75"/>
      <c r="M790" s="76"/>
      <c r="N790" s="76"/>
      <c r="O790" s="77"/>
      <c r="P790" s="78"/>
      <c r="Q790" s="78"/>
      <c r="R790" s="88"/>
      <c r="S790" s="50">
        <v>1</v>
      </c>
      <c r="T790" s="50">
        <v>0</v>
      </c>
      <c r="U790" s="88"/>
      <c r="V790" s="52"/>
      <c r="W790" s="52"/>
      <c r="X790" s="52"/>
      <c r="Y790" s="52"/>
      <c r="Z790" s="51"/>
      <c r="AA790" s="73">
        <v>790</v>
      </c>
      <c r="AB79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90" s="74"/>
      <c r="AD790" s="80">
        <v>0</v>
      </c>
      <c r="AE790" s="80">
        <v>1</v>
      </c>
      <c r="AF790" s="80">
        <v>0</v>
      </c>
      <c r="AG790" s="80">
        <v>0</v>
      </c>
      <c r="AH790" s="80"/>
      <c r="AI790" s="80"/>
      <c r="AJ790" s="80"/>
      <c r="AK790" s="80"/>
      <c r="AL790" s="80"/>
      <c r="AM790" s="82">
        <v>43906.971805555557</v>
      </c>
      <c r="AN790" s="80" t="s">
        <v>7889</v>
      </c>
      <c r="AO790" s="84" t="s">
        <v>8677</v>
      </c>
      <c r="AP790" s="80" t="s">
        <v>65</v>
      </c>
      <c r="AQ790" s="2"/>
      <c r="AR790" s="3"/>
      <c r="AS790" s="3"/>
      <c r="AT790" s="3"/>
      <c r="AU790" s="3"/>
    </row>
    <row r="791" spans="1:47" x14ac:dyDescent="0.25">
      <c r="A791" s="66" t="s">
        <v>977</v>
      </c>
      <c r="B791" s="67"/>
      <c r="C791" s="67"/>
      <c r="D791" s="68">
        <v>1.5000250153034798</v>
      </c>
      <c r="E791" s="70"/>
      <c r="F791" s="104" t="s">
        <v>7291</v>
      </c>
      <c r="G791" s="67"/>
      <c r="H791" s="71"/>
      <c r="I791" s="72"/>
      <c r="J791" s="72"/>
      <c r="K791" s="71" t="s">
        <v>9280</v>
      </c>
      <c r="L791" s="75"/>
      <c r="M791" s="76"/>
      <c r="N791" s="76"/>
      <c r="O791" s="77"/>
      <c r="P791" s="78"/>
      <c r="Q791" s="78"/>
      <c r="R791" s="88"/>
      <c r="S791" s="50">
        <v>1</v>
      </c>
      <c r="T791" s="50">
        <v>0</v>
      </c>
      <c r="U791" s="88"/>
      <c r="V791" s="52"/>
      <c r="W791" s="52"/>
      <c r="X791" s="52"/>
      <c r="Y791" s="52"/>
      <c r="Z791" s="51"/>
      <c r="AA791" s="73">
        <v>791</v>
      </c>
      <c r="AB791"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91" s="74"/>
      <c r="AD791" s="80">
        <v>51</v>
      </c>
      <c r="AE791" s="80">
        <v>4</v>
      </c>
      <c r="AF791" s="80">
        <v>3</v>
      </c>
      <c r="AG791" s="80">
        <v>0</v>
      </c>
      <c r="AH791" s="80"/>
      <c r="AI791" s="80"/>
      <c r="AJ791" s="80"/>
      <c r="AK791" s="80"/>
      <c r="AL791" s="80"/>
      <c r="AM791" s="82">
        <v>39790.773495370369</v>
      </c>
      <c r="AN791" s="80" t="s">
        <v>7889</v>
      </c>
      <c r="AO791" s="84" t="s">
        <v>8678</v>
      </c>
      <c r="AP791" s="80" t="s">
        <v>65</v>
      </c>
      <c r="AQ791" s="2"/>
      <c r="AR791" s="3"/>
      <c r="AS791" s="3"/>
      <c r="AT791" s="3"/>
      <c r="AU791" s="3"/>
    </row>
    <row r="792" spans="1:47" x14ac:dyDescent="0.25">
      <c r="A792" s="66" t="s">
        <v>978</v>
      </c>
      <c r="B792" s="67"/>
      <c r="C792" s="67"/>
      <c r="D792" s="68">
        <v>1.5</v>
      </c>
      <c r="E792" s="70"/>
      <c r="F792" s="104" t="s">
        <v>7291</v>
      </c>
      <c r="G792" s="67"/>
      <c r="H792" s="71"/>
      <c r="I792" s="72"/>
      <c r="J792" s="72"/>
      <c r="K792" s="71" t="s">
        <v>9281</v>
      </c>
      <c r="L792" s="75"/>
      <c r="M792" s="76"/>
      <c r="N792" s="76"/>
      <c r="O792" s="77"/>
      <c r="P792" s="78"/>
      <c r="Q792" s="78"/>
      <c r="R792" s="88"/>
      <c r="S792" s="50">
        <v>1</v>
      </c>
      <c r="T792" s="50">
        <v>0</v>
      </c>
      <c r="U792" s="88"/>
      <c r="V792" s="52"/>
      <c r="W792" s="52"/>
      <c r="X792" s="52"/>
      <c r="Y792" s="52"/>
      <c r="Z792" s="51"/>
      <c r="AA792" s="73">
        <v>792</v>
      </c>
      <c r="AB792"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92" s="74"/>
      <c r="AD792" s="80">
        <v>1</v>
      </c>
      <c r="AE792" s="80">
        <v>4</v>
      </c>
      <c r="AF792" s="80">
        <v>0</v>
      </c>
      <c r="AG792" s="80">
        <v>1</v>
      </c>
      <c r="AH792" s="80"/>
      <c r="AI792" s="80"/>
      <c r="AJ792" s="80"/>
      <c r="AK792" s="80"/>
      <c r="AL792" s="80"/>
      <c r="AM792" s="82">
        <v>39549.168587962966</v>
      </c>
      <c r="AN792" s="80" t="s">
        <v>7889</v>
      </c>
      <c r="AO792" s="84" t="s">
        <v>8679</v>
      </c>
      <c r="AP792" s="80" t="s">
        <v>65</v>
      </c>
      <c r="AQ792" s="2"/>
      <c r="AR792" s="3"/>
      <c r="AS792" s="3"/>
      <c r="AT792" s="3"/>
      <c r="AU792" s="3"/>
    </row>
    <row r="793" spans="1:47" x14ac:dyDescent="0.25">
      <c r="A793" s="66" t="s">
        <v>979</v>
      </c>
      <c r="B793" s="67" t="s">
        <v>9410</v>
      </c>
      <c r="C793" s="67"/>
      <c r="D793" s="68">
        <v>1.5807827533706895</v>
      </c>
      <c r="E793" s="70"/>
      <c r="F793" s="104" t="s">
        <v>7882</v>
      </c>
      <c r="G793" s="67"/>
      <c r="H793" s="71"/>
      <c r="I793" s="72"/>
      <c r="J793" s="72"/>
      <c r="K793" s="71" t="s">
        <v>9282</v>
      </c>
      <c r="L793" s="75"/>
      <c r="M793" s="76"/>
      <c r="N793" s="76"/>
      <c r="O793" s="77"/>
      <c r="P793" s="78"/>
      <c r="Q793" s="78"/>
      <c r="R793" s="88"/>
      <c r="S793" s="50">
        <v>1</v>
      </c>
      <c r="T793" s="50">
        <v>0</v>
      </c>
      <c r="U793" s="88"/>
      <c r="V793" s="52"/>
      <c r="W793" s="52"/>
      <c r="X793" s="52"/>
      <c r="Y793" s="52"/>
      <c r="Z793" s="51"/>
      <c r="AA793" s="73">
        <v>793</v>
      </c>
      <c r="AB793"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93" s="74"/>
      <c r="AD793" s="80">
        <v>989</v>
      </c>
      <c r="AE793" s="80">
        <v>5971</v>
      </c>
      <c r="AF793" s="80">
        <v>9688</v>
      </c>
      <c r="AG793" s="80">
        <v>45</v>
      </c>
      <c r="AH793" s="80"/>
      <c r="AI793" s="80" t="s">
        <v>6192</v>
      </c>
      <c r="AJ793" s="80" t="s">
        <v>6689</v>
      </c>
      <c r="AK793" s="84" t="s">
        <v>7124</v>
      </c>
      <c r="AL793" s="80"/>
      <c r="AM793" s="82">
        <v>40011.365208333336</v>
      </c>
      <c r="AN793" s="80" t="s">
        <v>7889</v>
      </c>
      <c r="AO793" s="84" t="s">
        <v>8680</v>
      </c>
      <c r="AP793" s="80" t="s">
        <v>65</v>
      </c>
      <c r="AQ793" s="2"/>
      <c r="AR793" s="3"/>
      <c r="AS793" s="3"/>
      <c r="AT793" s="3"/>
      <c r="AU793" s="3"/>
    </row>
    <row r="794" spans="1:47" x14ac:dyDescent="0.25">
      <c r="A794" s="66" t="s">
        <v>980</v>
      </c>
      <c r="B794" s="67" t="s">
        <v>9411</v>
      </c>
      <c r="C794" s="67"/>
      <c r="D794" s="68">
        <v>1.5000166768689864</v>
      </c>
      <c r="E794" s="70"/>
      <c r="F794" s="104" t="s">
        <v>7883</v>
      </c>
      <c r="G794" s="67"/>
      <c r="H794" s="71"/>
      <c r="I794" s="72"/>
      <c r="J794" s="72"/>
      <c r="K794" s="71" t="s">
        <v>9283</v>
      </c>
      <c r="L794" s="75"/>
      <c r="M794" s="76"/>
      <c r="N794" s="76"/>
      <c r="O794" s="77"/>
      <c r="P794" s="78"/>
      <c r="Q794" s="78"/>
      <c r="R794" s="88"/>
      <c r="S794" s="50">
        <v>1</v>
      </c>
      <c r="T794" s="50">
        <v>0</v>
      </c>
      <c r="U794" s="88"/>
      <c r="V794" s="52"/>
      <c r="W794" s="52"/>
      <c r="X794" s="52"/>
      <c r="Y794" s="52"/>
      <c r="Z794" s="51"/>
      <c r="AA794" s="73">
        <v>794</v>
      </c>
      <c r="AB794"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94" s="74"/>
      <c r="AD794" s="80">
        <v>0</v>
      </c>
      <c r="AE794" s="80">
        <v>19</v>
      </c>
      <c r="AF794" s="80">
        <v>2</v>
      </c>
      <c r="AG794" s="80">
        <v>0</v>
      </c>
      <c r="AH794" s="80"/>
      <c r="AI794" s="80" t="s">
        <v>6193</v>
      </c>
      <c r="AJ794" s="80" t="s">
        <v>6690</v>
      </c>
      <c r="AK794" s="84" t="s">
        <v>7125</v>
      </c>
      <c r="AL794" s="80"/>
      <c r="AM794" s="82">
        <v>42942.734016203707</v>
      </c>
      <c r="AN794" s="80" t="s">
        <v>7889</v>
      </c>
      <c r="AO794" s="84" t="s">
        <v>8681</v>
      </c>
      <c r="AP794" s="80" t="s">
        <v>65</v>
      </c>
      <c r="AQ794" s="2"/>
      <c r="AR794" s="3"/>
      <c r="AS794" s="3"/>
      <c r="AT794" s="3"/>
      <c r="AU794" s="3"/>
    </row>
    <row r="795" spans="1:47" x14ac:dyDescent="0.25">
      <c r="A795" s="66" t="s">
        <v>981</v>
      </c>
      <c r="B795" s="67" t="s">
        <v>9392</v>
      </c>
      <c r="C795" s="67"/>
      <c r="D795" s="68">
        <v>1.5596364834957857</v>
      </c>
      <c r="E795" s="70"/>
      <c r="F795" s="104" t="s">
        <v>7884</v>
      </c>
      <c r="G795" s="67"/>
      <c r="H795" s="71"/>
      <c r="I795" s="72"/>
      <c r="J795" s="72"/>
      <c r="K795" s="71" t="s">
        <v>9284</v>
      </c>
      <c r="L795" s="75"/>
      <c r="M795" s="76"/>
      <c r="N795" s="76"/>
      <c r="O795" s="77"/>
      <c r="P795" s="78"/>
      <c r="Q795" s="78"/>
      <c r="R795" s="88"/>
      <c r="S795" s="50">
        <v>1</v>
      </c>
      <c r="T795" s="50">
        <v>0</v>
      </c>
      <c r="U795" s="88"/>
      <c r="V795" s="52"/>
      <c r="W795" s="52"/>
      <c r="X795" s="52"/>
      <c r="Y795" s="52"/>
      <c r="Z795" s="51"/>
      <c r="AA795" s="73">
        <v>795</v>
      </c>
      <c r="AB795"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95" s="74"/>
      <c r="AD795" s="80">
        <v>132</v>
      </c>
      <c r="AE795" s="80">
        <v>406</v>
      </c>
      <c r="AF795" s="80">
        <v>7152</v>
      </c>
      <c r="AG795" s="80">
        <v>1067</v>
      </c>
      <c r="AH795" s="80"/>
      <c r="AI795" s="80" t="s">
        <v>6194</v>
      </c>
      <c r="AJ795" s="80" t="s">
        <v>6642</v>
      </c>
      <c r="AK795" s="84" t="s">
        <v>7126</v>
      </c>
      <c r="AL795" s="80"/>
      <c r="AM795" s="82">
        <v>41424.172696759262</v>
      </c>
      <c r="AN795" s="80" t="s">
        <v>7889</v>
      </c>
      <c r="AO795" s="84" t="s">
        <v>8682</v>
      </c>
      <c r="AP795" s="80" t="s">
        <v>65</v>
      </c>
      <c r="AQ795" s="2"/>
      <c r="AR795" s="3"/>
      <c r="AS795" s="3"/>
      <c r="AT795" s="3"/>
      <c r="AU795" s="3"/>
    </row>
    <row r="796" spans="1:47" x14ac:dyDescent="0.25">
      <c r="A796" s="66" t="s">
        <v>982</v>
      </c>
      <c r="B796" s="67" t="s">
        <v>9412</v>
      </c>
      <c r="C796" s="67"/>
      <c r="D796" s="68">
        <v>1.5511896493541146</v>
      </c>
      <c r="E796" s="70"/>
      <c r="F796" s="104" t="s">
        <v>7885</v>
      </c>
      <c r="G796" s="67"/>
      <c r="H796" s="71"/>
      <c r="I796" s="72"/>
      <c r="J796" s="72"/>
      <c r="K796" s="71" t="s">
        <v>9285</v>
      </c>
      <c r="L796" s="75"/>
      <c r="M796" s="76"/>
      <c r="N796" s="76"/>
      <c r="O796" s="77"/>
      <c r="P796" s="78"/>
      <c r="Q796" s="78"/>
      <c r="R796" s="88"/>
      <c r="S796" s="50">
        <v>1</v>
      </c>
      <c r="T796" s="50">
        <v>0</v>
      </c>
      <c r="U796" s="88"/>
      <c r="V796" s="52"/>
      <c r="W796" s="52"/>
      <c r="X796" s="52"/>
      <c r="Y796" s="52"/>
      <c r="Z796" s="51"/>
      <c r="AA796" s="73">
        <v>796</v>
      </c>
      <c r="AB796"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96" s="74"/>
      <c r="AD796" s="80">
        <v>165</v>
      </c>
      <c r="AE796" s="80">
        <v>4644</v>
      </c>
      <c r="AF796" s="80">
        <v>6139</v>
      </c>
      <c r="AG796" s="80">
        <v>141</v>
      </c>
      <c r="AH796" s="80"/>
      <c r="AI796" s="80"/>
      <c r="AJ796" s="80" t="s">
        <v>6691</v>
      </c>
      <c r="AK796" s="84" t="s">
        <v>7127</v>
      </c>
      <c r="AL796" s="80"/>
      <c r="AM796" s="82">
        <v>40177.826192129629</v>
      </c>
      <c r="AN796" s="80" t="s">
        <v>7889</v>
      </c>
      <c r="AO796" s="84" t="s">
        <v>8683</v>
      </c>
      <c r="AP796" s="80" t="s">
        <v>65</v>
      </c>
      <c r="AQ796" s="2"/>
      <c r="AR796" s="3"/>
      <c r="AS796" s="3"/>
      <c r="AT796" s="3"/>
      <c r="AU796" s="3"/>
    </row>
    <row r="797" spans="1:47" x14ac:dyDescent="0.25">
      <c r="A797" s="66" t="s">
        <v>750</v>
      </c>
      <c r="B797" s="67" t="s">
        <v>9297</v>
      </c>
      <c r="C797" s="67"/>
      <c r="D797" s="68">
        <v>14.465291857029834</v>
      </c>
      <c r="E797" s="70">
        <v>52.569828626790326</v>
      </c>
      <c r="F797" s="104" t="s">
        <v>7746</v>
      </c>
      <c r="G797" s="67" t="s">
        <v>53</v>
      </c>
      <c r="H797" s="71" t="s">
        <v>750</v>
      </c>
      <c r="I797" s="72" t="s">
        <v>9448</v>
      </c>
      <c r="J797" s="72"/>
      <c r="K797" s="71" t="s">
        <v>9146</v>
      </c>
      <c r="L797" s="75"/>
      <c r="M797" s="76">
        <v>8361.09375</v>
      </c>
      <c r="N797" s="76">
        <v>2182.889892578125</v>
      </c>
      <c r="O797" s="77"/>
      <c r="P797" s="78"/>
      <c r="Q797" s="78"/>
      <c r="R797" s="88"/>
      <c r="S797" s="50">
        <v>2</v>
      </c>
      <c r="T797" s="50">
        <v>1</v>
      </c>
      <c r="U797" s="88"/>
      <c r="V797" s="52"/>
      <c r="W797" s="52"/>
      <c r="X797" s="52"/>
      <c r="Y797" s="52"/>
      <c r="Z797" s="51"/>
      <c r="AA797" s="73">
        <v>797</v>
      </c>
      <c r="AB797"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97" s="74"/>
      <c r="AD797" s="80">
        <v>164</v>
      </c>
      <c r="AE797" s="80">
        <v>922</v>
      </c>
      <c r="AF797" s="80">
        <v>21900</v>
      </c>
      <c r="AG797" s="80">
        <v>0</v>
      </c>
      <c r="AH797" s="80"/>
      <c r="AI797" s="80" t="s">
        <v>6068</v>
      </c>
      <c r="AJ797" s="80"/>
      <c r="AK797" s="84" t="s">
        <v>7034</v>
      </c>
      <c r="AL797" s="80"/>
      <c r="AM797" s="82">
        <v>41536.872662037036</v>
      </c>
      <c r="AN797" s="80" t="s">
        <v>7889</v>
      </c>
      <c r="AO797" s="84" t="s">
        <v>8524</v>
      </c>
      <c r="AP797" s="80" t="s">
        <v>66</v>
      </c>
      <c r="AQ797" s="2"/>
      <c r="AR797" s="3"/>
      <c r="AS797" s="3"/>
      <c r="AT797" s="3"/>
      <c r="AU797" s="3"/>
    </row>
    <row r="798" spans="1:47" x14ac:dyDescent="0.25">
      <c r="A798" s="66" t="s">
        <v>786</v>
      </c>
      <c r="B798" s="67" t="s">
        <v>9297</v>
      </c>
      <c r="C798" s="67"/>
      <c r="D798" s="68">
        <v>13.358243685341467</v>
      </c>
      <c r="E798" s="70">
        <v>42.775414779586299</v>
      </c>
      <c r="F798" s="104" t="s">
        <v>7861</v>
      </c>
      <c r="G798" s="67" t="s">
        <v>53</v>
      </c>
      <c r="H798" s="71" t="s">
        <v>786</v>
      </c>
      <c r="I798" s="72" t="s">
        <v>9448</v>
      </c>
      <c r="J798" s="72"/>
      <c r="K798" s="71" t="s">
        <v>9259</v>
      </c>
      <c r="L798" s="75"/>
      <c r="M798" s="76">
        <v>6366.0556640625</v>
      </c>
      <c r="N798" s="76">
        <v>4225.4091796875</v>
      </c>
      <c r="O798" s="77"/>
      <c r="P798" s="78"/>
      <c r="Q798" s="78"/>
      <c r="R798" s="88"/>
      <c r="S798" s="50">
        <v>1</v>
      </c>
      <c r="T798" s="50">
        <v>6</v>
      </c>
      <c r="U798" s="88"/>
      <c r="V798" s="52"/>
      <c r="W798" s="52"/>
      <c r="X798" s="52"/>
      <c r="Y798" s="52"/>
      <c r="Z798" s="51"/>
      <c r="AA798" s="73">
        <v>609</v>
      </c>
      <c r="AB798"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98" s="74"/>
      <c r="AD798" s="80">
        <v>207</v>
      </c>
      <c r="AE798" s="80">
        <v>526</v>
      </c>
      <c r="AF798" s="80">
        <v>4577</v>
      </c>
      <c r="AG798" s="80">
        <v>74</v>
      </c>
      <c r="AH798" s="80"/>
      <c r="AI798" s="80" t="s">
        <v>6172</v>
      </c>
      <c r="AJ798" s="80" t="s">
        <v>6675</v>
      </c>
      <c r="AK798" s="84" t="s">
        <v>7109</v>
      </c>
      <c r="AL798" s="80"/>
      <c r="AM798" s="82">
        <v>40997.635821759257</v>
      </c>
      <c r="AN798" s="80" t="s">
        <v>7889</v>
      </c>
      <c r="AO798" s="84" t="s">
        <v>8654</v>
      </c>
      <c r="AP798" s="80" t="s">
        <v>66</v>
      </c>
      <c r="AQ798" s="2"/>
      <c r="AR798" s="3"/>
      <c r="AS798" s="3"/>
      <c r="AT798" s="3"/>
      <c r="AU798" s="3"/>
    </row>
    <row r="799" spans="1:47" x14ac:dyDescent="0.25">
      <c r="A799" s="66" t="s">
        <v>983</v>
      </c>
      <c r="B799" s="67" t="s">
        <v>9413</v>
      </c>
      <c r="C799" s="67"/>
      <c r="D799" s="68">
        <v>1.5000250153034798</v>
      </c>
      <c r="E799" s="70"/>
      <c r="F799" s="104" t="s">
        <v>7291</v>
      </c>
      <c r="G799" s="67"/>
      <c r="H799" s="71"/>
      <c r="I799" s="72"/>
      <c r="J799" s="72"/>
      <c r="K799" s="71" t="s">
        <v>9287</v>
      </c>
      <c r="L799" s="75"/>
      <c r="M799" s="76"/>
      <c r="N799" s="76"/>
      <c r="O799" s="77"/>
      <c r="P799" s="78"/>
      <c r="Q799" s="78"/>
      <c r="R799" s="88"/>
      <c r="S799" s="50">
        <v>1</v>
      </c>
      <c r="T799" s="50">
        <v>0</v>
      </c>
      <c r="U799" s="88"/>
      <c r="V799" s="52"/>
      <c r="W799" s="52"/>
      <c r="X799" s="52"/>
      <c r="Y799" s="52"/>
      <c r="Z799" s="51"/>
      <c r="AA799" s="73">
        <v>799</v>
      </c>
      <c r="AB799"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799" s="74"/>
      <c r="AD799" s="80">
        <v>7</v>
      </c>
      <c r="AE799" s="80">
        <v>0</v>
      </c>
      <c r="AF799" s="80">
        <v>3</v>
      </c>
      <c r="AG799" s="80">
        <v>0</v>
      </c>
      <c r="AH799" s="80"/>
      <c r="AI799" s="80"/>
      <c r="AJ799" s="80" t="s">
        <v>6692</v>
      </c>
      <c r="AK799" s="80"/>
      <c r="AL799" s="80"/>
      <c r="AM799" s="82">
        <v>41244.654085648152</v>
      </c>
      <c r="AN799" s="80" t="s">
        <v>7889</v>
      </c>
      <c r="AO799" s="84" t="s">
        <v>8686</v>
      </c>
      <c r="AP799" s="80" t="s">
        <v>65</v>
      </c>
      <c r="AQ799" s="2"/>
      <c r="AR799" s="3"/>
      <c r="AS799" s="3"/>
      <c r="AT799" s="3"/>
      <c r="AU799" s="3"/>
    </row>
    <row r="800" spans="1:47" x14ac:dyDescent="0.25">
      <c r="A800" s="66" t="s">
        <v>984</v>
      </c>
      <c r="B800" s="67" t="s">
        <v>9376</v>
      </c>
      <c r="C800" s="67"/>
      <c r="D800" s="68">
        <v>1.6093585683790868</v>
      </c>
      <c r="E800" s="70"/>
      <c r="F800" s="104" t="s">
        <v>7888</v>
      </c>
      <c r="G800" s="67"/>
      <c r="H800" s="71"/>
      <c r="I800" s="72"/>
      <c r="J800" s="72"/>
      <c r="K800" s="71" t="s">
        <v>9288</v>
      </c>
      <c r="L800" s="75"/>
      <c r="M800" s="76"/>
      <c r="N800" s="76"/>
      <c r="O800" s="77"/>
      <c r="P800" s="78"/>
      <c r="Q800" s="78"/>
      <c r="R800" s="88"/>
      <c r="S800" s="50">
        <v>1</v>
      </c>
      <c r="T800" s="50">
        <v>0</v>
      </c>
      <c r="U800" s="88"/>
      <c r="V800" s="52"/>
      <c r="W800" s="52"/>
      <c r="X800" s="52"/>
      <c r="Y800" s="52"/>
      <c r="Z800" s="51"/>
      <c r="AA800" s="73">
        <v>800</v>
      </c>
      <c r="AB800" s="73"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00" s="74"/>
      <c r="AD800" s="80">
        <v>10102</v>
      </c>
      <c r="AE800" s="80">
        <v>51867274</v>
      </c>
      <c r="AF800" s="80">
        <v>13115</v>
      </c>
      <c r="AG800" s="80">
        <v>4127</v>
      </c>
      <c r="AH800" s="80"/>
      <c r="AI800" s="80" t="s">
        <v>6197</v>
      </c>
      <c r="AJ800" s="80" t="s">
        <v>6584</v>
      </c>
      <c r="AK800" s="84" t="s">
        <v>7130</v>
      </c>
      <c r="AL800" s="80"/>
      <c r="AM800" s="82">
        <v>39647.824189814812</v>
      </c>
      <c r="AN800" s="80" t="s">
        <v>7889</v>
      </c>
      <c r="AO800" s="84" t="s">
        <v>8687</v>
      </c>
      <c r="AP800" s="80" t="s">
        <v>65</v>
      </c>
      <c r="AQ800" s="2"/>
      <c r="AR800" s="3"/>
      <c r="AS800" s="3"/>
      <c r="AT800" s="3"/>
      <c r="AU800" s="3"/>
    </row>
    <row r="801" spans="1:47" x14ac:dyDescent="0.25">
      <c r="A801" s="89" t="s">
        <v>985</v>
      </c>
      <c r="B801" s="90" t="s">
        <v>9414</v>
      </c>
      <c r="C801" s="90"/>
      <c r="D801" s="91">
        <v>1.5000416921724662</v>
      </c>
      <c r="E801" s="92"/>
      <c r="F801" s="105" t="s">
        <v>7291</v>
      </c>
      <c r="G801" s="90"/>
      <c r="H801" s="93"/>
      <c r="I801" s="94"/>
      <c r="J801" s="94"/>
      <c r="K801" s="93" t="s">
        <v>9289</v>
      </c>
      <c r="L801" s="95"/>
      <c r="M801" s="96"/>
      <c r="N801" s="96"/>
      <c r="O801" s="97"/>
      <c r="P801" s="98"/>
      <c r="Q801" s="98"/>
      <c r="R801" s="99"/>
      <c r="S801" s="50">
        <v>1</v>
      </c>
      <c r="T801" s="50">
        <v>0</v>
      </c>
      <c r="U801" s="99"/>
      <c r="V801" s="100"/>
      <c r="W801" s="100"/>
      <c r="X801" s="100"/>
      <c r="Y801" s="100"/>
      <c r="Z801" s="101"/>
      <c r="AA801" s="102">
        <v>801</v>
      </c>
      <c r="AB801" s="102" t="b">
        <f xml:space="preserve"> IF(AND(OR(NOT(ISNUMBER(Vertices[Size])), Vertices[Size] &gt;= Misc!$O$4), OR(NOT(ISNUMBER(Vertices[Size])), Vertices[Size] &lt;= Misc!$P$4),OR(NOT(ISNUMBER(Vertices[Opacity])), Vertices[Opacity] &gt;= Misc!$O$5), OR(NOT(ISNUMBER(Vertices[Opacity])), Vertices[Opacity] &lt;= Misc!$P$5),OR(NOT(ISNUMBER(Vertices[X])), Vertices[X] &gt;= Misc!$O$6), OR(NOT(ISNUMBER(Vertices[X])), Vertices[X] &lt;= Misc!$P$6),OR(NOT(ISNUMBER(Vertices[Y])), Vertices[Y] &gt;= Misc!$O$7), OR(NOT(ISNUMBER(Vertices[Y])), Vertices[Y] &lt;= Misc!$P$7),OR(NOT(ISNUMBER(Vertices[In-Degree])), Vertices[In-Degree] &gt;= Misc!$O$8), OR(NOT(ISNUMBER(Vertices[In-Degree])), Vertices[In-Degree] &lt;= Misc!$P$8),OR(NOT(ISNUMBER(Vertices[Out-Degree])), Vertices[Out-Degree] &gt;= Misc!$O$9), OR(NOT(ISNUMBER(Vertices[Out-Degree])), Vertices[Out-Degree] &lt;= Misc!$P$9),OR(NOT(ISNUMBER(Vertices[Followed])), Vertices[Followed] &gt;= Misc!$O$10), OR(NOT(ISNUMBER(Vertices[Followed])), Vertices[Followed] &lt;= Misc!$P$10),OR(NOT(ISNUMBER(Vertices[Followers])), Vertices[Followers] &gt;= Misc!$O$11), OR(NOT(ISNUMBER(Vertices[Followers])), Vertices[Followers] &lt;= Misc!$P$11),OR(NOT(ISNUMBER(Vertices[Tweets])), Vertices[Tweets] &gt;= Misc!$O$12), OR(NOT(ISNUMBER(Vertices[Tweets])), Vertices[Tweets] &lt;= Misc!$P$12),OR(NOT(ISNUMBER(Vertices[Favorites])), Vertices[Favorites] &gt;= Misc!$O$13), OR(NOT(ISNUMBER(Vertices[Favorites])), Vertices[Favorites] &lt;= Misc!$P$13),OR(NOT(ISNUMBER(Vertices[Joined Twitter Date (UTC)])), Vertices[Joined Twitter Date (UTC)] &gt;= Misc!$O$14), OR(NOT(ISNUMBER(Vertices[Joined Twitter Date (UTC)])), Vertices[Joined Twitter Date (UTC)] &lt;= Misc!$P$14),TRUE), TRUE, FALSE)</f>
        <v>1</v>
      </c>
      <c r="AC801" s="103"/>
      <c r="AD801" s="80">
        <v>5</v>
      </c>
      <c r="AE801" s="80">
        <v>0</v>
      </c>
      <c r="AF801" s="80">
        <v>5</v>
      </c>
      <c r="AG801" s="80">
        <v>2</v>
      </c>
      <c r="AH801" s="80"/>
      <c r="AI801" s="80" t="s">
        <v>6198</v>
      </c>
      <c r="AJ801" s="80" t="s">
        <v>6693</v>
      </c>
      <c r="AK801" s="84" t="s">
        <v>7131</v>
      </c>
      <c r="AL801" s="80"/>
      <c r="AM801" s="82">
        <v>41741.455474537041</v>
      </c>
      <c r="AN801" s="80" t="s">
        <v>7889</v>
      </c>
      <c r="AO801" s="84" t="s">
        <v>8688</v>
      </c>
      <c r="AP801" s="80" t="s">
        <v>65</v>
      </c>
      <c r="AQ801" s="2"/>
      <c r="AR801" s="3"/>
      <c r="AS801" s="3"/>
      <c r="AT801" s="3"/>
      <c r="AU801" s="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AA801"/>
    <dataValidation allowBlank="1" errorTitle="Invalid Vertex Visibility" error="You have entered an unrecognized vertex visibility.  Try selecting from the drop-down list instead." sqref="AQ3"/>
    <dataValidation allowBlank="1" showErrorMessage="1" sqref="AQ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O801">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801"/>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L801"/>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P801"/>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Q801"/>
    <dataValidation allowBlank="1" showInputMessage="1" errorTitle="Invalid Vertex Image Key" promptTitle="Vertex Tooltip" prompt="Enter optional text that will pop up when the mouse is hovered over the vertex." sqref="K3:K801"/>
    <dataValidation allowBlank="1" errorTitle="Invalid Vertex Visibility" error="You have entered an unrecognized vertex visibility.  Try selecting from the drop-down list instead." promptTitle="Vertex ID" prompt="This is a unique ID that gets filled in automatically.  Do not edit this column." sqref="AB3:AB801"/>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G801">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H801"/>
    <dataValidation allowBlank="1" showInputMessage="1" promptTitle="Vertex Label Fill Color" prompt="To select an optional fill color for the Label shape, right-click and select Select Color on the right-click menu." sqref="I3:I801"/>
    <dataValidation allowBlank="1" showInputMessage="1" errorTitle="Invalid Vertex Image Key" promptTitle="Vertex Image File" prompt="Enter the path to an image file.  Hover over the column header for examples." sqref="F3:F801"/>
    <dataValidation allowBlank="1" showInputMessage="1" promptTitle="Vertex Color" prompt="To select an optional vertex color, right-click and select Select Color on the right-click menu." sqref="B3:B801"/>
    <dataValidation allowBlank="1" showInputMessage="1" errorTitle="Invalid Vertex Opacity" error="The optional vertex opacity must be a whole number between 0 and 10." promptTitle="Vertex Opacity" prompt="Enter an optional vertex opacity between 0 (transparent) and 100 (opaque)." sqref="E3:E801"/>
    <dataValidation type="list" allowBlank="1" showInputMessage="1" showErrorMessage="1" errorTitle="Invalid Vertex Shape" error="You have entered an invalid vertex shape.  Try selecting from the drop-down list instead." promptTitle="Vertex Shape" prompt="Select an optional vertex shape." sqref="C3:C801">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D801"/>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J801">
      <formula1>ValidVertexLabelPositions</formula1>
    </dataValidation>
    <dataValidation allowBlank="1" showInputMessage="1" showErrorMessage="1" promptTitle="Vertex Name" prompt="Enter the name of the vertex." sqref="A3:A801"/>
  </dataValidations>
  <hyperlinks>
    <hyperlink ref="AI40" r:id="rId1"/>
    <hyperlink ref="AI237" r:id="rId2"/>
    <hyperlink ref="AI583" r:id="rId3"/>
    <hyperlink ref="AI713" r:id="rId4"/>
    <hyperlink ref="AK76" r:id="rId5"/>
    <hyperlink ref="AK7" r:id="rId6"/>
    <hyperlink ref="AK548" r:id="rId7"/>
    <hyperlink ref="AK280" r:id="rId8"/>
    <hyperlink ref="AK392" r:id="rId9"/>
    <hyperlink ref="AK491" r:id="rId10"/>
    <hyperlink ref="AK16" r:id="rId11"/>
    <hyperlink ref="AK378" r:id="rId12"/>
    <hyperlink ref="AK564" r:id="rId13"/>
    <hyperlink ref="AK298" r:id="rId14"/>
    <hyperlink ref="AK459" r:id="rId15"/>
    <hyperlink ref="AK489" r:id="rId16"/>
    <hyperlink ref="AK761" r:id="rId17"/>
    <hyperlink ref="AK115" r:id="rId18"/>
    <hyperlink ref="AK514" r:id="rId19"/>
    <hyperlink ref="AK28" r:id="rId20"/>
    <hyperlink ref="AK405" r:id="rId21"/>
    <hyperlink ref="AK30" r:id="rId22"/>
    <hyperlink ref="AK352" r:id="rId23"/>
    <hyperlink ref="AK451" r:id="rId24"/>
    <hyperlink ref="AK588" r:id="rId25"/>
    <hyperlink ref="AK164" r:id="rId26"/>
    <hyperlink ref="AK203" r:id="rId27"/>
    <hyperlink ref="AK37" r:id="rId28"/>
    <hyperlink ref="AK476" r:id="rId29"/>
    <hyperlink ref="AK493" r:id="rId30"/>
    <hyperlink ref="AK241" r:id="rId31"/>
    <hyperlink ref="AK128" r:id="rId32"/>
    <hyperlink ref="AK48" r:id="rId33"/>
    <hyperlink ref="AK458" r:id="rId34"/>
    <hyperlink ref="AK257" r:id="rId35"/>
    <hyperlink ref="AK544" r:id="rId36"/>
    <hyperlink ref="AK766" r:id="rId37"/>
    <hyperlink ref="AK47" r:id="rId38"/>
    <hyperlink ref="AK370" r:id="rId39"/>
    <hyperlink ref="AK11" r:id="rId40"/>
    <hyperlink ref="AK526" r:id="rId41"/>
    <hyperlink ref="AK62" r:id="rId42"/>
    <hyperlink ref="AK64" r:id="rId43"/>
    <hyperlink ref="AK143" r:id="rId44"/>
    <hyperlink ref="AK433" r:id="rId45"/>
    <hyperlink ref="AK72" r:id="rId46"/>
    <hyperlink ref="AK20" r:id="rId47"/>
    <hyperlink ref="AK390" r:id="rId48"/>
    <hyperlink ref="AK229" r:id="rId49"/>
    <hyperlink ref="AK606" r:id="rId50"/>
    <hyperlink ref="AK119" r:id="rId51"/>
    <hyperlink ref="AK51" r:id="rId52"/>
    <hyperlink ref="AK174" r:id="rId53"/>
    <hyperlink ref="AK371" r:id="rId54"/>
    <hyperlink ref="AK63" r:id="rId55"/>
    <hyperlink ref="AK84" r:id="rId56"/>
    <hyperlink ref="AK85" r:id="rId57"/>
    <hyperlink ref="AK254" r:id="rId58"/>
    <hyperlink ref="AK88" r:id="rId59"/>
    <hyperlink ref="AK739" r:id="rId60"/>
    <hyperlink ref="AK328" r:id="rId61"/>
    <hyperlink ref="AK373" r:id="rId62"/>
    <hyperlink ref="AK337" r:id="rId63"/>
    <hyperlink ref="AK554" r:id="rId64"/>
    <hyperlink ref="AK107" r:id="rId65"/>
    <hyperlink ref="AK102" r:id="rId66"/>
    <hyperlink ref="AK584" r:id="rId67"/>
    <hyperlink ref="AK49" r:id="rId68"/>
    <hyperlink ref="AK313" r:id="rId69"/>
    <hyperlink ref="AK775" r:id="rId70"/>
    <hyperlink ref="AK535" r:id="rId71"/>
    <hyperlink ref="AK428" r:id="rId72"/>
    <hyperlink ref="AK674" r:id="rId73"/>
    <hyperlink ref="AK34" r:id="rId74"/>
    <hyperlink ref="AK488" r:id="rId75"/>
    <hyperlink ref="AK351" r:id="rId76"/>
    <hyperlink ref="AK400" r:id="rId77"/>
    <hyperlink ref="AK101" r:id="rId78"/>
    <hyperlink ref="AK168" r:id="rId79"/>
    <hyperlink ref="AK421" r:id="rId80"/>
    <hyperlink ref="AK385" r:id="rId81"/>
    <hyperlink ref="AK130" r:id="rId82"/>
    <hyperlink ref="AK40" r:id="rId83"/>
    <hyperlink ref="AK132" r:id="rId84"/>
    <hyperlink ref="AK249" r:id="rId85"/>
    <hyperlink ref="AK286" r:id="rId86"/>
    <hyperlink ref="AK272" r:id="rId87"/>
    <hyperlink ref="AK103" r:id="rId88"/>
    <hyperlink ref="AK507" r:id="rId89"/>
    <hyperlink ref="AK502" r:id="rId90"/>
    <hyperlink ref="AK218" r:id="rId91"/>
    <hyperlink ref="AK540" r:id="rId92"/>
    <hyperlink ref="AK471" r:id="rId93"/>
    <hyperlink ref="AK22" r:id="rId94"/>
    <hyperlink ref="AK725" r:id="rId95"/>
    <hyperlink ref="AK523" r:id="rId96"/>
    <hyperlink ref="AK163" r:id="rId97"/>
    <hyperlink ref="AK430" r:id="rId98"/>
    <hyperlink ref="AK503" r:id="rId99"/>
    <hyperlink ref="AK501" r:id="rId100"/>
    <hyperlink ref="AK354" r:id="rId101"/>
    <hyperlink ref="AK475" r:id="rId102"/>
    <hyperlink ref="AK625" r:id="rId103"/>
    <hyperlink ref="AK376" r:id="rId104"/>
    <hyperlink ref="AK125" r:id="rId105"/>
    <hyperlink ref="AK10" r:id="rId106"/>
    <hyperlink ref="AK621" r:id="rId107"/>
    <hyperlink ref="AK183" r:id="rId108"/>
    <hyperlink ref="AK255" r:id="rId109"/>
    <hyperlink ref="AK347" r:id="rId110"/>
    <hyperlink ref="AK153" r:id="rId111"/>
    <hyperlink ref="AK494" r:id="rId112"/>
    <hyperlink ref="AK777" r:id="rId113"/>
    <hyperlink ref="AK122" r:id="rId114"/>
    <hyperlink ref="AK192" r:id="rId115"/>
    <hyperlink ref="AK193" r:id="rId116"/>
    <hyperlink ref="AK539" r:id="rId117"/>
    <hyperlink ref="AK139" r:id="rId118"/>
    <hyperlink ref="AK196" r:id="rId119"/>
    <hyperlink ref="AK414" r:id="rId120"/>
    <hyperlink ref="AK200" r:id="rId121"/>
    <hyperlink ref="AK201" r:id="rId122"/>
    <hyperlink ref="AK202" r:id="rId123"/>
    <hyperlink ref="AK212" r:id="rId124"/>
    <hyperlink ref="AK401" r:id="rId125"/>
    <hyperlink ref="AK207" r:id="rId126"/>
    <hyperlink ref="AK419" r:id="rId127"/>
    <hyperlink ref="AK61" r:id="rId128"/>
    <hyperlink ref="AK453" r:id="rId129"/>
    <hyperlink ref="AK27" r:id="rId130"/>
    <hyperlink ref="AK568" r:id="rId131"/>
    <hyperlink ref="AK228" r:id="rId132"/>
    <hyperlink ref="AK754" r:id="rId133"/>
    <hyperlink ref="AK647" r:id="rId134"/>
    <hyperlink ref="AK208" r:id="rId135"/>
    <hyperlink ref="AK638" r:id="rId136"/>
    <hyperlink ref="AK242" r:id="rId137"/>
    <hyperlink ref="AK300" r:id="rId138"/>
    <hyperlink ref="AK250" r:id="rId139"/>
    <hyperlink ref="AK483" r:id="rId140"/>
    <hyperlink ref="AK245" r:id="rId141"/>
    <hyperlink ref="AK520" r:id="rId142"/>
    <hyperlink ref="AK24" r:id="rId143"/>
    <hyperlink ref="AK393" r:id="rId144"/>
    <hyperlink ref="AK645" r:id="rId145"/>
    <hyperlink ref="AK265" r:id="rId146"/>
    <hyperlink ref="AK388" r:id="rId147"/>
    <hyperlink ref="AK175" r:id="rId148"/>
    <hyperlink ref="AK639" r:id="rId149"/>
    <hyperlink ref="AK537" r:id="rId150"/>
    <hyperlink ref="AK236" r:id="rId151"/>
    <hyperlink ref="AK261" r:id="rId152"/>
    <hyperlink ref="AK262" r:id="rId153"/>
    <hyperlink ref="AK363" r:id="rId154"/>
    <hyperlink ref="AK389" r:id="rId155"/>
    <hyperlink ref="AK77" r:id="rId156"/>
    <hyperlink ref="AK266" r:id="rId157"/>
    <hyperlink ref="AK165" r:id="rId158"/>
    <hyperlink ref="AK387" r:id="rId159"/>
    <hyperlink ref="AK747" r:id="rId160"/>
    <hyperlink ref="AK53" r:id="rId161"/>
    <hyperlink ref="AK275" r:id="rId162"/>
    <hyperlink ref="AK123" r:id="rId163"/>
    <hyperlink ref="AK284" r:id="rId164"/>
    <hyperlink ref="AK478" r:id="rId165"/>
    <hyperlink ref="AK418" r:id="rId166"/>
    <hyperlink ref="AK423" r:id="rId167"/>
    <hyperlink ref="AK151" r:id="rId168"/>
    <hyperlink ref="AK50" r:id="rId169"/>
    <hyperlink ref="AK658" r:id="rId170"/>
    <hyperlink ref="AK474" r:id="rId171"/>
    <hyperlink ref="AK327" r:id="rId172"/>
    <hyperlink ref="AK577" r:id="rId173"/>
    <hyperlink ref="AK508" r:id="rId174"/>
    <hyperlink ref="AK21" r:id="rId175"/>
    <hyperlink ref="AK4" r:id="rId176"/>
    <hyperlink ref="AK95" r:id="rId177"/>
    <hyperlink ref="AK445" r:id="rId178"/>
    <hyperlink ref="AK516" r:id="rId179"/>
    <hyperlink ref="AK522" r:id="rId180"/>
    <hyperlink ref="AK324" r:id="rId181"/>
    <hyperlink ref="AK71" r:id="rId182"/>
    <hyperlink ref="AK340" r:id="rId183"/>
    <hyperlink ref="AK626" r:id="rId184"/>
    <hyperlink ref="AK65" r:id="rId185"/>
    <hyperlink ref="AK59" r:id="rId186"/>
    <hyperlink ref="AK127" r:id="rId187"/>
    <hyperlink ref="AK642" r:id="rId188"/>
    <hyperlink ref="AK596" r:id="rId189"/>
    <hyperlink ref="AK348" r:id="rId190"/>
    <hyperlink ref="AK722" r:id="rId191"/>
    <hyperlink ref="AK426" r:id="rId192"/>
    <hyperlink ref="AK356" r:id="rId193"/>
    <hyperlink ref="AK177" r:id="rId194"/>
    <hyperlink ref="AK364" r:id="rId195"/>
    <hyperlink ref="AK316" r:id="rId196"/>
    <hyperlink ref="AK368" r:id="rId197"/>
    <hyperlink ref="AK456" r:id="rId198"/>
    <hyperlink ref="AK106" r:id="rId199"/>
    <hyperlink ref="AK160" r:id="rId200"/>
    <hyperlink ref="AK375" r:id="rId201"/>
    <hyperlink ref="AK379" r:id="rId202"/>
    <hyperlink ref="AK380" r:id="rId203"/>
    <hyperlink ref="AK381" r:id="rId204"/>
    <hyperlink ref="AK670" r:id="rId205"/>
    <hyperlink ref="AK97" r:id="rId206"/>
    <hyperlink ref="AK748" r:id="rId207"/>
    <hyperlink ref="AK75" r:id="rId208"/>
    <hyperlink ref="AK111" r:id="rId209"/>
    <hyperlink ref="AK359" r:id="rId210"/>
    <hyperlink ref="AK336" r:id="rId211"/>
    <hyperlink ref="AK108" r:id="rId212"/>
    <hyperlink ref="AK477" r:id="rId213"/>
    <hyperlink ref="AK780" r:id="rId214"/>
    <hyperlink ref="AK415" r:id="rId215"/>
    <hyperlink ref="AK772" r:id="rId216"/>
    <hyperlink ref="AK662" r:id="rId217"/>
    <hyperlink ref="AK407" r:id="rId218"/>
    <hyperlink ref="AK408" r:id="rId219"/>
    <hyperlink ref="AK409" r:id="rId220"/>
    <hyperlink ref="AK619" r:id="rId221"/>
    <hyperlink ref="AK412" r:id="rId222"/>
    <hyperlink ref="AK738" r:id="rId223"/>
    <hyperlink ref="AK413" r:id="rId224"/>
    <hyperlink ref="AK653" r:id="rId225"/>
    <hyperlink ref="AK18" r:id="rId226"/>
    <hyperlink ref="AK357" r:id="rId227"/>
    <hyperlink ref="AK112" r:id="rId228"/>
    <hyperlink ref="AK110" r:id="rId229"/>
    <hyperlink ref="AK446" r:id="rId230"/>
    <hyperlink ref="AK216" r:id="rId231"/>
    <hyperlink ref="AK283" r:id="rId232"/>
    <hyperlink ref="AK434" r:id="rId233"/>
    <hyperlink ref="AK32" r:id="rId234"/>
    <hyperlink ref="AK156" r:id="rId235"/>
    <hyperlink ref="AK178" r:id="rId236"/>
    <hyperlink ref="AK590" r:id="rId237"/>
    <hyperlink ref="AK366" r:id="rId238"/>
    <hyperlink ref="AK58" r:id="rId239"/>
    <hyperlink ref="AK331" r:id="rId240"/>
    <hyperlink ref="AK57" r:id="rId241"/>
    <hyperlink ref="AK86" r:id="rId242"/>
    <hyperlink ref="AK467" r:id="rId243"/>
    <hyperlink ref="AK660" r:id="rId244"/>
    <hyperlink ref="AK462" r:id="rId245"/>
    <hyperlink ref="AK723" r:id="rId246"/>
    <hyperlink ref="AK635" r:id="rId247"/>
    <hyperlink ref="AK464" r:id="rId248"/>
    <hyperlink ref="AK465" r:id="rId249"/>
    <hyperlink ref="AK466" r:id="rId250"/>
    <hyperlink ref="AK468" r:id="rId251"/>
    <hyperlink ref="AK698" r:id="rId252"/>
    <hyperlink ref="AK79" r:id="rId253"/>
    <hyperlink ref="AK137" r:id="rId254"/>
    <hyperlink ref="AK616" r:id="rId255"/>
    <hyperlink ref="AK593" r:id="rId256"/>
    <hyperlink ref="AK479" r:id="rId257"/>
    <hyperlink ref="AK197" r:id="rId258"/>
    <hyperlink ref="AK481" r:id="rId259"/>
    <hyperlink ref="AK557" r:id="rId260"/>
    <hyperlink ref="AK663" r:id="rId261"/>
    <hyperlink ref="AK782" r:id="rId262"/>
    <hyperlink ref="AK490" r:id="rId263"/>
    <hyperlink ref="AK684" r:id="rId264"/>
    <hyperlink ref="AK726" r:id="rId265"/>
    <hyperlink ref="AK496" r:id="rId266"/>
    <hyperlink ref="AK497" r:id="rId267"/>
    <hyperlink ref="AK318" r:id="rId268"/>
    <hyperlink ref="AK499" r:id="rId269"/>
    <hyperlink ref="AK78" r:id="rId270"/>
    <hyperlink ref="AK505" r:id="rId271"/>
    <hyperlink ref="AK320" r:id="rId272"/>
    <hyperlink ref="AK510" r:id="rId273"/>
    <hyperlink ref="AK399" r:id="rId274"/>
    <hyperlink ref="AK319" r:id="rId275"/>
    <hyperlink ref="AK785" r:id="rId276"/>
    <hyperlink ref="AK121" r:id="rId277"/>
    <hyperlink ref="AK68" r:id="rId278"/>
    <hyperlink ref="AK576" r:id="rId279"/>
    <hyperlink ref="AK315" r:id="rId280"/>
    <hyperlink ref="AK610" r:id="rId281"/>
    <hyperlink ref="AK527" r:id="rId282"/>
    <hyperlink ref="AK394" r:id="rId283"/>
    <hyperlink ref="AK599" r:id="rId284"/>
    <hyperlink ref="AK623" r:id="rId285"/>
    <hyperlink ref="AK657" r:id="rId286"/>
    <hyperlink ref="AK701" r:id="rId287"/>
    <hyperlink ref="AK424" r:id="rId288"/>
    <hyperlink ref="AK607" r:id="rId289"/>
    <hyperlink ref="AK429" r:id="rId290"/>
    <hyperlink ref="AK55" r:id="rId291"/>
    <hyperlink ref="AK677" r:id="rId292"/>
    <hyperlink ref="AK550" r:id="rId293"/>
    <hyperlink ref="AK353" r:id="rId294"/>
    <hyperlink ref="AK269" r:id="rId295"/>
    <hyperlink ref="AK270" r:id="rId296"/>
    <hyperlink ref="AK787" r:id="rId297"/>
    <hyperlink ref="AK432" r:id="rId298"/>
    <hyperlink ref="AK558" r:id="rId299"/>
    <hyperlink ref="AK99" r:id="rId300"/>
    <hyperlink ref="AK611" r:id="rId301"/>
    <hyperlink ref="AK311" r:id="rId302"/>
    <hyperlink ref="AK563" r:id="rId303"/>
    <hyperlink ref="AK565" r:id="rId304"/>
    <hyperlink ref="AK678" r:id="rId305"/>
    <hyperlink ref="AK567" r:id="rId306"/>
    <hyperlink ref="AK492" r:id="rId307"/>
    <hyperlink ref="AK321" r:id="rId308"/>
    <hyperlink ref="AK8" r:id="rId309"/>
    <hyperlink ref="AK70" r:id="rId310"/>
    <hyperlink ref="AK416" r:id="rId311"/>
    <hyperlink ref="AK273" r:id="rId312"/>
    <hyperlink ref="AK586" r:id="rId313"/>
    <hyperlink ref="AK330" r:id="rId314"/>
    <hyperlink ref="AK668" r:id="rId315"/>
    <hyperlink ref="AK367" r:id="rId316"/>
    <hyperlink ref="AK594" r:id="rId317"/>
    <hyperlink ref="AK585" r:id="rId318"/>
    <hyperlink ref="AK259" r:id="rId319"/>
    <hyperlink ref="AK469" r:id="rId320"/>
    <hyperlink ref="AK506" r:id="rId321"/>
    <hyperlink ref="AK633" r:id="rId322"/>
    <hyperlink ref="AK194" r:id="rId323"/>
    <hyperlink ref="AK605" r:id="rId324"/>
    <hyperlink ref="AK287" r:id="rId325"/>
    <hyperlink ref="AK89" r:id="rId326"/>
    <hyperlink ref="AK608" r:id="rId327"/>
    <hyperlink ref="AK612" r:id="rId328"/>
    <hyperlink ref="AK742" r:id="rId329"/>
    <hyperlink ref="AK524" r:id="rId330"/>
    <hyperlink ref="AK441" r:id="rId331"/>
    <hyperlink ref="AK661" r:id="rId332"/>
    <hyperlink ref="AK632" r:id="rId333"/>
    <hyperlink ref="AK779" r:id="rId334"/>
    <hyperlink ref="AK556" r:id="rId335"/>
    <hyperlink ref="AK622" r:id="rId336"/>
    <hyperlink ref="AK437" r:id="rId337"/>
    <hyperlink ref="AK624" r:id="rId338"/>
    <hyperlink ref="AK595" r:id="rId339"/>
    <hyperlink ref="AK345" r:id="rId340"/>
    <hyperlink ref="AK403" r:id="rId341"/>
    <hyperlink ref="AK630" r:id="rId342"/>
    <hyperlink ref="AK669" r:id="rId343"/>
    <hyperlink ref="AK721" r:id="rId344"/>
    <hyperlink ref="AK81" r:id="rId345"/>
    <hyperlink ref="AK797" r:id="rId346"/>
    <hyperlink ref="AK279" r:id="rId347"/>
    <hyperlink ref="AK391" r:id="rId348"/>
    <hyperlink ref="AK643" r:id="rId349"/>
    <hyperlink ref="AK644" r:id="rId350"/>
    <hyperlink ref="AK226" r:id="rId351"/>
    <hyperlink ref="AK646" r:id="rId352"/>
    <hyperlink ref="AK258" r:id="rId353"/>
    <hyperlink ref="AK308" r:id="rId354"/>
    <hyperlink ref="AK649" r:id="rId355"/>
    <hyperlink ref="AK547" r:id="rId356"/>
    <hyperlink ref="AK317" r:id="rId357"/>
    <hyperlink ref="AK652" r:id="rId358"/>
    <hyperlink ref="AK447" r:id="rId359"/>
    <hyperlink ref="AK655" r:id="rId360"/>
    <hyperlink ref="AK656" r:id="rId361"/>
    <hyperlink ref="AK543" r:id="rId362"/>
    <hyperlink ref="AK96" r:id="rId363"/>
    <hyperlink ref="AK146" r:id="rId364"/>
    <hyperlink ref="AK217" r:id="rId365"/>
    <hyperlink ref="AK223" r:id="rId366"/>
    <hyperlink ref="AK158" r:id="rId367"/>
    <hyperlink ref="AK166" r:id="rId368"/>
    <hyperlink ref="AK15" r:id="rId369"/>
    <hyperlink ref="AK92" r:id="rId370"/>
    <hyperlink ref="AK80" r:id="rId371"/>
    <hyperlink ref="AK521" r:id="rId372"/>
    <hyperlink ref="AK582" r:id="rId373"/>
    <hyperlink ref="AK637" r:id="rId374"/>
    <hyperlink ref="AK184" r:id="rId375"/>
    <hyperlink ref="AK617" r:id="rId376"/>
    <hyperlink ref="AK620" r:id="rId377"/>
    <hyperlink ref="AK672" r:id="rId378"/>
    <hyperlink ref="AK383" r:id="rId379"/>
    <hyperlink ref="AK448" r:id="rId380"/>
    <hyperlink ref="AK687" r:id="rId381"/>
    <hyperlink ref="AK688" r:id="rId382"/>
    <hyperlink ref="AK753" r:id="rId383"/>
    <hyperlink ref="AK396" r:id="rId384"/>
    <hyperlink ref="AK382" r:id="rId385"/>
    <hyperlink ref="AK694" r:id="rId386"/>
    <hyperlink ref="AK397" r:id="rId387"/>
    <hyperlink ref="AK191" r:id="rId388"/>
    <hyperlink ref="AK167" r:id="rId389"/>
    <hyperlink ref="AK444" r:id="rId390"/>
    <hyperlink ref="AK243" r:id="rId391"/>
    <hyperlink ref="AK224" r:id="rId392"/>
    <hyperlink ref="AK713" r:id="rId393"/>
    <hyperlink ref="AK176" r:id="rId394"/>
    <hyperlink ref="AK719" r:id="rId395"/>
    <hyperlink ref="AK720" r:id="rId396"/>
    <hyperlink ref="AK150" r:id="rId397"/>
    <hyperlink ref="AK276" r:id="rId398"/>
    <hyperlink ref="AK374" r:id="rId399"/>
    <hyperlink ref="AK454" r:id="rId400"/>
    <hyperlink ref="AK288" r:id="rId401"/>
    <hyperlink ref="AK728" r:id="rId402"/>
    <hyperlink ref="AK730" r:id="rId403"/>
    <hyperlink ref="AK731" r:id="rId404"/>
    <hyperlink ref="AK732" r:id="rId405"/>
    <hyperlink ref="AK734" r:id="rId406"/>
    <hyperlink ref="AK460" r:id="rId407"/>
    <hyperlink ref="AK602" r:id="rId408"/>
    <hyperlink ref="AK457" r:id="rId409"/>
    <hyperlink ref="AK690" r:id="rId410"/>
    <hyperlink ref="AK307" r:id="rId411"/>
    <hyperlink ref="AK740" r:id="rId412"/>
    <hyperlink ref="AK727" r:id="rId413"/>
    <hyperlink ref="AK561" r:id="rId414"/>
    <hyperlink ref="AK743" r:id="rId415"/>
    <hyperlink ref="AK744" r:id="rId416"/>
    <hyperlink ref="AK745" r:id="rId417"/>
    <hyperlink ref="AK746" r:id="rId418"/>
    <hyperlink ref="AK440" r:id="rId419"/>
    <hyperlink ref="AK751" r:id="rId420"/>
    <hyperlink ref="AK136" r:id="rId421"/>
    <hyperlink ref="AK758" r:id="rId422"/>
    <hyperlink ref="AK180" r:id="rId423"/>
    <hyperlink ref="AK763" r:id="rId424"/>
    <hyperlink ref="AK764" r:id="rId425"/>
    <hyperlink ref="AK798" r:id="rId426"/>
    <hyperlink ref="AK768" r:id="rId427"/>
    <hyperlink ref="AK769" r:id="rId428"/>
    <hyperlink ref="AK771" r:id="rId429"/>
    <hyperlink ref="AK285" r:id="rId430"/>
    <hyperlink ref="AK773" r:id="rId431"/>
    <hyperlink ref="AK774" r:id="rId432"/>
    <hyperlink ref="AK536" r:id="rId433"/>
    <hyperlink ref="AK519" r:id="rId434"/>
    <hyperlink ref="AK225" r:id="rId435"/>
    <hyperlink ref="AK333" r:id="rId436"/>
    <hyperlink ref="AK411" r:id="rId437"/>
    <hyperlink ref="AK120" r:id="rId438"/>
    <hyperlink ref="AK673" r:id="rId439"/>
    <hyperlink ref="AK233" r:id="rId440"/>
    <hyperlink ref="AK793" r:id="rId441"/>
    <hyperlink ref="AK794" r:id="rId442"/>
    <hyperlink ref="AK795" r:id="rId443"/>
    <hyperlink ref="AK796" r:id="rId444"/>
    <hyperlink ref="AK113" r:id="rId445"/>
    <hyperlink ref="AK589" r:id="rId446"/>
    <hyperlink ref="AK800" r:id="rId447"/>
    <hyperlink ref="AK801" r:id="rId448"/>
    <hyperlink ref="F515" r:id="rId449"/>
    <hyperlink ref="F76" r:id="rId450"/>
    <hyperlink ref="F5" r:id="rId451"/>
    <hyperlink ref="F292" r:id="rId452"/>
    <hyperlink ref="F7" r:id="rId453"/>
    <hyperlink ref="F548" r:id="rId454"/>
    <hyperlink ref="F148" r:id="rId455"/>
    <hyperlink ref="F280" r:id="rId456"/>
    <hyperlink ref="F392" r:id="rId457"/>
    <hyperlink ref="F613" r:id="rId458"/>
    <hyperlink ref="F533" r:id="rId459"/>
    <hyperlink ref="F491" r:id="rId460"/>
    <hyperlink ref="F683" r:id="rId461"/>
    <hyperlink ref="F16" r:id="rId462"/>
    <hyperlink ref="F378" r:id="rId463"/>
    <hyperlink ref="F564" r:id="rId464"/>
    <hyperlink ref="F298" r:id="rId465"/>
    <hyperlink ref="F459" r:id="rId466"/>
    <hyperlink ref="F134" r:id="rId467"/>
    <hyperlink ref="F489" r:id="rId468"/>
    <hyperlink ref="F618" r:id="rId469"/>
    <hyperlink ref="F761" r:id="rId470"/>
    <hyperlink ref="F115" r:id="rId471"/>
    <hyperlink ref="F498" r:id="rId472"/>
    <hyperlink ref="F514" r:id="rId473"/>
    <hyperlink ref="F28" r:id="rId474"/>
    <hyperlink ref="F405" r:id="rId475"/>
    <hyperlink ref="F30" r:id="rId476"/>
    <hyperlink ref="F352" r:id="rId477"/>
    <hyperlink ref="F451" r:id="rId478"/>
    <hyperlink ref="F588" r:id="rId479"/>
    <hyperlink ref="F164" r:id="rId480"/>
    <hyperlink ref="F203" r:id="rId481"/>
    <hyperlink ref="F659" r:id="rId482"/>
    <hyperlink ref="F37" r:id="rId483"/>
    <hyperlink ref="F476" r:id="rId484"/>
    <hyperlink ref="F765" r:id="rId485"/>
    <hyperlink ref="F493" r:id="rId486"/>
    <hyperlink ref="F339" r:id="rId487"/>
    <hyperlink ref="F241" r:id="rId488"/>
    <hyperlink ref="F131" r:id="rId489"/>
    <hyperlink ref="F44" r:id="rId490"/>
    <hyperlink ref="F45" r:id="rId491"/>
    <hyperlink ref="F549" r:id="rId492"/>
    <hyperlink ref="F128" r:id="rId493"/>
    <hyperlink ref="F48" r:id="rId494"/>
    <hyperlink ref="F442" r:id="rId495"/>
    <hyperlink ref="F458" r:id="rId496"/>
    <hyperlink ref="F295" r:id="rId497"/>
    <hyperlink ref="F257" r:id="rId498"/>
    <hyperlink ref="F544" r:id="rId499"/>
    <hyperlink ref="F766" r:id="rId500"/>
    <hyperlink ref="F47" r:id="rId501"/>
    <hyperlink ref="F767" r:id="rId502"/>
    <hyperlink ref="F370" r:id="rId503"/>
    <hyperlink ref="F11" r:id="rId504"/>
    <hyperlink ref="F303" r:id="rId505"/>
    <hyperlink ref="F297" r:id="rId506"/>
    <hyperlink ref="F526" r:id="rId507"/>
    <hyperlink ref="F62" r:id="rId508"/>
    <hyperlink ref="F486" r:id="rId509"/>
    <hyperlink ref="F64" r:id="rId510"/>
    <hyperlink ref="F222" r:id="rId511"/>
    <hyperlink ref="F143" r:id="rId512"/>
    <hyperlink ref="F433" r:id="rId513"/>
    <hyperlink ref="F438" r:id="rId514"/>
    <hyperlink ref="F470" r:id="rId515"/>
    <hyperlink ref="F282" r:id="rId516"/>
    <hyperlink ref="F681" r:id="rId517"/>
    <hyperlink ref="F72" r:id="rId518"/>
    <hyperlink ref="F20" r:id="rId519"/>
    <hyperlink ref="F390" r:id="rId520"/>
    <hyperlink ref="F229" r:id="rId521"/>
    <hyperlink ref="F606" r:id="rId522"/>
    <hyperlink ref="F480" r:id="rId523"/>
    <hyperlink ref="F98" r:id="rId524"/>
    <hyperlink ref="F119" r:id="rId525"/>
    <hyperlink ref="F51" r:id="rId526"/>
    <hyperlink ref="F174" r:id="rId527"/>
    <hyperlink ref="F371" r:id="rId528"/>
    <hyperlink ref="F63" r:id="rId529"/>
    <hyperlink ref="F84" r:id="rId530"/>
    <hyperlink ref="F85" r:id="rId531"/>
    <hyperlink ref="F710" r:id="rId532"/>
    <hyperlink ref="F254" r:id="rId533"/>
    <hyperlink ref="F562" r:id="rId534"/>
    <hyperlink ref="F299" r:id="rId535"/>
    <hyperlink ref="F90" r:id="rId536"/>
    <hyperlink ref="F88" r:id="rId537"/>
    <hyperlink ref="F739" r:id="rId538"/>
    <hyperlink ref="F328" r:id="rId539"/>
    <hyperlink ref="F373" r:id="rId540"/>
    <hyperlink ref="F337" r:id="rId541"/>
    <hyperlink ref="F186" r:id="rId542"/>
    <hyperlink ref="F554" r:id="rId543"/>
    <hyperlink ref="F252" r:id="rId544"/>
    <hyperlink ref="F141" r:id="rId545"/>
    <hyperlink ref="F100" r:id="rId546"/>
    <hyperlink ref="F107" r:id="rId547"/>
    <hyperlink ref="F102" r:id="rId548"/>
    <hyperlink ref="F584" r:id="rId549"/>
    <hyperlink ref="F566" r:id="rId550"/>
    <hyperlink ref="F49" r:id="rId551"/>
    <hyperlink ref="F25" r:id="rId552"/>
    <hyperlink ref="F31" r:id="rId553"/>
    <hyperlink ref="F313" r:id="rId554"/>
    <hyperlink ref="F372" r:id="rId555"/>
    <hyperlink ref="F775" r:id="rId556"/>
    <hyperlink ref="F535" r:id="rId557"/>
    <hyperlink ref="F428" r:id="rId558"/>
    <hyperlink ref="F674" r:id="rId559"/>
    <hyperlink ref="F34" r:id="rId560"/>
    <hyperlink ref="F488" r:id="rId561"/>
    <hyperlink ref="F187" r:id="rId562"/>
    <hyperlink ref="F591" r:id="rId563"/>
    <hyperlink ref="F351" r:id="rId564"/>
    <hyperlink ref="F398" r:id="rId565"/>
    <hyperlink ref="F209" r:id="rId566"/>
    <hyperlink ref="F410" r:id="rId567"/>
    <hyperlink ref="F400" r:id="rId568"/>
    <hyperlink ref="F101" r:id="rId569"/>
    <hyperlink ref="F260" r:id="rId570"/>
    <hyperlink ref="F461" r:id="rId571"/>
    <hyperlink ref="F168" r:id="rId572"/>
    <hyperlink ref="F421" r:id="rId573"/>
    <hyperlink ref="F385" r:id="rId574"/>
    <hyperlink ref="F140" r:id="rId575"/>
    <hyperlink ref="F130" r:id="rId576"/>
    <hyperlink ref="F40" r:id="rId577"/>
    <hyperlink ref="F132" r:id="rId578"/>
    <hyperlink ref="F249" r:id="rId579"/>
    <hyperlink ref="F600" r:id="rId580"/>
    <hyperlink ref="F312" r:id="rId581"/>
    <hyperlink ref="F360" r:id="rId582"/>
    <hyperlink ref="F54" r:id="rId583"/>
    <hyperlink ref="F443" r:id="rId584"/>
    <hyperlink ref="F729" r:id="rId585"/>
    <hyperlink ref="F238" r:id="rId586"/>
    <hyperlink ref="F14" r:id="rId587"/>
    <hyperlink ref="F286" r:id="rId588"/>
    <hyperlink ref="F104" r:id="rId589"/>
    <hyperlink ref="F87" r:id="rId590"/>
    <hyperlink ref="F169" r:id="rId591"/>
    <hyperlink ref="F272" r:id="rId592"/>
    <hyperlink ref="F172" r:id="rId593"/>
    <hyperlink ref="F103" r:id="rId594"/>
    <hyperlink ref="F507" r:id="rId595"/>
    <hyperlink ref="F502" r:id="rId596"/>
    <hyperlink ref="F218" r:id="rId597"/>
    <hyperlink ref="F724" r:id="rId598"/>
    <hyperlink ref="F145" r:id="rId599"/>
    <hyperlink ref="F436" r:id="rId600"/>
    <hyperlink ref="F540" r:id="rId601"/>
    <hyperlink ref="F471" r:id="rId602"/>
    <hyperlink ref="F173" r:id="rId603"/>
    <hyperlink ref="F22" r:id="rId604"/>
    <hyperlink ref="F725" r:id="rId605"/>
    <hyperlink ref="F648" r:id="rId606"/>
    <hyperlink ref="F523" r:id="rId607"/>
    <hyperlink ref="F162" r:id="rId608"/>
    <hyperlink ref="F650" r:id="rId609"/>
    <hyperlink ref="F163" r:id="rId610"/>
    <hyperlink ref="F430" r:id="rId611"/>
    <hyperlink ref="F503" r:id="rId612"/>
    <hyperlink ref="F501" r:id="rId613"/>
    <hyperlink ref="F431" r:id="rId614"/>
    <hyperlink ref="F354" r:id="rId615"/>
    <hyperlink ref="F256" r:id="rId616"/>
    <hyperlink ref="F475" r:id="rId617"/>
    <hyperlink ref="F625" r:id="rId618"/>
    <hyperlink ref="F376" r:id="rId619"/>
    <hyperlink ref="F395" r:id="rId620"/>
    <hyperlink ref="F341" r:id="rId621"/>
    <hyperlink ref="F125" r:id="rId622"/>
    <hyperlink ref="F592" r:id="rId623"/>
    <hyperlink ref="F12" r:id="rId624"/>
    <hyperlink ref="F10" r:id="rId625"/>
    <hyperlink ref="F38" r:id="rId626"/>
    <hyperlink ref="F449" r:id="rId627"/>
    <hyperlink ref="F621" r:id="rId628"/>
    <hyperlink ref="F183" r:id="rId629"/>
    <hyperlink ref="F255" r:id="rId630"/>
    <hyperlink ref="F347" r:id="rId631"/>
    <hyperlink ref="F210" r:id="rId632"/>
    <hyperlink ref="F129" r:id="rId633"/>
    <hyperlink ref="F153" r:id="rId634"/>
    <hyperlink ref="F494" r:id="rId635"/>
    <hyperlink ref="F777" r:id="rId636"/>
    <hyperlink ref="F122" r:id="rId637"/>
    <hyperlink ref="F192" r:id="rId638"/>
    <hyperlink ref="F193" r:id="rId639"/>
    <hyperlink ref="F539" r:id="rId640"/>
    <hyperlink ref="F139" r:id="rId641"/>
    <hyperlink ref="F196" r:id="rId642"/>
    <hyperlink ref="F414" r:id="rId643"/>
    <hyperlink ref="F198" r:id="rId644"/>
    <hyperlink ref="F199" r:id="rId645"/>
    <hyperlink ref="F200" r:id="rId646"/>
    <hyperlink ref="F201" r:id="rId647"/>
    <hyperlink ref="F202" r:id="rId648"/>
    <hyperlink ref="F212" r:id="rId649"/>
    <hyperlink ref="F401" r:id="rId650"/>
    <hyperlink ref="F205" r:id="rId651"/>
    <hyperlink ref="F206" r:id="rId652"/>
    <hyperlink ref="F207" r:id="rId653"/>
    <hyperlink ref="F419" r:id="rId654"/>
    <hyperlink ref="F386" r:id="rId655"/>
    <hyperlink ref="F61" r:id="rId656"/>
    <hyperlink ref="F560" r:id="rId657"/>
    <hyperlink ref="F91" r:id="rId658"/>
    <hyperlink ref="F453" r:id="rId659"/>
    <hyperlink ref="F23" r:id="rId660"/>
    <hyperlink ref="F384" r:id="rId661"/>
    <hyperlink ref="F27" r:id="rId662"/>
    <hyperlink ref="F325" r:id="rId663"/>
    <hyperlink ref="F552" r:id="rId664"/>
    <hyperlink ref="F155" r:id="rId665"/>
    <hyperlink ref="F568" r:id="rId666"/>
    <hyperlink ref="F114" r:id="rId667"/>
    <hyperlink ref="F228" r:id="rId668"/>
    <hyperlink ref="F271" r:id="rId669"/>
    <hyperlink ref="F231" r:id="rId670"/>
    <hyperlink ref="F754" r:id="rId671"/>
    <hyperlink ref="F651" r:id="rId672"/>
    <hyperlink ref="F294" r:id="rId673"/>
    <hyperlink ref="F9" r:id="rId674"/>
    <hyperlink ref="F278" r:id="rId675"/>
    <hyperlink ref="F264" r:id="rId676"/>
    <hyperlink ref="F647" r:id="rId677"/>
    <hyperlink ref="F94" r:id="rId678"/>
    <hyperlink ref="F208" r:id="rId679"/>
    <hyperlink ref="F234" r:id="rId680"/>
    <hyperlink ref="F638" r:id="rId681"/>
    <hyperlink ref="F487" r:id="rId682"/>
    <hyperlink ref="F242" r:id="rId683"/>
    <hyperlink ref="F300" r:id="rId684"/>
    <hyperlink ref="F250" r:id="rId685"/>
    <hyperlink ref="F369" r:id="rId686"/>
    <hyperlink ref="F580" r:id="rId687"/>
    <hyperlink ref="F483" r:id="rId688"/>
    <hyperlink ref="F105" r:id="rId689"/>
    <hyperlink ref="F530" r:id="rId690"/>
    <hyperlink ref="F245" r:id="rId691"/>
    <hyperlink ref="F520" r:id="rId692"/>
    <hyperlink ref="F263" r:id="rId693"/>
    <hyperlink ref="F24" r:id="rId694"/>
    <hyperlink ref="F393" r:id="rId695"/>
    <hyperlink ref="F645" r:id="rId696"/>
    <hyperlink ref="F265" r:id="rId697"/>
    <hyperlink ref="F666" r:id="rId698"/>
    <hyperlink ref="F253" r:id="rId699"/>
    <hyperlink ref="F388" r:id="rId700"/>
    <hyperlink ref="F175" r:id="rId701"/>
    <hyperlink ref="F639" r:id="rId702"/>
    <hyperlink ref="F537" r:id="rId703"/>
    <hyperlink ref="F425" r:id="rId704"/>
    <hyperlink ref="F236" r:id="rId705"/>
    <hyperlink ref="F138" r:id="rId706"/>
    <hyperlink ref="F261" r:id="rId707"/>
    <hyperlink ref="F262" r:id="rId708"/>
    <hyperlink ref="F363" r:id="rId709"/>
    <hyperlink ref="F389" r:id="rId710"/>
    <hyperlink ref="F77" r:id="rId711"/>
    <hyperlink ref="F266" r:id="rId712"/>
    <hyperlink ref="F420" r:id="rId713"/>
    <hyperlink ref="F133" r:id="rId714"/>
    <hyperlink ref="F179" r:id="rId715"/>
    <hyperlink ref="F185" r:id="rId716"/>
    <hyperlink ref="F165" r:id="rId717"/>
    <hyperlink ref="F56" r:id="rId718"/>
    <hyperlink ref="F93" r:id="rId719"/>
    <hyperlink ref="F387" r:id="rId720"/>
    <hyperlink ref="F695" r:id="rId721"/>
    <hyperlink ref="F747" r:id="rId722"/>
    <hyperlink ref="F53" r:id="rId723"/>
    <hyperlink ref="F42" r:id="rId724"/>
    <hyperlink ref="F26" r:id="rId725"/>
    <hyperlink ref="F275" r:id="rId726"/>
    <hyperlink ref="F281" r:id="rId727"/>
    <hyperlink ref="F123" r:id="rId728"/>
    <hyperlink ref="F578" r:id="rId729"/>
    <hyperlink ref="F284" r:id="rId730"/>
    <hyperlink ref="F478" r:id="rId731"/>
    <hyperlink ref="F117" r:id="rId732"/>
    <hyperlink ref="F161" r:id="rId733"/>
    <hyperlink ref="F418" r:id="rId734"/>
    <hyperlink ref="F541" r:id="rId735"/>
    <hyperlink ref="F682" r:id="rId736"/>
    <hyperlink ref="F220" r:id="rId737"/>
    <hyperlink ref="F423" r:id="rId738"/>
    <hyperlink ref="F309" r:id="rId739"/>
    <hyperlink ref="F149" r:id="rId740"/>
    <hyperlink ref="F697" r:id="rId741"/>
    <hyperlink ref="F151" r:id="rId742"/>
    <hyperlink ref="F571" r:id="rId743"/>
    <hyperlink ref="F512" r:id="rId744"/>
    <hyperlink ref="F50" r:id="rId745"/>
    <hyperlink ref="F350" r:id="rId746"/>
    <hyperlink ref="F251" r:id="rId747"/>
    <hyperlink ref="F658" r:id="rId748"/>
    <hyperlink ref="F529" r:id="rId749"/>
    <hyperlink ref="F304" r:id="rId750"/>
    <hyperlink ref="F305" r:id="rId751"/>
    <hyperlink ref="F306" r:id="rId752"/>
    <hyperlink ref="F474" r:id="rId753"/>
    <hyperlink ref="F46" r:id="rId754"/>
    <hyperlink ref="F327" r:id="rId755"/>
    <hyperlink ref="F577" r:id="rId756"/>
    <hyperlink ref="F508" r:id="rId757"/>
    <hyperlink ref="F171" r:id="rId758"/>
    <hyperlink ref="F21" r:id="rId759"/>
    <hyperlink ref="F221" r:id="rId760"/>
    <hyperlink ref="F517" r:id="rId761"/>
    <hyperlink ref="F4" r:id="rId762"/>
    <hyperlink ref="F95" r:id="rId763"/>
    <hyperlink ref="F445" r:id="rId764"/>
    <hyperlink ref="F516" r:id="rId765"/>
    <hyperlink ref="F522" r:id="rId766"/>
    <hyperlink ref="F41" r:id="rId767"/>
    <hyperlink ref="F675" r:id="rId768"/>
    <hyperlink ref="F323" r:id="rId769"/>
    <hyperlink ref="F324" r:id="rId770"/>
    <hyperlink ref="F342" r:id="rId771"/>
    <hyperlink ref="F513" r:id="rId772"/>
    <hyperlink ref="F235" r:id="rId773"/>
    <hyperlink ref="F142" r:id="rId774"/>
    <hyperlink ref="F36" r:id="rId775"/>
    <hyperlink ref="F71" r:id="rId776"/>
    <hyperlink ref="F735" r:id="rId777"/>
    <hyperlink ref="F346" r:id="rId778"/>
    <hyperlink ref="F340" r:id="rId779"/>
    <hyperlink ref="F626" r:id="rId780"/>
    <hyperlink ref="F362" r:id="rId781"/>
    <hyperlink ref="F65" r:id="rId782"/>
    <hyperlink ref="F19" r:id="rId783"/>
    <hyperlink ref="F450" r:id="rId784"/>
    <hyperlink ref="F67" r:id="rId785"/>
    <hyperlink ref="F43" r:id="rId786"/>
    <hyperlink ref="F33" r:id="rId787"/>
    <hyperlink ref="F59" r:id="rId788"/>
    <hyperlink ref="F127" r:id="rId789"/>
    <hyperlink ref="F642" r:id="rId790"/>
    <hyperlink ref="F365" r:id="rId791"/>
    <hyperlink ref="F596" r:id="rId792"/>
    <hyperlink ref="F157" r:id="rId793"/>
    <hyperlink ref="F348" r:id="rId794"/>
    <hyperlink ref="F144" r:id="rId795"/>
    <hyperlink ref="F722" r:id="rId796"/>
    <hyperlink ref="F296" r:id="rId797"/>
    <hyperlink ref="F290" r:id="rId798"/>
    <hyperlink ref="F334" r:id="rId799"/>
    <hyperlink ref="F426" r:id="rId800"/>
    <hyperlink ref="F355" r:id="rId801"/>
    <hyperlink ref="F356" r:id="rId802"/>
    <hyperlink ref="F177" r:id="rId803"/>
    <hyperlink ref="F358" r:id="rId804"/>
    <hyperlink ref="F219" r:id="rId805"/>
    <hyperlink ref="F147" r:id="rId806"/>
    <hyperlink ref="F361" r:id="rId807"/>
    <hyperlink ref="F427" r:id="rId808"/>
    <hyperlink ref="F274" r:id="rId809"/>
    <hyperlink ref="F364" r:id="rId810"/>
    <hyperlink ref="F689" r:id="rId811"/>
    <hyperlink ref="F316" r:id="rId812"/>
    <hyperlink ref="F159" r:id="rId813"/>
    <hyperlink ref="F368" r:id="rId814"/>
    <hyperlink ref="F109" r:id="rId815"/>
    <hyperlink ref="F456" r:id="rId816"/>
    <hyperlink ref="F106" r:id="rId817"/>
    <hyperlink ref="F293" r:id="rId818"/>
    <hyperlink ref="F160" r:id="rId819"/>
    <hyperlink ref="F604" r:id="rId820"/>
    <hyperlink ref="F375" r:id="rId821"/>
    <hyperlink ref="F615" r:id="rId822"/>
    <hyperlink ref="F377" r:id="rId823"/>
    <hyperlink ref="F609" r:id="rId824"/>
    <hyperlink ref="F379" r:id="rId825"/>
    <hyperlink ref="F380" r:id="rId826"/>
    <hyperlink ref="F381" r:id="rId827"/>
    <hyperlink ref="F665" r:id="rId828"/>
    <hyperlink ref="F670" r:id="rId829"/>
    <hyperlink ref="F97" r:id="rId830"/>
    <hyperlink ref="F748" r:id="rId831"/>
    <hyperlink ref="F525" r:id="rId832"/>
    <hyperlink ref="F737" r:id="rId833"/>
    <hyperlink ref="F75" r:id="rId834"/>
    <hyperlink ref="F111" r:id="rId835"/>
    <hyperlink ref="F35" r:id="rId836"/>
    <hyperlink ref="F359" r:id="rId837"/>
    <hyperlink ref="F188" r:id="rId838"/>
    <hyperlink ref="F574" r:id="rId839"/>
    <hyperlink ref="F82" r:id="rId840"/>
    <hyperlink ref="F336" r:id="rId841"/>
    <hyperlink ref="F124" r:id="rId842"/>
    <hyperlink ref="F108" r:id="rId843"/>
    <hyperlink ref="F477" r:id="rId844"/>
    <hyperlink ref="F268" r:id="rId845"/>
    <hyperlink ref="F780" r:id="rId846"/>
    <hyperlink ref="F415" r:id="rId847"/>
    <hyperlink ref="F237" r:id="rId848"/>
    <hyperlink ref="F772" r:id="rId849"/>
    <hyperlink ref="F181" r:id="rId850"/>
    <hyperlink ref="F662" r:id="rId851"/>
    <hyperlink ref="F344" r:id="rId852"/>
    <hyperlink ref="F407" r:id="rId853"/>
    <hyperlink ref="F408" r:id="rId854"/>
    <hyperlink ref="F409" r:id="rId855"/>
    <hyperlink ref="F619" r:id="rId856"/>
    <hyperlink ref="F412" r:id="rId857"/>
    <hyperlink ref="F738" r:id="rId858"/>
    <hyperlink ref="F413" r:id="rId859"/>
    <hyperlink ref="F301" r:id="rId860"/>
    <hyperlink ref="F653" r:id="rId861"/>
    <hyperlink ref="F18" r:id="rId862"/>
    <hyperlink ref="F357" r:id="rId863"/>
    <hyperlink ref="F3" r:id="rId864"/>
    <hyperlink ref="F518" r:id="rId865"/>
    <hyperlink ref="F118" r:id="rId866"/>
    <hyperlink ref="F240" r:id="rId867"/>
    <hyperlink ref="F112" r:id="rId868"/>
    <hyperlink ref="F110" r:id="rId869"/>
    <hyperlink ref="F472" r:id="rId870"/>
    <hyperlink ref="F446" r:id="rId871"/>
    <hyperlink ref="F338" r:id="rId872"/>
    <hyperlink ref="F627" r:id="rId873"/>
    <hyperlink ref="F711" r:id="rId874"/>
    <hyperlink ref="F691" r:id="rId875"/>
    <hyperlink ref="F551" r:id="rId876"/>
    <hyperlink ref="F216" r:id="rId877"/>
    <hyperlink ref="F13" r:id="rId878"/>
    <hyperlink ref="F283" r:id="rId879"/>
    <hyperlink ref="F434" r:id="rId880"/>
    <hyperlink ref="F435" r:id="rId881"/>
    <hyperlink ref="F32" r:id="rId882"/>
    <hyperlink ref="F156" r:id="rId883"/>
    <hyperlink ref="F178" r:id="rId884"/>
    <hyperlink ref="F590" r:id="rId885"/>
    <hyperlink ref="F676" r:id="rId886"/>
    <hyperlink ref="F366" r:id="rId887"/>
    <hyperlink ref="F500" r:id="rId888"/>
    <hyperlink ref="F58" r:id="rId889"/>
    <hyperlink ref="F331" r:id="rId890"/>
    <hyperlink ref="F57" r:id="rId891"/>
    <hyperlink ref="F73" r:id="rId892"/>
    <hyperlink ref="F86" r:id="rId893"/>
    <hyperlink ref="F39" r:id="rId894"/>
    <hyperlink ref="F291" r:id="rId895"/>
    <hyperlink ref="F467" r:id="rId896"/>
    <hyperlink ref="F660" r:id="rId897"/>
    <hyperlink ref="F452" r:id="rId898"/>
    <hyperlink ref="F289" r:id="rId899"/>
    <hyperlink ref="F462" r:id="rId900"/>
    <hyperlink ref="F455" r:id="rId901"/>
    <hyperlink ref="F553" r:id="rId902"/>
    <hyperlink ref="F723" r:id="rId903"/>
    <hyperlink ref="F781" r:id="rId904"/>
    <hyperlink ref="F406" r:id="rId905"/>
    <hyperlink ref="F504" r:id="rId906"/>
    <hyperlink ref="F635" r:id="rId907"/>
    <hyperlink ref="F741" r:id="rId908"/>
    <hyperlink ref="F463" r:id="rId909"/>
    <hyperlink ref="F464" r:id="rId910"/>
    <hyperlink ref="F465" r:id="rId911"/>
    <hyperlink ref="F466" r:id="rId912"/>
    <hyperlink ref="F559" r:id="rId913"/>
    <hyperlink ref="F468" r:id="rId914"/>
    <hyperlink ref="F349" r:id="rId915"/>
    <hyperlink ref="F698" r:id="rId916"/>
    <hyperlink ref="F239" r:id="rId917"/>
    <hyperlink ref="F700" r:id="rId918"/>
    <hyperlink ref="F473" r:id="rId919"/>
    <hyperlink ref="F329" r:id="rId920"/>
    <hyperlink ref="F79" r:id="rId921"/>
    <hyperlink ref="F137" r:id="rId922"/>
    <hyperlink ref="F616" r:id="rId923"/>
    <hyperlink ref="F593" r:id="rId924"/>
    <hyperlink ref="F479" r:id="rId925"/>
    <hyperlink ref="F197" r:id="rId926"/>
    <hyperlink ref="F481" r:id="rId927"/>
    <hyperlink ref="F439" r:id="rId928"/>
    <hyperlink ref="F557" r:id="rId929"/>
    <hyperlink ref="F663" r:id="rId930"/>
    <hyperlink ref="F485" r:id="rId931"/>
    <hyperlink ref="F579" r:id="rId932"/>
    <hyperlink ref="F782" r:id="rId933"/>
    <hyperlink ref="F490" r:id="rId934"/>
    <hyperlink ref="F538" r:id="rId935"/>
    <hyperlink ref="F29" r:id="rId936"/>
    <hyperlink ref="F482" r:id="rId937"/>
    <hyperlink ref="F227" r:id="rId938"/>
    <hyperlink ref="F684" r:id="rId939"/>
    <hyperlink ref="F726" r:id="rId940"/>
    <hyperlink ref="F495" r:id="rId941"/>
    <hyperlink ref="F496" r:id="rId942"/>
    <hyperlink ref="F497" r:id="rId943"/>
    <hyperlink ref="F318" r:id="rId944"/>
    <hyperlink ref="F499" r:id="rId945"/>
    <hyperlink ref="F246" r:id="rId946"/>
    <hyperlink ref="F326" r:id="rId947"/>
    <hyperlink ref="F78" r:id="rId948"/>
    <hyperlink ref="F783" r:id="rId949"/>
    <hyperlink ref="F74" r:id="rId950"/>
    <hyperlink ref="F505" r:id="rId951"/>
    <hyperlink ref="F320" r:id="rId952"/>
    <hyperlink ref="F116" r:id="rId953"/>
    <hyperlink ref="F598" r:id="rId954"/>
    <hyperlink ref="F509" r:id="rId955"/>
    <hyperlink ref="F510" r:id="rId956"/>
    <hyperlink ref="F511" r:id="rId957"/>
    <hyperlink ref="F749" r:id="rId958"/>
    <hyperlink ref="F399" r:id="rId959"/>
    <hyperlink ref="F736" r:id="rId960"/>
    <hyperlink ref="F319" r:id="rId961"/>
    <hyperlink ref="F785" r:id="rId962"/>
    <hyperlink ref="F654" r:id="rId963"/>
    <hyperlink ref="F121" r:id="rId964"/>
    <hyperlink ref="F528" r:id="rId965"/>
    <hyperlink ref="F789" r:id="rId966"/>
    <hyperlink ref="F68" r:id="rId967"/>
    <hyperlink ref="F576" r:id="rId968"/>
    <hyperlink ref="F315" r:id="rId969"/>
    <hyperlink ref="F610" r:id="rId970"/>
    <hyperlink ref="F542" r:id="rId971"/>
    <hyperlink ref="F422" r:id="rId972"/>
    <hyperlink ref="F527" r:id="rId973"/>
    <hyperlink ref="F664" r:id="rId974"/>
    <hyperlink ref="F394" r:id="rId975"/>
    <hyperlink ref="F599" r:id="rId976"/>
    <hyperlink ref="F531" r:id="rId977"/>
    <hyperlink ref="F532" r:id="rId978"/>
    <hyperlink ref="F714" r:id="rId979"/>
    <hyperlink ref="F335" r:id="rId980"/>
    <hyperlink ref="F623" r:id="rId981"/>
    <hyperlink ref="F343" r:id="rId982"/>
    <hyperlink ref="F657" r:id="rId983"/>
    <hyperlink ref="F701" r:id="rId984"/>
    <hyperlink ref="F424" r:id="rId985"/>
    <hyperlink ref="F786" r:id="rId986"/>
    <hyperlink ref="F135" r:id="rId987"/>
    <hyperlink ref="F190" r:id="rId988"/>
    <hyperlink ref="F607" r:id="rId989"/>
    <hyperlink ref="F429" r:id="rId990"/>
    <hyperlink ref="F545" r:id="rId991"/>
    <hyperlink ref="F546" r:id="rId992"/>
    <hyperlink ref="F55" r:id="rId993"/>
    <hyperlink ref="F671" r:id="rId994"/>
    <hyperlink ref="F677" r:id="rId995"/>
    <hyperlink ref="F550" r:id="rId996"/>
    <hyperlink ref="F353" r:id="rId997"/>
    <hyperlink ref="F152" r:id="rId998"/>
    <hyperlink ref="F269" r:id="rId999"/>
    <hyperlink ref="F270" r:id="rId1000"/>
    <hyperlink ref="F555" r:id="rId1001"/>
    <hyperlink ref="F787" r:id="rId1002"/>
    <hyperlink ref="F432" r:id="rId1003"/>
    <hyperlink ref="F558" r:id="rId1004"/>
    <hyperlink ref="F99" r:id="rId1005"/>
    <hyperlink ref="F611" r:id="rId1006"/>
    <hyperlink ref="F83" r:id="rId1007"/>
    <hyperlink ref="F311" r:id="rId1008"/>
    <hyperlink ref="F563" r:id="rId1009"/>
    <hyperlink ref="F204" r:id="rId1010"/>
    <hyperlink ref="F565" r:id="rId1011"/>
    <hyperlink ref="F678" r:id="rId1012"/>
    <hyperlink ref="F567" r:id="rId1013"/>
    <hyperlink ref="F492" r:id="rId1014"/>
    <hyperlink ref="F69" r:id="rId1015"/>
    <hyperlink ref="F570" r:id="rId1016"/>
    <hyperlink ref="F267" r:id="rId1017"/>
    <hyperlink ref="F572" r:id="rId1018"/>
    <hyperlink ref="F52" r:id="rId1019"/>
    <hyperlink ref="F321" r:id="rId1020"/>
    <hyperlink ref="F575" r:id="rId1021"/>
    <hyperlink ref="F8" r:id="rId1022"/>
    <hyperlink ref="F211" r:id="rId1023"/>
    <hyperlink ref="F70" r:id="rId1024"/>
    <hyperlink ref="F416" r:id="rId1025"/>
    <hyperlink ref="F232" r:id="rId1026"/>
    <hyperlink ref="F581" r:id="rId1027"/>
    <hyperlink ref="F273" r:id="rId1028"/>
    <hyperlink ref="F583" r:id="rId1029"/>
    <hyperlink ref="F214" r:id="rId1030"/>
    <hyperlink ref="F702" r:id="rId1031"/>
    <hyperlink ref="F586" r:id="rId1032"/>
    <hyperlink ref="F587" r:id="rId1033"/>
    <hyperlink ref="F182" r:id="rId1034"/>
    <hyperlink ref="F534" r:id="rId1035"/>
    <hyperlink ref="F330" r:id="rId1036"/>
    <hyperlink ref="F668" r:id="rId1037"/>
    <hyperlink ref="F367" r:id="rId1038"/>
    <hyperlink ref="F594" r:id="rId1039"/>
    <hyperlink ref="F603" r:id="rId1040"/>
    <hyperlink ref="F788" r:id="rId1041"/>
    <hyperlink ref="F585" r:id="rId1042"/>
    <hyperlink ref="F597" r:id="rId1043"/>
    <hyperlink ref="F259" r:id="rId1044"/>
    <hyperlink ref="F752" r:id="rId1045"/>
    <hyperlink ref="F277" r:id="rId1046"/>
    <hyperlink ref="F469" r:id="rId1047"/>
    <hyperlink ref="F506" r:id="rId1048"/>
    <hyperlink ref="F633" r:id="rId1049"/>
    <hyperlink ref="F194" r:id="rId1050"/>
    <hyperlink ref="F605" r:id="rId1051"/>
    <hyperlink ref="F287" r:id="rId1052"/>
    <hyperlink ref="F89" r:id="rId1053"/>
    <hyperlink ref="F608" r:id="rId1054"/>
    <hyperlink ref="F612" r:id="rId1055"/>
    <hyperlink ref="F742" r:id="rId1056"/>
    <hyperlink ref="F189" r:id="rId1057"/>
    <hyperlink ref="F170" r:id="rId1058"/>
    <hyperlink ref="F6" r:id="rId1059"/>
    <hyperlink ref="F524" r:id="rId1060"/>
    <hyperlink ref="F441" r:id="rId1061"/>
    <hyperlink ref="F661" r:id="rId1062"/>
    <hyperlink ref="F632" r:id="rId1063"/>
    <hyperlink ref="F667" r:id="rId1064"/>
    <hyperlink ref="F66" r:id="rId1065"/>
    <hyperlink ref="F779" r:id="rId1066"/>
    <hyperlink ref="F556" r:id="rId1067"/>
    <hyperlink ref="F622" r:id="rId1068"/>
    <hyperlink ref="F437" r:id="rId1069"/>
    <hyperlink ref="F624" r:id="rId1070"/>
    <hyperlink ref="F595" r:id="rId1071"/>
    <hyperlink ref="F345" r:id="rId1072"/>
    <hyperlink ref="F403" r:id="rId1073"/>
    <hyperlink ref="F628" r:id="rId1074"/>
    <hyperlink ref="F629" r:id="rId1075"/>
    <hyperlink ref="F630" r:id="rId1076"/>
    <hyperlink ref="F669" r:id="rId1077"/>
    <hyperlink ref="F404" r:id="rId1078"/>
    <hyperlink ref="F721" r:id="rId1079"/>
    <hyperlink ref="F634" r:id="rId1080"/>
    <hyperlink ref="F81" r:id="rId1081"/>
    <hyperlink ref="F60" r:id="rId1082"/>
    <hyperlink ref="F797" r:id="rId1083"/>
    <hyperlink ref="F279" r:id="rId1084"/>
    <hyperlink ref="F402" r:id="rId1085"/>
    <hyperlink ref="F640" r:id="rId1086"/>
    <hyperlink ref="F391" r:id="rId1087"/>
    <hyperlink ref="F213" r:id="rId1088"/>
    <hyperlink ref="F643" r:id="rId1089"/>
    <hyperlink ref="F644" r:id="rId1090"/>
    <hyperlink ref="F226" r:id="rId1091"/>
    <hyperlink ref="F646" r:id="rId1092"/>
    <hyperlink ref="F258" r:id="rId1093"/>
    <hyperlink ref="F308" r:id="rId1094"/>
    <hyperlink ref="F649" r:id="rId1095"/>
    <hyperlink ref="F547" r:id="rId1096"/>
    <hyperlink ref="F317" r:id="rId1097"/>
    <hyperlink ref="F652" r:id="rId1098"/>
    <hyperlink ref="F244" r:id="rId1099"/>
    <hyperlink ref="F447" r:id="rId1100"/>
    <hyperlink ref="F655" r:id="rId1101"/>
    <hyperlink ref="F656" r:id="rId1102"/>
    <hyperlink ref="F248" r:id="rId1103"/>
    <hyperlink ref="F543" r:id="rId1104"/>
    <hyperlink ref="F215" r:id="rId1105"/>
    <hyperlink ref="F322" r:id="rId1106"/>
    <hyperlink ref="F685" r:id="rId1107"/>
    <hyperlink ref="F96" r:id="rId1108"/>
    <hyperlink ref="F146" r:id="rId1109"/>
    <hyperlink ref="F217" r:id="rId1110"/>
    <hyperlink ref="F223" r:id="rId1111"/>
    <hyperlink ref="F158" r:id="rId1112"/>
    <hyperlink ref="F166" r:id="rId1113"/>
    <hyperlink ref="F15" r:id="rId1114"/>
    <hyperlink ref="F92" r:id="rId1115"/>
    <hyperlink ref="F80" r:id="rId1116"/>
    <hyperlink ref="F521" r:id="rId1117"/>
    <hyperlink ref="F582" r:id="rId1118"/>
    <hyperlink ref="F631" r:id="rId1119"/>
    <hyperlink ref="F637" r:id="rId1120"/>
    <hyperlink ref="F184" r:id="rId1121"/>
    <hyperlink ref="F247" r:id="rId1122"/>
    <hyperlink ref="F617" r:id="rId1123"/>
    <hyperlink ref="F126" r:id="rId1124"/>
    <hyperlink ref="F679" r:id="rId1125"/>
    <hyperlink ref="F680" r:id="rId1126"/>
    <hyperlink ref="F620" r:id="rId1127"/>
    <hyperlink ref="F672" r:id="rId1128"/>
    <hyperlink ref="F154" r:id="rId1129"/>
    <hyperlink ref="F383" r:id="rId1130"/>
    <hyperlink ref="F448" r:id="rId1131"/>
    <hyperlink ref="F686" r:id="rId1132"/>
    <hyperlink ref="F687" r:id="rId1133"/>
    <hyperlink ref="F688" r:id="rId1134"/>
    <hyperlink ref="F753" r:id="rId1135"/>
    <hyperlink ref="F396" r:id="rId1136"/>
    <hyperlink ref="F382" r:id="rId1137"/>
    <hyperlink ref="F692" r:id="rId1138"/>
    <hyperlink ref="F693" r:id="rId1139"/>
    <hyperlink ref="F694" r:id="rId1140"/>
    <hyperlink ref="F397" r:id="rId1141"/>
    <hyperlink ref="F696" r:id="rId1142"/>
    <hyperlink ref="F191" r:id="rId1143"/>
    <hyperlink ref="F601" r:id="rId1144"/>
    <hyperlink ref="F167" r:id="rId1145"/>
    <hyperlink ref="F484" r:id="rId1146"/>
    <hyperlink ref="F444" r:id="rId1147"/>
    <hyperlink ref="F314" r:id="rId1148"/>
    <hyperlink ref="F703" r:id="rId1149"/>
    <hyperlink ref="F704" r:id="rId1150"/>
    <hyperlink ref="F705" r:id="rId1151"/>
    <hyperlink ref="F706" r:id="rId1152"/>
    <hyperlink ref="F707" r:id="rId1153"/>
    <hyperlink ref="F708" r:id="rId1154"/>
    <hyperlink ref="F709" r:id="rId1155"/>
    <hyperlink ref="F243" r:id="rId1156"/>
    <hyperlink ref="F224" r:id="rId1157"/>
    <hyperlink ref="F712" r:id="rId1158"/>
    <hyperlink ref="F713" r:id="rId1159"/>
    <hyperlink ref="F176" r:id="rId1160"/>
    <hyperlink ref="F715" r:id="rId1161"/>
    <hyperlink ref="F716" r:id="rId1162"/>
    <hyperlink ref="F717" r:id="rId1163"/>
    <hyperlink ref="F718" r:id="rId1164"/>
    <hyperlink ref="F719" r:id="rId1165"/>
    <hyperlink ref="F720" r:id="rId1166"/>
    <hyperlink ref="F150" r:id="rId1167"/>
    <hyperlink ref="F276" r:id="rId1168"/>
    <hyperlink ref="F374" r:id="rId1169"/>
    <hyperlink ref="F454" r:id="rId1170"/>
    <hyperlink ref="F417" r:id="rId1171"/>
    <hyperlink ref="F288" r:id="rId1172"/>
    <hyperlink ref="F699" r:id="rId1173"/>
    <hyperlink ref="F728" r:id="rId1174"/>
    <hyperlink ref="F195" r:id="rId1175"/>
    <hyperlink ref="F730" r:id="rId1176"/>
    <hyperlink ref="F731" r:id="rId1177"/>
    <hyperlink ref="F732" r:id="rId1178"/>
    <hyperlink ref="F733" r:id="rId1179"/>
    <hyperlink ref="F734" r:id="rId1180"/>
    <hyperlink ref="F460" r:id="rId1181"/>
    <hyperlink ref="F602" r:id="rId1182"/>
    <hyperlink ref="F457" r:id="rId1183"/>
    <hyperlink ref="F690" r:id="rId1184"/>
    <hyperlink ref="F307" r:id="rId1185"/>
    <hyperlink ref="F740" r:id="rId1186"/>
    <hyperlink ref="F727" r:id="rId1187"/>
    <hyperlink ref="F561" r:id="rId1188"/>
    <hyperlink ref="F743" r:id="rId1189"/>
    <hyperlink ref="F744" r:id="rId1190"/>
    <hyperlink ref="F745" r:id="rId1191"/>
    <hyperlink ref="F746" r:id="rId1192"/>
    <hyperlink ref="F302" r:id="rId1193"/>
    <hyperlink ref="F332" r:id="rId1194"/>
    <hyperlink ref="F440" r:id="rId1195"/>
    <hyperlink ref="F750" r:id="rId1196"/>
    <hyperlink ref="F751" r:id="rId1197"/>
    <hyperlink ref="F136" r:id="rId1198"/>
    <hyperlink ref="F17" r:id="rId1199"/>
    <hyperlink ref="F310" r:id="rId1200"/>
    <hyperlink ref="F755" r:id="rId1201"/>
    <hyperlink ref="F756" r:id="rId1202"/>
    <hyperlink ref="F757" r:id="rId1203"/>
    <hyperlink ref="F758" r:id="rId1204"/>
    <hyperlink ref="F759" r:id="rId1205"/>
    <hyperlink ref="F760" r:id="rId1206"/>
    <hyperlink ref="F180" r:id="rId1207"/>
    <hyperlink ref="F762" r:id="rId1208"/>
    <hyperlink ref="F763" r:id="rId1209"/>
    <hyperlink ref="F764" r:id="rId1210"/>
    <hyperlink ref="F641" r:id="rId1211"/>
    <hyperlink ref="F230" r:id="rId1212"/>
    <hyperlink ref="F798" r:id="rId1213"/>
    <hyperlink ref="F768" r:id="rId1214"/>
    <hyperlink ref="F769" r:id="rId1215"/>
    <hyperlink ref="F770" r:id="rId1216"/>
    <hyperlink ref="F771" r:id="rId1217"/>
    <hyperlink ref="F285" r:id="rId1218"/>
    <hyperlink ref="F773" r:id="rId1219"/>
    <hyperlink ref="F774" r:id="rId1220"/>
    <hyperlink ref="F573" r:id="rId1221"/>
    <hyperlink ref="F776" r:id="rId1222"/>
    <hyperlink ref="F536" r:id="rId1223"/>
    <hyperlink ref="F778" r:id="rId1224"/>
    <hyperlink ref="F569" r:id="rId1225"/>
    <hyperlink ref="F614" r:id="rId1226"/>
    <hyperlink ref="F519" r:id="rId1227"/>
    <hyperlink ref="F225" r:id="rId1228"/>
    <hyperlink ref="F333" r:id="rId1229"/>
    <hyperlink ref="F784" r:id="rId1230"/>
    <hyperlink ref="F411" r:id="rId1231"/>
    <hyperlink ref="F636" r:id="rId1232"/>
    <hyperlink ref="F120" r:id="rId1233"/>
    <hyperlink ref="F673" r:id="rId1234"/>
    <hyperlink ref="F233" r:id="rId1235"/>
    <hyperlink ref="F790" r:id="rId1236"/>
    <hyperlink ref="F791" r:id="rId1237"/>
    <hyperlink ref="F792" r:id="rId1238"/>
    <hyperlink ref="F793" r:id="rId1239"/>
    <hyperlink ref="F794" r:id="rId1240"/>
    <hyperlink ref="F795" r:id="rId1241"/>
    <hyperlink ref="F796" r:id="rId1242"/>
    <hyperlink ref="F113" r:id="rId1243"/>
    <hyperlink ref="F589" r:id="rId1244"/>
    <hyperlink ref="F799" r:id="rId1245"/>
    <hyperlink ref="F800" r:id="rId1246"/>
    <hyperlink ref="F801" r:id="rId1247"/>
    <hyperlink ref="AO515" r:id="rId1248"/>
    <hyperlink ref="AO76" r:id="rId1249"/>
    <hyperlink ref="AO5" r:id="rId1250"/>
    <hyperlink ref="AO292" r:id="rId1251"/>
    <hyperlink ref="AO7" r:id="rId1252"/>
    <hyperlink ref="AO548" r:id="rId1253"/>
    <hyperlink ref="AO148" r:id="rId1254"/>
    <hyperlink ref="AO280" r:id="rId1255"/>
    <hyperlink ref="AO392" r:id="rId1256"/>
    <hyperlink ref="AO613" r:id="rId1257"/>
    <hyperlink ref="AO533" r:id="rId1258"/>
    <hyperlink ref="AO491" r:id="rId1259"/>
    <hyperlink ref="AO683" r:id="rId1260"/>
    <hyperlink ref="AO16" r:id="rId1261"/>
    <hyperlink ref="AO378" r:id="rId1262"/>
    <hyperlink ref="AO564" r:id="rId1263"/>
    <hyperlink ref="AO298" r:id="rId1264"/>
    <hyperlink ref="AO459" r:id="rId1265"/>
    <hyperlink ref="AO134" r:id="rId1266"/>
    <hyperlink ref="AO489" r:id="rId1267"/>
    <hyperlink ref="AO618" r:id="rId1268"/>
    <hyperlink ref="AO761" r:id="rId1269"/>
    <hyperlink ref="AO115" r:id="rId1270"/>
    <hyperlink ref="AO498" r:id="rId1271"/>
    <hyperlink ref="AO514" r:id="rId1272"/>
    <hyperlink ref="AO28" r:id="rId1273"/>
    <hyperlink ref="AO405" r:id="rId1274"/>
    <hyperlink ref="AO30" r:id="rId1275"/>
    <hyperlink ref="AO352" r:id="rId1276"/>
    <hyperlink ref="AO451" r:id="rId1277"/>
    <hyperlink ref="AO588" r:id="rId1278"/>
    <hyperlink ref="AO164" r:id="rId1279"/>
    <hyperlink ref="AO203" r:id="rId1280"/>
    <hyperlink ref="AO659" r:id="rId1281"/>
    <hyperlink ref="AO37" r:id="rId1282"/>
    <hyperlink ref="AO476" r:id="rId1283"/>
    <hyperlink ref="AO765" r:id="rId1284"/>
    <hyperlink ref="AO493" r:id="rId1285"/>
    <hyperlink ref="AO339" r:id="rId1286"/>
    <hyperlink ref="AO241" r:id="rId1287"/>
    <hyperlink ref="AO131" r:id="rId1288"/>
    <hyperlink ref="AO44" r:id="rId1289"/>
    <hyperlink ref="AO45" r:id="rId1290"/>
    <hyperlink ref="AO549" r:id="rId1291"/>
    <hyperlink ref="AO128" r:id="rId1292"/>
    <hyperlink ref="AO48" r:id="rId1293"/>
    <hyperlink ref="AO442" r:id="rId1294"/>
    <hyperlink ref="AO458" r:id="rId1295"/>
    <hyperlink ref="AO295" r:id="rId1296"/>
    <hyperlink ref="AO257" r:id="rId1297"/>
    <hyperlink ref="AO544" r:id="rId1298"/>
    <hyperlink ref="AO766" r:id="rId1299"/>
    <hyperlink ref="AO47" r:id="rId1300"/>
    <hyperlink ref="AO767" r:id="rId1301"/>
    <hyperlink ref="AO370" r:id="rId1302"/>
    <hyperlink ref="AO11" r:id="rId1303"/>
    <hyperlink ref="AO303" r:id="rId1304"/>
    <hyperlink ref="AO297" r:id="rId1305"/>
    <hyperlink ref="AO526" r:id="rId1306"/>
    <hyperlink ref="AO62" r:id="rId1307"/>
    <hyperlink ref="AO486" r:id="rId1308"/>
    <hyperlink ref="AO64" r:id="rId1309"/>
    <hyperlink ref="AO222" r:id="rId1310"/>
    <hyperlink ref="AO143" r:id="rId1311"/>
    <hyperlink ref="AO433" r:id="rId1312"/>
    <hyperlink ref="AO438" r:id="rId1313"/>
    <hyperlink ref="AO470" r:id="rId1314"/>
    <hyperlink ref="AO282" r:id="rId1315"/>
    <hyperlink ref="AO681" r:id="rId1316"/>
    <hyperlink ref="AO72" r:id="rId1317"/>
    <hyperlink ref="AO20" r:id="rId1318"/>
    <hyperlink ref="AO390" r:id="rId1319"/>
    <hyperlink ref="AO229" r:id="rId1320"/>
    <hyperlink ref="AO606" r:id="rId1321"/>
    <hyperlink ref="AO480" r:id="rId1322"/>
    <hyperlink ref="AO98" r:id="rId1323"/>
    <hyperlink ref="AO119" r:id="rId1324"/>
    <hyperlink ref="AO51" r:id="rId1325"/>
    <hyperlink ref="AO174" r:id="rId1326"/>
    <hyperlink ref="AO371" r:id="rId1327"/>
    <hyperlink ref="AO63" r:id="rId1328"/>
    <hyperlink ref="AO84" r:id="rId1329"/>
    <hyperlink ref="AO85" r:id="rId1330"/>
    <hyperlink ref="AO710" r:id="rId1331"/>
    <hyperlink ref="AO254" r:id="rId1332"/>
    <hyperlink ref="AO562" r:id="rId1333"/>
    <hyperlink ref="AO299" r:id="rId1334"/>
    <hyperlink ref="AO90" r:id="rId1335"/>
    <hyperlink ref="AO88" r:id="rId1336"/>
    <hyperlink ref="AO739" r:id="rId1337"/>
    <hyperlink ref="AO328" r:id="rId1338"/>
    <hyperlink ref="AO373" r:id="rId1339"/>
    <hyperlink ref="AO337" r:id="rId1340"/>
    <hyperlink ref="AO186" r:id="rId1341"/>
    <hyperlink ref="AO554" r:id="rId1342"/>
    <hyperlink ref="AO252" r:id="rId1343"/>
    <hyperlink ref="AO141" r:id="rId1344"/>
    <hyperlink ref="AO100" r:id="rId1345"/>
    <hyperlink ref="AO107" r:id="rId1346"/>
    <hyperlink ref="AO102" r:id="rId1347"/>
    <hyperlink ref="AO584" r:id="rId1348"/>
    <hyperlink ref="AO566" r:id="rId1349"/>
    <hyperlink ref="AO49" r:id="rId1350"/>
    <hyperlink ref="AO25" r:id="rId1351"/>
    <hyperlink ref="AO31" r:id="rId1352"/>
    <hyperlink ref="AO313" r:id="rId1353"/>
    <hyperlink ref="AO372" r:id="rId1354"/>
    <hyperlink ref="AO775" r:id="rId1355"/>
    <hyperlink ref="AO535" r:id="rId1356"/>
    <hyperlink ref="AO428" r:id="rId1357"/>
    <hyperlink ref="AO674" r:id="rId1358"/>
    <hyperlink ref="AO34" r:id="rId1359"/>
    <hyperlink ref="AO488" r:id="rId1360"/>
    <hyperlink ref="AO187" r:id="rId1361"/>
    <hyperlink ref="AO591" r:id="rId1362"/>
    <hyperlink ref="AO351" r:id="rId1363"/>
    <hyperlink ref="AO398" r:id="rId1364"/>
    <hyperlink ref="AO209" r:id="rId1365"/>
    <hyperlink ref="AO410" r:id="rId1366"/>
    <hyperlink ref="AO400" r:id="rId1367"/>
    <hyperlink ref="AO101" r:id="rId1368"/>
    <hyperlink ref="AO260" r:id="rId1369"/>
    <hyperlink ref="AO461" r:id="rId1370"/>
    <hyperlink ref="AO168" r:id="rId1371"/>
    <hyperlink ref="AO421" r:id="rId1372"/>
    <hyperlink ref="AO385" r:id="rId1373"/>
    <hyperlink ref="AO140" r:id="rId1374"/>
    <hyperlink ref="AO130" r:id="rId1375"/>
    <hyperlink ref="AO40" r:id="rId1376"/>
    <hyperlink ref="AO132" r:id="rId1377"/>
    <hyperlink ref="AO249" r:id="rId1378"/>
    <hyperlink ref="AO600" r:id="rId1379"/>
    <hyperlink ref="AO312" r:id="rId1380"/>
    <hyperlink ref="AO360" r:id="rId1381"/>
    <hyperlink ref="AO54" r:id="rId1382"/>
    <hyperlink ref="AO443" r:id="rId1383"/>
    <hyperlink ref="AO729" r:id="rId1384"/>
    <hyperlink ref="AO238" r:id="rId1385"/>
    <hyperlink ref="AO14" r:id="rId1386"/>
    <hyperlink ref="AO286" r:id="rId1387"/>
    <hyperlink ref="AO104" r:id="rId1388"/>
    <hyperlink ref="AO87" r:id="rId1389"/>
    <hyperlink ref="AO169" r:id="rId1390"/>
    <hyperlink ref="AO272" r:id="rId1391"/>
    <hyperlink ref="AO172" r:id="rId1392"/>
    <hyperlink ref="AO103" r:id="rId1393"/>
    <hyperlink ref="AO507" r:id="rId1394"/>
    <hyperlink ref="AO502" r:id="rId1395"/>
    <hyperlink ref="AO218" r:id="rId1396"/>
    <hyperlink ref="AO724" r:id="rId1397"/>
    <hyperlink ref="AO145" r:id="rId1398"/>
    <hyperlink ref="AO436" r:id="rId1399"/>
    <hyperlink ref="AO540" r:id="rId1400"/>
    <hyperlink ref="AO471" r:id="rId1401"/>
    <hyperlink ref="AO173" r:id="rId1402"/>
    <hyperlink ref="AO22" r:id="rId1403"/>
    <hyperlink ref="AO725" r:id="rId1404"/>
    <hyperlink ref="AO648" r:id="rId1405"/>
    <hyperlink ref="AO523" r:id="rId1406"/>
    <hyperlink ref="AO162" r:id="rId1407"/>
    <hyperlink ref="AO650" r:id="rId1408"/>
    <hyperlink ref="AO163" r:id="rId1409"/>
    <hyperlink ref="AO430" r:id="rId1410"/>
    <hyperlink ref="AO503" r:id="rId1411"/>
    <hyperlink ref="AO501" r:id="rId1412"/>
    <hyperlink ref="AO431" r:id="rId1413"/>
    <hyperlink ref="AO354" r:id="rId1414"/>
    <hyperlink ref="AO256" r:id="rId1415"/>
    <hyperlink ref="AO475" r:id="rId1416"/>
    <hyperlink ref="AO625" r:id="rId1417"/>
    <hyperlink ref="AO376" r:id="rId1418"/>
    <hyperlink ref="AO395" r:id="rId1419"/>
    <hyperlink ref="AO341" r:id="rId1420"/>
    <hyperlink ref="AO125" r:id="rId1421"/>
    <hyperlink ref="AO592" r:id="rId1422"/>
    <hyperlink ref="AO12" r:id="rId1423"/>
    <hyperlink ref="AO10" r:id="rId1424"/>
    <hyperlink ref="AO38" r:id="rId1425"/>
    <hyperlink ref="AO449" r:id="rId1426"/>
    <hyperlink ref="AO621" r:id="rId1427"/>
    <hyperlink ref="AO183" r:id="rId1428"/>
    <hyperlink ref="AO255" r:id="rId1429"/>
    <hyperlink ref="AO347" r:id="rId1430"/>
    <hyperlink ref="AO210" r:id="rId1431"/>
    <hyperlink ref="AO129" r:id="rId1432"/>
    <hyperlink ref="AO153" r:id="rId1433"/>
    <hyperlink ref="AO494" r:id="rId1434"/>
    <hyperlink ref="AO777" r:id="rId1435"/>
    <hyperlink ref="AO122" r:id="rId1436"/>
    <hyperlink ref="AO192" r:id="rId1437"/>
    <hyperlink ref="AO193" r:id="rId1438"/>
    <hyperlink ref="AO539" r:id="rId1439"/>
    <hyperlink ref="AO139" r:id="rId1440"/>
    <hyperlink ref="AO196" r:id="rId1441"/>
    <hyperlink ref="AO414" r:id="rId1442"/>
    <hyperlink ref="AO198" r:id="rId1443"/>
    <hyperlink ref="AO199" r:id="rId1444"/>
    <hyperlink ref="AO200" r:id="rId1445"/>
    <hyperlink ref="AO201" r:id="rId1446"/>
    <hyperlink ref="AO202" r:id="rId1447"/>
    <hyperlink ref="AO212" r:id="rId1448"/>
    <hyperlink ref="AO401" r:id="rId1449"/>
    <hyperlink ref="AO205" r:id="rId1450"/>
    <hyperlink ref="AO206" r:id="rId1451"/>
    <hyperlink ref="AO207" r:id="rId1452"/>
    <hyperlink ref="AO419" r:id="rId1453"/>
    <hyperlink ref="AO386" r:id="rId1454"/>
    <hyperlink ref="AO61" r:id="rId1455"/>
    <hyperlink ref="AO560" r:id="rId1456"/>
    <hyperlink ref="AO91" r:id="rId1457"/>
    <hyperlink ref="AO453" r:id="rId1458"/>
    <hyperlink ref="AO23" r:id="rId1459"/>
    <hyperlink ref="AO384" r:id="rId1460"/>
    <hyperlink ref="AO27" r:id="rId1461"/>
    <hyperlink ref="AO325" r:id="rId1462"/>
    <hyperlink ref="AO552" r:id="rId1463"/>
    <hyperlink ref="AO155" r:id="rId1464"/>
    <hyperlink ref="AO568" r:id="rId1465"/>
    <hyperlink ref="AO114" r:id="rId1466"/>
    <hyperlink ref="AO228" r:id="rId1467"/>
    <hyperlink ref="AO271" r:id="rId1468"/>
    <hyperlink ref="AO231" r:id="rId1469"/>
    <hyperlink ref="AO754" r:id="rId1470"/>
    <hyperlink ref="AO651" r:id="rId1471"/>
    <hyperlink ref="AO294" r:id="rId1472"/>
    <hyperlink ref="AO9" r:id="rId1473"/>
    <hyperlink ref="AO278" r:id="rId1474"/>
    <hyperlink ref="AO264" r:id="rId1475"/>
    <hyperlink ref="AO647" r:id="rId1476"/>
    <hyperlink ref="AO94" r:id="rId1477"/>
    <hyperlink ref="AO208" r:id="rId1478"/>
    <hyperlink ref="AO234" r:id="rId1479"/>
    <hyperlink ref="AO638" r:id="rId1480"/>
    <hyperlink ref="AO487" r:id="rId1481"/>
    <hyperlink ref="AO242" r:id="rId1482"/>
    <hyperlink ref="AO300" r:id="rId1483"/>
    <hyperlink ref="AO250" r:id="rId1484"/>
    <hyperlink ref="AO369" r:id="rId1485"/>
    <hyperlink ref="AO580" r:id="rId1486"/>
    <hyperlink ref="AO483" r:id="rId1487"/>
    <hyperlink ref="AO105" r:id="rId1488"/>
    <hyperlink ref="AO530" r:id="rId1489"/>
    <hyperlink ref="AO245" r:id="rId1490"/>
    <hyperlink ref="AO520" r:id="rId1491"/>
    <hyperlink ref="AO263" r:id="rId1492"/>
    <hyperlink ref="AO24" r:id="rId1493"/>
    <hyperlink ref="AO393" r:id="rId1494"/>
    <hyperlink ref="AO645" r:id="rId1495"/>
    <hyperlink ref="AO265" r:id="rId1496"/>
    <hyperlink ref="AO666" r:id="rId1497"/>
    <hyperlink ref="AO253" r:id="rId1498"/>
    <hyperlink ref="AO388" r:id="rId1499"/>
    <hyperlink ref="AO175" r:id="rId1500"/>
    <hyperlink ref="AO639" r:id="rId1501"/>
    <hyperlink ref="AO537" r:id="rId1502"/>
    <hyperlink ref="AO425" r:id="rId1503"/>
    <hyperlink ref="AO236" r:id="rId1504"/>
    <hyperlink ref="AO138" r:id="rId1505"/>
    <hyperlink ref="AO261" r:id="rId1506"/>
    <hyperlink ref="AO262" r:id="rId1507"/>
    <hyperlink ref="AO363" r:id="rId1508"/>
    <hyperlink ref="AO389" r:id="rId1509"/>
    <hyperlink ref="AO77" r:id="rId1510"/>
    <hyperlink ref="AO266" r:id="rId1511"/>
    <hyperlink ref="AO420" r:id="rId1512"/>
    <hyperlink ref="AO133" r:id="rId1513"/>
    <hyperlink ref="AO179" r:id="rId1514"/>
    <hyperlink ref="AO185" r:id="rId1515"/>
    <hyperlink ref="AO165" r:id="rId1516"/>
    <hyperlink ref="AO56" r:id="rId1517"/>
    <hyperlink ref="AO93" r:id="rId1518"/>
    <hyperlink ref="AO387" r:id="rId1519"/>
    <hyperlink ref="AO695" r:id="rId1520"/>
    <hyperlink ref="AO747" r:id="rId1521"/>
    <hyperlink ref="AO53" r:id="rId1522"/>
    <hyperlink ref="AO42" r:id="rId1523"/>
    <hyperlink ref="AO26" r:id="rId1524"/>
    <hyperlink ref="AO275" r:id="rId1525"/>
    <hyperlink ref="AO281" r:id="rId1526"/>
    <hyperlink ref="AO123" r:id="rId1527"/>
    <hyperlink ref="AO578" r:id="rId1528"/>
    <hyperlink ref="AO284" r:id="rId1529"/>
    <hyperlink ref="AO478" r:id="rId1530"/>
    <hyperlink ref="AO117" r:id="rId1531"/>
    <hyperlink ref="AO161" r:id="rId1532"/>
    <hyperlink ref="AO418" r:id="rId1533"/>
    <hyperlink ref="AO541" r:id="rId1534"/>
    <hyperlink ref="AO682" r:id="rId1535"/>
    <hyperlink ref="AO220" r:id="rId1536"/>
    <hyperlink ref="AO423" r:id="rId1537"/>
    <hyperlink ref="AO309" r:id="rId1538"/>
    <hyperlink ref="AO149" r:id="rId1539"/>
    <hyperlink ref="AO697" r:id="rId1540"/>
    <hyperlink ref="AO151" r:id="rId1541"/>
    <hyperlink ref="AO571" r:id="rId1542"/>
    <hyperlink ref="AO512" r:id="rId1543"/>
    <hyperlink ref="AO50" r:id="rId1544"/>
    <hyperlink ref="AO350" r:id="rId1545"/>
    <hyperlink ref="AO251" r:id="rId1546"/>
    <hyperlink ref="AO658" r:id="rId1547"/>
    <hyperlink ref="AO529" r:id="rId1548"/>
    <hyperlink ref="AO304" r:id="rId1549"/>
    <hyperlink ref="AO305" r:id="rId1550"/>
    <hyperlink ref="AO306" r:id="rId1551"/>
    <hyperlink ref="AO474" r:id="rId1552"/>
    <hyperlink ref="AO46" r:id="rId1553"/>
    <hyperlink ref="AO327" r:id="rId1554"/>
    <hyperlink ref="AO577" r:id="rId1555"/>
    <hyperlink ref="AO508" r:id="rId1556"/>
    <hyperlink ref="AO171" r:id="rId1557"/>
    <hyperlink ref="AO21" r:id="rId1558"/>
    <hyperlink ref="AO221" r:id="rId1559"/>
    <hyperlink ref="AO517" r:id="rId1560"/>
    <hyperlink ref="AO4" r:id="rId1561"/>
    <hyperlink ref="AO95" r:id="rId1562"/>
    <hyperlink ref="AO445" r:id="rId1563"/>
    <hyperlink ref="AO516" r:id="rId1564"/>
    <hyperlink ref="AO522" r:id="rId1565"/>
    <hyperlink ref="AO41" r:id="rId1566"/>
    <hyperlink ref="AO675" r:id="rId1567"/>
    <hyperlink ref="AO323" r:id="rId1568"/>
    <hyperlink ref="AO324" r:id="rId1569"/>
    <hyperlink ref="AO342" r:id="rId1570"/>
    <hyperlink ref="AO513" r:id="rId1571"/>
    <hyperlink ref="AO235" r:id="rId1572"/>
    <hyperlink ref="AO142" r:id="rId1573"/>
    <hyperlink ref="AO36" r:id="rId1574"/>
    <hyperlink ref="AO71" r:id="rId1575"/>
    <hyperlink ref="AO735" r:id="rId1576"/>
    <hyperlink ref="AO346" r:id="rId1577"/>
    <hyperlink ref="AO340" r:id="rId1578"/>
    <hyperlink ref="AO626" r:id="rId1579"/>
    <hyperlink ref="AO362" r:id="rId1580"/>
    <hyperlink ref="AO65" r:id="rId1581"/>
    <hyperlink ref="AO19" r:id="rId1582"/>
    <hyperlink ref="AO450" r:id="rId1583"/>
    <hyperlink ref="AO67" r:id="rId1584"/>
    <hyperlink ref="AO43" r:id="rId1585"/>
    <hyperlink ref="AO33" r:id="rId1586"/>
    <hyperlink ref="AO59" r:id="rId1587"/>
    <hyperlink ref="AO127" r:id="rId1588"/>
    <hyperlink ref="AO642" r:id="rId1589"/>
    <hyperlink ref="AO365" r:id="rId1590"/>
    <hyperlink ref="AO596" r:id="rId1591"/>
    <hyperlink ref="AO157" r:id="rId1592"/>
    <hyperlink ref="AO348" r:id="rId1593"/>
    <hyperlink ref="AO144" r:id="rId1594"/>
    <hyperlink ref="AO722" r:id="rId1595"/>
    <hyperlink ref="AO296" r:id="rId1596"/>
    <hyperlink ref="AO290" r:id="rId1597"/>
    <hyperlink ref="AO334" r:id="rId1598"/>
    <hyperlink ref="AO426" r:id="rId1599"/>
    <hyperlink ref="AO355" r:id="rId1600"/>
    <hyperlink ref="AO356" r:id="rId1601"/>
    <hyperlink ref="AO177" r:id="rId1602"/>
    <hyperlink ref="AO358" r:id="rId1603"/>
    <hyperlink ref="AO219" r:id="rId1604"/>
    <hyperlink ref="AO147" r:id="rId1605"/>
    <hyperlink ref="AO361" r:id="rId1606"/>
    <hyperlink ref="AO427" r:id="rId1607"/>
    <hyperlink ref="AO274" r:id="rId1608"/>
    <hyperlink ref="AO364" r:id="rId1609"/>
    <hyperlink ref="AO689" r:id="rId1610"/>
    <hyperlink ref="AO316" r:id="rId1611"/>
    <hyperlink ref="AO159" r:id="rId1612"/>
    <hyperlink ref="AO368" r:id="rId1613"/>
    <hyperlink ref="AO109" r:id="rId1614"/>
    <hyperlink ref="AO456" r:id="rId1615"/>
    <hyperlink ref="AO106" r:id="rId1616"/>
    <hyperlink ref="AO293" r:id="rId1617"/>
    <hyperlink ref="AO160" r:id="rId1618"/>
    <hyperlink ref="AO604" r:id="rId1619"/>
    <hyperlink ref="AO375" r:id="rId1620"/>
    <hyperlink ref="AO615" r:id="rId1621"/>
    <hyperlink ref="AO377" r:id="rId1622"/>
    <hyperlink ref="AO609" r:id="rId1623"/>
    <hyperlink ref="AO379" r:id="rId1624"/>
    <hyperlink ref="AO380" r:id="rId1625"/>
    <hyperlink ref="AO381" r:id="rId1626"/>
    <hyperlink ref="AO665" r:id="rId1627"/>
    <hyperlink ref="AO670" r:id="rId1628"/>
    <hyperlink ref="AO97" r:id="rId1629"/>
    <hyperlink ref="AO748" r:id="rId1630"/>
    <hyperlink ref="AO525" r:id="rId1631"/>
    <hyperlink ref="AO737" r:id="rId1632"/>
    <hyperlink ref="AO75" r:id="rId1633"/>
    <hyperlink ref="AO111" r:id="rId1634"/>
    <hyperlink ref="AO35" r:id="rId1635"/>
    <hyperlink ref="AO359" r:id="rId1636"/>
    <hyperlink ref="AO188" r:id="rId1637"/>
    <hyperlink ref="AO574" r:id="rId1638"/>
    <hyperlink ref="AO82" r:id="rId1639"/>
    <hyperlink ref="AO336" r:id="rId1640"/>
    <hyperlink ref="AO124" r:id="rId1641"/>
    <hyperlink ref="AO108" r:id="rId1642"/>
    <hyperlink ref="AO477" r:id="rId1643"/>
    <hyperlink ref="AO268" r:id="rId1644"/>
    <hyperlink ref="AO780" r:id="rId1645"/>
    <hyperlink ref="AO415" r:id="rId1646"/>
    <hyperlink ref="AO237" r:id="rId1647"/>
    <hyperlink ref="AO772" r:id="rId1648"/>
    <hyperlink ref="AO181" r:id="rId1649"/>
    <hyperlink ref="AO662" r:id="rId1650"/>
    <hyperlink ref="AO344" r:id="rId1651"/>
    <hyperlink ref="AO407" r:id="rId1652"/>
    <hyperlink ref="AO408" r:id="rId1653"/>
    <hyperlink ref="AO409" r:id="rId1654"/>
    <hyperlink ref="AO619" r:id="rId1655"/>
    <hyperlink ref="AO412" r:id="rId1656"/>
    <hyperlink ref="AO738" r:id="rId1657"/>
    <hyperlink ref="AO413" r:id="rId1658"/>
    <hyperlink ref="AO301" r:id="rId1659"/>
    <hyperlink ref="AO653" r:id="rId1660"/>
    <hyperlink ref="AO18" r:id="rId1661"/>
    <hyperlink ref="AO357" r:id="rId1662"/>
    <hyperlink ref="AO3" r:id="rId1663"/>
    <hyperlink ref="AO518" r:id="rId1664"/>
    <hyperlink ref="AO118" r:id="rId1665"/>
    <hyperlink ref="AO240" r:id="rId1666"/>
    <hyperlink ref="AO112" r:id="rId1667"/>
    <hyperlink ref="AO110" r:id="rId1668"/>
    <hyperlink ref="AO472" r:id="rId1669"/>
    <hyperlink ref="AO446" r:id="rId1670"/>
    <hyperlink ref="AO338" r:id="rId1671"/>
    <hyperlink ref="AO627" r:id="rId1672"/>
    <hyperlink ref="AO711" r:id="rId1673"/>
    <hyperlink ref="AO691" r:id="rId1674"/>
    <hyperlink ref="AO551" r:id="rId1675"/>
    <hyperlink ref="AO216" r:id="rId1676"/>
    <hyperlink ref="AO13" r:id="rId1677"/>
    <hyperlink ref="AO283" r:id="rId1678"/>
    <hyperlink ref="AO434" r:id="rId1679"/>
    <hyperlink ref="AO435" r:id="rId1680"/>
    <hyperlink ref="AO32" r:id="rId1681"/>
    <hyperlink ref="AO156" r:id="rId1682"/>
    <hyperlink ref="AO178" r:id="rId1683"/>
    <hyperlink ref="AO590" r:id="rId1684"/>
    <hyperlink ref="AO676" r:id="rId1685"/>
    <hyperlink ref="AO366" r:id="rId1686"/>
    <hyperlink ref="AO500" r:id="rId1687"/>
    <hyperlink ref="AO58" r:id="rId1688"/>
    <hyperlink ref="AO331" r:id="rId1689"/>
    <hyperlink ref="AO57" r:id="rId1690"/>
    <hyperlink ref="AO73" r:id="rId1691"/>
    <hyperlink ref="AO86" r:id="rId1692"/>
    <hyperlink ref="AO39" r:id="rId1693"/>
    <hyperlink ref="AO291" r:id="rId1694"/>
    <hyperlink ref="AO467" r:id="rId1695"/>
    <hyperlink ref="AO660" r:id="rId1696"/>
    <hyperlink ref="AO452" r:id="rId1697"/>
    <hyperlink ref="AO289" r:id="rId1698"/>
    <hyperlink ref="AO462" r:id="rId1699"/>
    <hyperlink ref="AO455" r:id="rId1700"/>
    <hyperlink ref="AO553" r:id="rId1701"/>
    <hyperlink ref="AO723" r:id="rId1702"/>
    <hyperlink ref="AO781" r:id="rId1703"/>
    <hyperlink ref="AO406" r:id="rId1704"/>
    <hyperlink ref="AO504" r:id="rId1705"/>
    <hyperlink ref="AO635" r:id="rId1706"/>
    <hyperlink ref="AO741" r:id="rId1707"/>
    <hyperlink ref="AO463" r:id="rId1708"/>
    <hyperlink ref="AO464" r:id="rId1709"/>
    <hyperlink ref="AO465" r:id="rId1710"/>
    <hyperlink ref="AO466" r:id="rId1711"/>
    <hyperlink ref="AO559" r:id="rId1712"/>
    <hyperlink ref="AO468" r:id="rId1713"/>
    <hyperlink ref="AO349" r:id="rId1714"/>
    <hyperlink ref="AO698" r:id="rId1715"/>
    <hyperlink ref="AO239" r:id="rId1716"/>
    <hyperlink ref="AO700" r:id="rId1717"/>
    <hyperlink ref="AO473" r:id="rId1718"/>
    <hyperlink ref="AO329" r:id="rId1719"/>
    <hyperlink ref="AO79" r:id="rId1720"/>
    <hyperlink ref="AO137" r:id="rId1721"/>
    <hyperlink ref="AO616" r:id="rId1722"/>
    <hyperlink ref="AO593" r:id="rId1723"/>
    <hyperlink ref="AO479" r:id="rId1724"/>
    <hyperlink ref="AO197" r:id="rId1725"/>
    <hyperlink ref="AO481" r:id="rId1726"/>
    <hyperlink ref="AO439" r:id="rId1727"/>
    <hyperlink ref="AO557" r:id="rId1728"/>
    <hyperlink ref="AO663" r:id="rId1729"/>
    <hyperlink ref="AO485" r:id="rId1730"/>
    <hyperlink ref="AO579" r:id="rId1731"/>
    <hyperlink ref="AO782" r:id="rId1732"/>
    <hyperlink ref="AO490" r:id="rId1733"/>
    <hyperlink ref="AO538" r:id="rId1734"/>
    <hyperlink ref="AO29" r:id="rId1735"/>
    <hyperlink ref="AO482" r:id="rId1736"/>
    <hyperlink ref="AO227" r:id="rId1737"/>
    <hyperlink ref="AO684" r:id="rId1738"/>
    <hyperlink ref="AO726" r:id="rId1739"/>
    <hyperlink ref="AO495" r:id="rId1740"/>
    <hyperlink ref="AO496" r:id="rId1741"/>
    <hyperlink ref="AO497" r:id="rId1742"/>
    <hyperlink ref="AO318" r:id="rId1743"/>
    <hyperlink ref="AO499" r:id="rId1744"/>
    <hyperlink ref="AO246" r:id="rId1745"/>
    <hyperlink ref="AO326" r:id="rId1746"/>
    <hyperlink ref="AO78" r:id="rId1747"/>
    <hyperlink ref="AO783" r:id="rId1748"/>
    <hyperlink ref="AO74" r:id="rId1749"/>
    <hyperlink ref="AO505" r:id="rId1750"/>
    <hyperlink ref="AO320" r:id="rId1751"/>
    <hyperlink ref="AO116" r:id="rId1752"/>
    <hyperlink ref="AO598" r:id="rId1753"/>
    <hyperlink ref="AO509" r:id="rId1754"/>
    <hyperlink ref="AO510" r:id="rId1755"/>
    <hyperlink ref="AO511" r:id="rId1756"/>
    <hyperlink ref="AO749" r:id="rId1757"/>
    <hyperlink ref="AO399" r:id="rId1758"/>
    <hyperlink ref="AO736" r:id="rId1759"/>
    <hyperlink ref="AO319" r:id="rId1760"/>
    <hyperlink ref="AO785" r:id="rId1761"/>
    <hyperlink ref="AO654" r:id="rId1762"/>
    <hyperlink ref="AO121" r:id="rId1763"/>
    <hyperlink ref="AO528" r:id="rId1764"/>
    <hyperlink ref="AO789" r:id="rId1765"/>
    <hyperlink ref="AO68" r:id="rId1766"/>
    <hyperlink ref="AO576" r:id="rId1767"/>
    <hyperlink ref="AO315" r:id="rId1768"/>
    <hyperlink ref="AO610" r:id="rId1769"/>
    <hyperlink ref="AO542" r:id="rId1770"/>
    <hyperlink ref="AO422" r:id="rId1771"/>
    <hyperlink ref="AO527" r:id="rId1772"/>
    <hyperlink ref="AO664" r:id="rId1773"/>
    <hyperlink ref="AO394" r:id="rId1774"/>
    <hyperlink ref="AO599" r:id="rId1775"/>
    <hyperlink ref="AO531" r:id="rId1776"/>
    <hyperlink ref="AO532" r:id="rId1777"/>
    <hyperlink ref="AO714" r:id="rId1778"/>
    <hyperlink ref="AO335" r:id="rId1779"/>
    <hyperlink ref="AO623" r:id="rId1780"/>
    <hyperlink ref="AO343" r:id="rId1781"/>
    <hyperlink ref="AO657" r:id="rId1782"/>
    <hyperlink ref="AO701" r:id="rId1783"/>
    <hyperlink ref="AO424" r:id="rId1784"/>
    <hyperlink ref="AO786" r:id="rId1785"/>
    <hyperlink ref="AO135" r:id="rId1786"/>
    <hyperlink ref="AO190" r:id="rId1787"/>
    <hyperlink ref="AO607" r:id="rId1788"/>
    <hyperlink ref="AO429" r:id="rId1789"/>
    <hyperlink ref="AO545" r:id="rId1790"/>
    <hyperlink ref="AO546" r:id="rId1791"/>
    <hyperlink ref="AO55" r:id="rId1792"/>
    <hyperlink ref="AO671" r:id="rId1793"/>
    <hyperlink ref="AO677" r:id="rId1794"/>
    <hyperlink ref="AO550" r:id="rId1795"/>
    <hyperlink ref="AO353" r:id="rId1796"/>
    <hyperlink ref="AO152" r:id="rId1797"/>
    <hyperlink ref="AO269" r:id="rId1798"/>
    <hyperlink ref="AO270" r:id="rId1799"/>
    <hyperlink ref="AO555" r:id="rId1800"/>
    <hyperlink ref="AO787" r:id="rId1801"/>
    <hyperlink ref="AO432" r:id="rId1802"/>
    <hyperlink ref="AO558" r:id="rId1803"/>
    <hyperlink ref="AO99" r:id="rId1804"/>
    <hyperlink ref="AO611" r:id="rId1805"/>
    <hyperlink ref="AO83" r:id="rId1806"/>
    <hyperlink ref="AO311" r:id="rId1807"/>
    <hyperlink ref="AO563" r:id="rId1808"/>
    <hyperlink ref="AO204" r:id="rId1809"/>
    <hyperlink ref="AO565" r:id="rId1810"/>
    <hyperlink ref="AO678" r:id="rId1811"/>
    <hyperlink ref="AO567" r:id="rId1812"/>
    <hyperlink ref="AO492" r:id="rId1813"/>
    <hyperlink ref="AO69" r:id="rId1814"/>
    <hyperlink ref="AO570" r:id="rId1815"/>
    <hyperlink ref="AO267" r:id="rId1816"/>
    <hyperlink ref="AO572" r:id="rId1817"/>
    <hyperlink ref="AO52" r:id="rId1818"/>
    <hyperlink ref="AO321" r:id="rId1819"/>
    <hyperlink ref="AO575" r:id="rId1820"/>
    <hyperlink ref="AO8" r:id="rId1821"/>
    <hyperlink ref="AO211" r:id="rId1822"/>
    <hyperlink ref="AO70" r:id="rId1823"/>
    <hyperlink ref="AO416" r:id="rId1824"/>
    <hyperlink ref="AO232" r:id="rId1825"/>
    <hyperlink ref="AO581" r:id="rId1826"/>
    <hyperlink ref="AO273" r:id="rId1827"/>
    <hyperlink ref="AO583" r:id="rId1828"/>
    <hyperlink ref="AO214" r:id="rId1829"/>
    <hyperlink ref="AO702" r:id="rId1830"/>
    <hyperlink ref="AO586" r:id="rId1831"/>
    <hyperlink ref="AO587" r:id="rId1832"/>
    <hyperlink ref="AO182" r:id="rId1833"/>
    <hyperlink ref="AO534" r:id="rId1834"/>
    <hyperlink ref="AO330" r:id="rId1835"/>
    <hyperlink ref="AO668" r:id="rId1836"/>
    <hyperlink ref="AO367" r:id="rId1837"/>
    <hyperlink ref="AO594" r:id="rId1838"/>
    <hyperlink ref="AO603" r:id="rId1839"/>
    <hyperlink ref="AO788" r:id="rId1840"/>
    <hyperlink ref="AO585" r:id="rId1841"/>
    <hyperlink ref="AO597" r:id="rId1842"/>
    <hyperlink ref="AO259" r:id="rId1843"/>
    <hyperlink ref="AO752" r:id="rId1844"/>
    <hyperlink ref="AO277" r:id="rId1845"/>
    <hyperlink ref="AO469" r:id="rId1846"/>
    <hyperlink ref="AO506" r:id="rId1847"/>
    <hyperlink ref="AO633" r:id="rId1848"/>
    <hyperlink ref="AO194" r:id="rId1849"/>
    <hyperlink ref="AO605" r:id="rId1850"/>
    <hyperlink ref="AO287" r:id="rId1851"/>
    <hyperlink ref="AO89" r:id="rId1852"/>
    <hyperlink ref="AO608" r:id="rId1853"/>
    <hyperlink ref="AO612" r:id="rId1854"/>
    <hyperlink ref="AO742" r:id="rId1855"/>
    <hyperlink ref="AO189" r:id="rId1856"/>
    <hyperlink ref="AO170" r:id="rId1857"/>
    <hyperlink ref="AO6" r:id="rId1858"/>
    <hyperlink ref="AO524" r:id="rId1859"/>
    <hyperlink ref="AO441" r:id="rId1860"/>
    <hyperlink ref="AO661" r:id="rId1861"/>
    <hyperlink ref="AO632" r:id="rId1862"/>
    <hyperlink ref="AO667" r:id="rId1863"/>
    <hyperlink ref="AO66" r:id="rId1864"/>
    <hyperlink ref="AO779" r:id="rId1865"/>
    <hyperlink ref="AO556" r:id="rId1866"/>
    <hyperlink ref="AO622" r:id="rId1867"/>
    <hyperlink ref="AO437" r:id="rId1868"/>
    <hyperlink ref="AO624" r:id="rId1869"/>
    <hyperlink ref="AO595" r:id="rId1870"/>
    <hyperlink ref="AO345" r:id="rId1871"/>
    <hyperlink ref="AO403" r:id="rId1872"/>
    <hyperlink ref="AO628" r:id="rId1873"/>
    <hyperlink ref="AO629" r:id="rId1874"/>
    <hyperlink ref="AO630" r:id="rId1875"/>
    <hyperlink ref="AO669" r:id="rId1876"/>
    <hyperlink ref="AO404" r:id="rId1877"/>
    <hyperlink ref="AO721" r:id="rId1878"/>
    <hyperlink ref="AO634" r:id="rId1879"/>
    <hyperlink ref="AO81" r:id="rId1880"/>
    <hyperlink ref="AO60" r:id="rId1881"/>
    <hyperlink ref="AO797" r:id="rId1882"/>
    <hyperlink ref="AO279" r:id="rId1883"/>
    <hyperlink ref="AO402" r:id="rId1884"/>
    <hyperlink ref="AO640" r:id="rId1885"/>
    <hyperlink ref="AO391" r:id="rId1886"/>
    <hyperlink ref="AO213" r:id="rId1887"/>
    <hyperlink ref="AO643" r:id="rId1888"/>
    <hyperlink ref="AO644" r:id="rId1889"/>
    <hyperlink ref="AO226" r:id="rId1890"/>
    <hyperlink ref="AO646" r:id="rId1891"/>
    <hyperlink ref="AO258" r:id="rId1892"/>
    <hyperlink ref="AO308" r:id="rId1893"/>
    <hyperlink ref="AO649" r:id="rId1894"/>
    <hyperlink ref="AO547" r:id="rId1895"/>
    <hyperlink ref="AO317" r:id="rId1896"/>
    <hyperlink ref="AO652" r:id="rId1897"/>
    <hyperlink ref="AO244" r:id="rId1898"/>
    <hyperlink ref="AO447" r:id="rId1899"/>
    <hyperlink ref="AO655" r:id="rId1900"/>
    <hyperlink ref="AO656" r:id="rId1901"/>
    <hyperlink ref="AO248" r:id="rId1902"/>
    <hyperlink ref="AO543" r:id="rId1903"/>
    <hyperlink ref="AO215" r:id="rId1904"/>
    <hyperlink ref="AO322" r:id="rId1905"/>
    <hyperlink ref="AO685" r:id="rId1906"/>
    <hyperlink ref="AO96" r:id="rId1907"/>
    <hyperlink ref="AO146" r:id="rId1908"/>
    <hyperlink ref="AO217" r:id="rId1909"/>
    <hyperlink ref="AO223" r:id="rId1910"/>
    <hyperlink ref="AO158" r:id="rId1911"/>
    <hyperlink ref="AO166" r:id="rId1912"/>
    <hyperlink ref="AO15" r:id="rId1913"/>
    <hyperlink ref="AO92" r:id="rId1914"/>
    <hyperlink ref="AO80" r:id="rId1915"/>
    <hyperlink ref="AO521" r:id="rId1916"/>
    <hyperlink ref="AO582" r:id="rId1917"/>
    <hyperlink ref="AO631" r:id="rId1918"/>
    <hyperlink ref="AO637" r:id="rId1919"/>
    <hyperlink ref="AO184" r:id="rId1920"/>
    <hyperlink ref="AO247" r:id="rId1921"/>
    <hyperlink ref="AO617" r:id="rId1922"/>
    <hyperlink ref="AO126" r:id="rId1923"/>
    <hyperlink ref="AO679" r:id="rId1924"/>
    <hyperlink ref="AO680" r:id="rId1925"/>
    <hyperlink ref="AO620" r:id="rId1926"/>
    <hyperlink ref="AO672" r:id="rId1927"/>
    <hyperlink ref="AO154" r:id="rId1928"/>
    <hyperlink ref="AO383" r:id="rId1929"/>
    <hyperlink ref="AO448" r:id="rId1930"/>
    <hyperlink ref="AO686" r:id="rId1931"/>
    <hyperlink ref="AO687" r:id="rId1932"/>
    <hyperlink ref="AO688" r:id="rId1933"/>
    <hyperlink ref="AO753" r:id="rId1934"/>
    <hyperlink ref="AO396" r:id="rId1935"/>
    <hyperlink ref="AO382" r:id="rId1936"/>
    <hyperlink ref="AO692" r:id="rId1937"/>
    <hyperlink ref="AO693" r:id="rId1938"/>
    <hyperlink ref="AO694" r:id="rId1939"/>
    <hyperlink ref="AO397" r:id="rId1940"/>
    <hyperlink ref="AO696" r:id="rId1941"/>
    <hyperlink ref="AO191" r:id="rId1942"/>
    <hyperlink ref="AO601" r:id="rId1943"/>
    <hyperlink ref="AO167" r:id="rId1944"/>
    <hyperlink ref="AO484" r:id="rId1945"/>
    <hyperlink ref="AO444" r:id="rId1946"/>
    <hyperlink ref="AO314" r:id="rId1947"/>
    <hyperlink ref="AO703" r:id="rId1948"/>
    <hyperlink ref="AO704" r:id="rId1949"/>
    <hyperlink ref="AO705" r:id="rId1950"/>
    <hyperlink ref="AO706" r:id="rId1951"/>
    <hyperlink ref="AO707" r:id="rId1952"/>
    <hyperlink ref="AO708" r:id="rId1953"/>
    <hyperlink ref="AO709" r:id="rId1954"/>
    <hyperlink ref="AO243" r:id="rId1955"/>
    <hyperlink ref="AO224" r:id="rId1956"/>
    <hyperlink ref="AO712" r:id="rId1957"/>
    <hyperlink ref="AO713" r:id="rId1958"/>
    <hyperlink ref="AO176" r:id="rId1959"/>
    <hyperlink ref="AO715" r:id="rId1960"/>
    <hyperlink ref="AO716" r:id="rId1961"/>
    <hyperlink ref="AO717" r:id="rId1962"/>
    <hyperlink ref="AO718" r:id="rId1963"/>
    <hyperlink ref="AO719" r:id="rId1964"/>
    <hyperlink ref="AO720" r:id="rId1965"/>
    <hyperlink ref="AO150" r:id="rId1966"/>
    <hyperlink ref="AO276" r:id="rId1967"/>
    <hyperlink ref="AO374" r:id="rId1968"/>
    <hyperlink ref="AO454" r:id="rId1969"/>
    <hyperlink ref="AO417" r:id="rId1970"/>
    <hyperlink ref="AO288" r:id="rId1971"/>
    <hyperlink ref="AO699" r:id="rId1972"/>
    <hyperlink ref="AO728" r:id="rId1973"/>
    <hyperlink ref="AO195" r:id="rId1974"/>
    <hyperlink ref="AO730" r:id="rId1975"/>
    <hyperlink ref="AO731" r:id="rId1976"/>
    <hyperlink ref="AO732" r:id="rId1977"/>
    <hyperlink ref="AO733" r:id="rId1978"/>
    <hyperlink ref="AO734" r:id="rId1979"/>
    <hyperlink ref="AO460" r:id="rId1980"/>
    <hyperlink ref="AO602" r:id="rId1981"/>
    <hyperlink ref="AO457" r:id="rId1982"/>
    <hyperlink ref="AO690" r:id="rId1983"/>
    <hyperlink ref="AO307" r:id="rId1984"/>
    <hyperlink ref="AO740" r:id="rId1985"/>
    <hyperlink ref="AO727" r:id="rId1986"/>
    <hyperlink ref="AO561" r:id="rId1987"/>
    <hyperlink ref="AO743" r:id="rId1988"/>
    <hyperlink ref="AO744" r:id="rId1989"/>
    <hyperlink ref="AO745" r:id="rId1990"/>
    <hyperlink ref="AO746" r:id="rId1991"/>
    <hyperlink ref="AO302" r:id="rId1992"/>
    <hyperlink ref="AO332" r:id="rId1993"/>
    <hyperlink ref="AO440" r:id="rId1994"/>
    <hyperlink ref="AO750" r:id="rId1995"/>
    <hyperlink ref="AO751" r:id="rId1996"/>
    <hyperlink ref="AO136" r:id="rId1997"/>
    <hyperlink ref="AO17" r:id="rId1998"/>
    <hyperlink ref="AO310" r:id="rId1999"/>
    <hyperlink ref="AO755" r:id="rId2000"/>
    <hyperlink ref="AO756" r:id="rId2001"/>
    <hyperlink ref="AO757" r:id="rId2002"/>
    <hyperlink ref="AO758" r:id="rId2003"/>
    <hyperlink ref="AO759" r:id="rId2004"/>
    <hyperlink ref="AO760" r:id="rId2005"/>
    <hyperlink ref="AO180" r:id="rId2006"/>
    <hyperlink ref="AO762" r:id="rId2007"/>
    <hyperlink ref="AO763" r:id="rId2008"/>
    <hyperlink ref="AO764" r:id="rId2009"/>
    <hyperlink ref="AO641" r:id="rId2010"/>
    <hyperlink ref="AO230" r:id="rId2011"/>
    <hyperlink ref="AO798" r:id="rId2012"/>
    <hyperlink ref="AO768" r:id="rId2013"/>
    <hyperlink ref="AO769" r:id="rId2014"/>
    <hyperlink ref="AO770" r:id="rId2015"/>
    <hyperlink ref="AO771" r:id="rId2016"/>
    <hyperlink ref="AO285" r:id="rId2017"/>
    <hyperlink ref="AO773" r:id="rId2018"/>
    <hyperlink ref="AO774" r:id="rId2019"/>
    <hyperlink ref="AO573" r:id="rId2020"/>
    <hyperlink ref="AO776" r:id="rId2021"/>
    <hyperlink ref="AO536" r:id="rId2022"/>
    <hyperlink ref="AO778" r:id="rId2023"/>
    <hyperlink ref="AO569" r:id="rId2024"/>
    <hyperlink ref="AO614" r:id="rId2025"/>
    <hyperlink ref="AO519" r:id="rId2026"/>
    <hyperlink ref="AO225" r:id="rId2027"/>
    <hyperlink ref="AO333" r:id="rId2028"/>
    <hyperlink ref="AO784" r:id="rId2029"/>
    <hyperlink ref="AO411" r:id="rId2030"/>
    <hyperlink ref="AO636" r:id="rId2031"/>
    <hyperlink ref="AO120" r:id="rId2032"/>
    <hyperlink ref="AO673" r:id="rId2033"/>
    <hyperlink ref="AO233" r:id="rId2034"/>
    <hyperlink ref="AO790" r:id="rId2035"/>
    <hyperlink ref="AO791" r:id="rId2036"/>
    <hyperlink ref="AO792" r:id="rId2037"/>
    <hyperlink ref="AO793" r:id="rId2038"/>
    <hyperlink ref="AO794" r:id="rId2039"/>
    <hyperlink ref="AO795" r:id="rId2040"/>
    <hyperlink ref="AO796" r:id="rId2041"/>
    <hyperlink ref="AO113" r:id="rId2042"/>
    <hyperlink ref="AO589" r:id="rId2043"/>
    <hyperlink ref="AO799" r:id="rId2044"/>
    <hyperlink ref="AO800" r:id="rId2045"/>
    <hyperlink ref="AO801" r:id="rId2046"/>
  </hyperlinks>
  <pageMargins left="0.7" right="0.7" top="0.75" bottom="0.75" header="0.3" footer="0.3"/>
  <pageSetup orientation="portrait" horizontalDpi="0" verticalDpi="0" r:id="rId2047"/>
  <legacyDrawing r:id="rId2048"/>
  <tableParts count="1">
    <tablePart r:id="rId204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49</v>
      </c>
    </row>
    <row r="2" spans="1:1" ht="15" customHeight="1" x14ac:dyDescent="0.25"/>
    <row r="3" spans="1:1" ht="15" customHeight="1" x14ac:dyDescent="0.25">
      <c r="A3" s="32" t="s">
        <v>50</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customWidth="1"/>
    <col min="12" max="12" width="9.7109375" customWidth="1"/>
    <col min="13" max="13" width="13.140625" customWidth="1"/>
    <col min="14" max="15" width="8.42578125" customWidth="1"/>
    <col min="16" max="16" width="18.28515625" customWidth="1"/>
    <col min="17" max="17" width="14.85546875" customWidth="1"/>
    <col min="18" max="18" width="14.5703125" customWidth="1"/>
    <col min="19" max="21" width="24.140625" customWidth="1"/>
    <col min="22" max="22" width="21.28515625" customWidth="1"/>
    <col min="23" max="23" width="19.28515625" customWidth="1"/>
    <col min="24" max="24" width="10" customWidth="1"/>
    <col min="25" max="25" width="13" customWidth="1"/>
  </cols>
  <sheetData>
    <row r="1" spans="1:24" x14ac:dyDescent="0.25">
      <c r="B1" s="56" t="s">
        <v>39</v>
      </c>
      <c r="C1" s="57"/>
      <c r="D1" s="57"/>
      <c r="E1" s="58"/>
      <c r="F1" s="55" t="s">
        <v>43</v>
      </c>
      <c r="G1" s="59" t="s">
        <v>44</v>
      </c>
      <c r="H1" s="60"/>
      <c r="I1" s="61" t="s">
        <v>40</v>
      </c>
      <c r="J1" s="62"/>
      <c r="K1" s="63" t="s">
        <v>42</v>
      </c>
      <c r="L1" s="64"/>
      <c r="M1" s="64"/>
      <c r="N1" s="64"/>
      <c r="O1" s="64"/>
      <c r="P1" s="64"/>
      <c r="Q1" s="64"/>
      <c r="R1" s="64"/>
      <c r="S1" s="64"/>
      <c r="T1" s="64"/>
      <c r="U1" s="64"/>
      <c r="V1" s="64"/>
      <c r="W1" s="64"/>
      <c r="X1" s="64"/>
    </row>
    <row r="2" spans="1:24" s="13" customFormat="1" ht="30" customHeight="1" x14ac:dyDescent="0.25">
      <c r="A2" s="11" t="s">
        <v>143</v>
      </c>
      <c r="B2" s="13" t="s">
        <v>21</v>
      </c>
      <c r="C2" s="13" t="s">
        <v>20</v>
      </c>
      <c r="D2" s="13" t="s">
        <v>11</v>
      </c>
      <c r="E2" s="13" t="s">
        <v>144</v>
      </c>
      <c r="F2" s="13" t="s">
        <v>46</v>
      </c>
      <c r="G2" s="13" t="s">
        <v>166</v>
      </c>
      <c r="H2" s="13" t="s">
        <v>167</v>
      </c>
      <c r="I2" s="13" t="s">
        <v>12</v>
      </c>
      <c r="J2" s="13" t="s">
        <v>165</v>
      </c>
      <c r="K2" s="13" t="s">
        <v>145</v>
      </c>
      <c r="L2" s="13" t="s">
        <v>147</v>
      </c>
      <c r="M2" s="13" t="s">
        <v>148</v>
      </c>
      <c r="N2" s="13" t="s">
        <v>149</v>
      </c>
      <c r="O2" s="13" t="s">
        <v>150</v>
      </c>
      <c r="P2" s="13" t="s">
        <v>169</v>
      </c>
      <c r="Q2" s="13" t="s">
        <v>170</v>
      </c>
      <c r="R2" s="13" t="s">
        <v>151</v>
      </c>
      <c r="S2" s="13" t="s">
        <v>152</v>
      </c>
      <c r="T2" s="13" t="s">
        <v>153</v>
      </c>
      <c r="U2" s="13" t="s">
        <v>154</v>
      </c>
      <c r="V2" s="13" t="s">
        <v>155</v>
      </c>
      <c r="W2" s="13" t="s">
        <v>156</v>
      </c>
      <c r="X2" s="13" t="s">
        <v>157</v>
      </c>
    </row>
    <row r="3" spans="1:24" x14ac:dyDescent="0.25">
      <c r="A3" s="14"/>
      <c r="B3" s="15"/>
      <c r="C3" s="15"/>
      <c r="D3" s="15"/>
      <c r="E3" s="15"/>
      <c r="F3" s="16"/>
      <c r="G3" s="65"/>
      <c r="H3" s="65"/>
      <c r="I3" s="53"/>
      <c r="J3" s="53"/>
      <c r="K3" s="48"/>
      <c r="L3" s="48"/>
      <c r="M3" s="48"/>
      <c r="N3" s="48"/>
      <c r="O3" s="48"/>
      <c r="P3" s="48"/>
      <c r="Q3" s="48"/>
      <c r="R3" s="48"/>
      <c r="S3" s="48"/>
      <c r="T3" s="48"/>
      <c r="U3" s="48"/>
      <c r="V3" s="48"/>
      <c r="W3" s="49"/>
      <c r="X3" s="49"/>
    </row>
    <row r="10" spans="1:24"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143</v>
      </c>
      <c r="B1" s="1" t="s">
        <v>5</v>
      </c>
      <c r="C1" s="1" t="s">
        <v>146</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workbookViewId="0">
      <selection activeCell="B17" sqref="B17"/>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161</v>
      </c>
      <c r="B1" s="13" t="s">
        <v>17</v>
      </c>
      <c r="D1" t="s">
        <v>79</v>
      </c>
      <c r="E1" t="s">
        <v>80</v>
      </c>
      <c r="F1" s="37" t="s">
        <v>86</v>
      </c>
      <c r="G1" s="38" t="s">
        <v>87</v>
      </c>
      <c r="H1" s="37" t="s">
        <v>92</v>
      </c>
      <c r="I1" s="38" t="s">
        <v>93</v>
      </c>
      <c r="J1" s="37" t="s">
        <v>98</v>
      </c>
      <c r="K1" s="38" t="s">
        <v>99</v>
      </c>
      <c r="L1" s="37" t="s">
        <v>104</v>
      </c>
      <c r="M1" s="38" t="s">
        <v>105</v>
      </c>
      <c r="N1" s="37" t="s">
        <v>110</v>
      </c>
      <c r="O1" s="38" t="s">
        <v>111</v>
      </c>
      <c r="P1" s="38" t="s">
        <v>137</v>
      </c>
      <c r="Q1" s="38" t="s">
        <v>138</v>
      </c>
      <c r="R1" s="37" t="s">
        <v>116</v>
      </c>
      <c r="S1" s="37" t="s">
        <v>117</v>
      </c>
      <c r="T1" s="37" t="s">
        <v>122</v>
      </c>
      <c r="U1" s="38" t="s">
        <v>123</v>
      </c>
      <c r="W1" t="s">
        <v>127</v>
      </c>
      <c r="X1" t="s">
        <v>17</v>
      </c>
    </row>
    <row r="2" spans="1:24" ht="15.75" thickTop="1" x14ac:dyDescent="0.25">
      <c r="A2" s="36" t="s">
        <v>9292</v>
      </c>
      <c r="B2" s="36" t="s">
        <v>9290</v>
      </c>
      <c r="D2" s="33">
        <f>MIN(Vertices[Degree])</f>
        <v>0</v>
      </c>
      <c r="E2" s="3">
        <f>COUNTIF(Vertices[Degree], "&gt;= " &amp; D2) - COUNTIF(Vertices[Degree], "&gt;=" &amp; D3)</f>
        <v>0</v>
      </c>
      <c r="F2" s="39">
        <f>MIN(Vertices[In-Degree])</f>
        <v>0</v>
      </c>
      <c r="G2" s="40">
        <f>COUNTIF(Vertices[In-Degree], "&gt;= " &amp; F2) - COUNTIF(Vertices[In-Degree], "&gt;=" &amp; F3)</f>
        <v>281</v>
      </c>
      <c r="H2" s="39">
        <f>MIN(Vertices[Out-Degree])</f>
        <v>0</v>
      </c>
      <c r="I2" s="40">
        <f>COUNTIF(Vertices[Out-Degree], "&gt;= " &amp; H2) - COUNTIF(Vertices[Out-Degree], "&gt;=" &amp; H3)</f>
        <v>182</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f ca="1">MIN(INDIRECT(DynamicFilterSourceColumnRange))</f>
        <v>38914.152812499997</v>
      </c>
      <c r="U2" s="40">
        <f t="shared" ref="U2:U45" ca="1" si="0">COUNTIF(INDIRECT(DynamicFilterSourceColumnRange), "&gt;= " &amp; T2) - COUNTIF(INDIRECT(DynamicFilterSourceColumnRange), "&gt;=" &amp; T3)</f>
        <v>3</v>
      </c>
      <c r="W2" t="s">
        <v>124</v>
      </c>
      <c r="X2">
        <f>ROWS(HistogramBins[Degree Bin]) - 1</f>
        <v>43</v>
      </c>
    </row>
    <row r="3" spans="1:24" x14ac:dyDescent="0.25">
      <c r="A3" s="106"/>
      <c r="B3" s="106"/>
      <c r="D3" s="34">
        <f t="shared" ref="D3:D44" si="1">D2+($D$45-$D$2)/BinDivisor</f>
        <v>0</v>
      </c>
      <c r="E3" s="3">
        <f>COUNTIF(Vertices[Degree], "&gt;= " &amp; D3) - COUNTIF(Vertices[Degree], "&gt;=" &amp; D4)</f>
        <v>0</v>
      </c>
      <c r="F3" s="41">
        <f t="shared" ref="F3:F44" si="2">F2+($F$45-$F$2)/BinDivisor</f>
        <v>0.79069767441860461</v>
      </c>
      <c r="G3" s="42">
        <f>COUNTIF(Vertices[In-Degree], "&gt;= " &amp; F3) - COUNTIF(Vertices[In-Degree], "&gt;=" &amp; F4)</f>
        <v>387</v>
      </c>
      <c r="H3" s="41">
        <f t="shared" ref="H3:H44" si="3">H2+($H$45-$H$2)/BinDivisor</f>
        <v>0.37209302325581395</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f t="shared" ref="T3:T44" ca="1" si="9">T2+($T$45-$T$2)/BinDivisor</f>
        <v>39035.874068690784</v>
      </c>
      <c r="U3" s="42">
        <f t="shared" ca="1" si="0"/>
        <v>1</v>
      </c>
      <c r="W3" t="s">
        <v>125</v>
      </c>
      <c r="X3" t="s">
        <v>85</v>
      </c>
    </row>
    <row r="4" spans="1:24" x14ac:dyDescent="0.25">
      <c r="A4" s="36" t="s">
        <v>145</v>
      </c>
      <c r="B4" s="36">
        <v>799</v>
      </c>
      <c r="D4" s="34">
        <f t="shared" si="1"/>
        <v>0</v>
      </c>
      <c r="E4" s="3">
        <f>COUNTIF(Vertices[Degree], "&gt;= " &amp; D4) - COUNTIF(Vertices[Degree], "&gt;=" &amp; D5)</f>
        <v>0</v>
      </c>
      <c r="F4" s="39">
        <f t="shared" si="2"/>
        <v>1.5813953488372092</v>
      </c>
      <c r="G4" s="40">
        <f>COUNTIF(Vertices[In-Degree], "&gt;= " &amp; F4) - COUNTIF(Vertices[In-Degree], "&gt;=" &amp; F5)</f>
        <v>70</v>
      </c>
      <c r="H4" s="39">
        <f t="shared" si="3"/>
        <v>0.7441860465116279</v>
      </c>
      <c r="I4" s="40">
        <f>COUNTIF(Vertices[Out-Degree], "&gt;= " &amp; H4) - COUNTIF(Vertices[Out-Degree], "&gt;=" &amp; H5)</f>
        <v>505</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f t="shared" ca="1" si="9"/>
        <v>39157.595324881571</v>
      </c>
      <c r="U4" s="40">
        <f t="shared" ca="1" si="0"/>
        <v>4</v>
      </c>
      <c r="W4" s="12" t="s">
        <v>126</v>
      </c>
      <c r="X4" s="12" t="s">
        <v>9453</v>
      </c>
    </row>
    <row r="5" spans="1:24" x14ac:dyDescent="0.25">
      <c r="A5" s="106"/>
      <c r="B5" s="106"/>
      <c r="D5" s="34">
        <f t="shared" si="1"/>
        <v>0</v>
      </c>
      <c r="E5" s="3">
        <f>COUNTIF(Vertices[Degree], "&gt;= " &amp; D5) - COUNTIF(Vertices[Degree], "&gt;=" &amp; D6)</f>
        <v>0</v>
      </c>
      <c r="F5" s="41">
        <f t="shared" si="2"/>
        <v>2.3720930232558137</v>
      </c>
      <c r="G5" s="42">
        <f>COUNTIF(Vertices[In-Degree], "&gt;= " &amp; F5) - COUNTIF(Vertices[In-Degree], "&gt;=" &amp; F6)</f>
        <v>31</v>
      </c>
      <c r="H5" s="41">
        <f t="shared" si="3"/>
        <v>1.1162790697674418</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f t="shared" ca="1" si="9"/>
        <v>39279.316581072359</v>
      </c>
      <c r="U5" s="42">
        <f t="shared" ca="1" si="0"/>
        <v>4</v>
      </c>
    </row>
    <row r="6" spans="1:24" x14ac:dyDescent="0.25">
      <c r="A6" s="36" t="s">
        <v>147</v>
      </c>
      <c r="B6" s="36">
        <v>708</v>
      </c>
      <c r="D6" s="34">
        <f t="shared" si="1"/>
        <v>0</v>
      </c>
      <c r="E6" s="3">
        <f>COUNTIF(Vertices[Degree], "&gt;= " &amp; D6) - COUNTIF(Vertices[Degree], "&gt;=" &amp; D7)</f>
        <v>0</v>
      </c>
      <c r="F6" s="39">
        <f t="shared" si="2"/>
        <v>3.1627906976744184</v>
      </c>
      <c r="G6" s="40">
        <f>COUNTIF(Vertices[In-Degree], "&gt;= " &amp; F6) - COUNTIF(Vertices[In-Degree], "&gt;=" &amp; F7)</f>
        <v>0</v>
      </c>
      <c r="H6" s="39">
        <f t="shared" si="3"/>
        <v>1.4883720930232558</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f t="shared" ca="1" si="9"/>
        <v>39401.037837263146</v>
      </c>
      <c r="U6" s="40">
        <f t="shared" ca="1" si="0"/>
        <v>3</v>
      </c>
    </row>
    <row r="7" spans="1:24" x14ac:dyDescent="0.25">
      <c r="A7" s="36" t="s">
        <v>148</v>
      </c>
      <c r="B7" s="36">
        <v>605</v>
      </c>
      <c r="D7" s="34">
        <f t="shared" si="1"/>
        <v>0</v>
      </c>
      <c r="E7" s="3">
        <f>COUNTIF(Vertices[Degree], "&gt;= " &amp; D7) - COUNTIF(Vertices[Degree], "&gt;=" &amp; D8)</f>
        <v>0</v>
      </c>
      <c r="F7" s="41">
        <f t="shared" si="2"/>
        <v>3.9534883720930232</v>
      </c>
      <c r="G7" s="42">
        <f>COUNTIF(Vertices[In-Degree], "&gt;= " &amp; F7) - COUNTIF(Vertices[In-Degree], "&gt;=" &amp; F8)</f>
        <v>15</v>
      </c>
      <c r="H7" s="41">
        <f t="shared" si="3"/>
        <v>1.8604651162790697</v>
      </c>
      <c r="I7" s="42">
        <f>COUNTIF(Vertices[Out-Degree], "&gt;= " &amp; H7) - COUNTIF(Vertices[Out-Degree], "&gt;=" &amp; H8)</f>
        <v>59</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f t="shared" ca="1" si="9"/>
        <v>39522.759093453933</v>
      </c>
      <c r="U7" s="42">
        <f t="shared" ca="1" si="0"/>
        <v>6</v>
      </c>
    </row>
    <row r="8" spans="1:24" x14ac:dyDescent="0.25">
      <c r="A8" s="36" t="s">
        <v>149</v>
      </c>
      <c r="B8" s="36">
        <v>1313</v>
      </c>
      <c r="D8" s="34">
        <f t="shared" si="1"/>
        <v>0</v>
      </c>
      <c r="E8" s="3">
        <f>COUNTIF(Vertices[Degree], "&gt;= " &amp; D8) - COUNTIF(Vertices[Degree], "&gt;=" &amp; D9)</f>
        <v>0</v>
      </c>
      <c r="F8" s="39">
        <f t="shared" si="2"/>
        <v>4.7441860465116275</v>
      </c>
      <c r="G8" s="40">
        <f>COUNTIF(Vertices[In-Degree], "&gt;= " &amp; F8) - COUNTIF(Vertices[In-Degree], "&gt;=" &amp; F9)</f>
        <v>4</v>
      </c>
      <c r="H8" s="39">
        <f t="shared" si="3"/>
        <v>2.2325581395348837</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f t="shared" ca="1" si="9"/>
        <v>39644.48034964472</v>
      </c>
      <c r="U8" s="40">
        <f t="shared" ca="1" si="0"/>
        <v>7</v>
      </c>
    </row>
    <row r="9" spans="1:24" x14ac:dyDescent="0.25">
      <c r="A9" s="106"/>
      <c r="B9" s="106"/>
      <c r="D9" s="34">
        <f t="shared" si="1"/>
        <v>0</v>
      </c>
      <c r="E9" s="3">
        <f>COUNTIF(Vertices[Degree], "&gt;= " &amp; D9) - COUNTIF(Vertices[Degree], "&gt;=" &amp; D10)</f>
        <v>0</v>
      </c>
      <c r="F9" s="41">
        <f t="shared" si="2"/>
        <v>5.5348837209302317</v>
      </c>
      <c r="G9" s="42">
        <f>COUNTIF(Vertices[In-Degree], "&gt;= " &amp; F9) - COUNTIF(Vertices[In-Degree], "&gt;=" &amp; F10)</f>
        <v>3</v>
      </c>
      <c r="H9" s="41">
        <f t="shared" si="3"/>
        <v>2.6046511627906979</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f t="shared" ca="1" si="9"/>
        <v>39766.201605835508</v>
      </c>
      <c r="U9" s="42">
        <f t="shared" ca="1" si="0"/>
        <v>39</v>
      </c>
    </row>
    <row r="10" spans="1:24" x14ac:dyDescent="0.25">
      <c r="A10" s="36" t="s">
        <v>150</v>
      </c>
      <c r="B10" s="36">
        <v>635</v>
      </c>
      <c r="D10" s="34">
        <f t="shared" si="1"/>
        <v>0</v>
      </c>
      <c r="E10" s="3">
        <f>COUNTIF(Vertices[Degree], "&gt;= " &amp; D10) - COUNTIF(Vertices[Degree], "&gt;=" &amp; D11)</f>
        <v>0</v>
      </c>
      <c r="F10" s="39">
        <f t="shared" si="2"/>
        <v>6.325581395348836</v>
      </c>
      <c r="G10" s="40">
        <f>COUNTIF(Vertices[In-Degree], "&gt;= " &amp; F10) - COUNTIF(Vertices[In-Degree], "&gt;=" &amp; F11)</f>
        <v>0</v>
      </c>
      <c r="H10" s="39">
        <f t="shared" si="3"/>
        <v>2.9767441860465116</v>
      </c>
      <c r="I10" s="40">
        <f>COUNTIF(Vertices[Out-Degree], "&gt;= " &amp; H10) - COUNTIF(Vertices[Out-Degree], "&gt;=" &amp; H11)</f>
        <v>26</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f t="shared" ca="1" si="9"/>
        <v>39887.922862026295</v>
      </c>
      <c r="U10" s="40">
        <f t="shared" ca="1" si="0"/>
        <v>49</v>
      </c>
    </row>
    <row r="11" spans="1:24" x14ac:dyDescent="0.25">
      <c r="A11" s="106"/>
      <c r="B11" s="106"/>
      <c r="D11" s="34">
        <f t="shared" si="1"/>
        <v>0</v>
      </c>
      <c r="E11" s="3">
        <f>COUNTIF(Vertices[Degree], "&gt;= " &amp; D11) - COUNTIF(Vertices[Degree], "&gt;=" &amp; D12)</f>
        <v>0</v>
      </c>
      <c r="F11" s="41">
        <f t="shared" si="2"/>
        <v>7.1162790697674403</v>
      </c>
      <c r="G11" s="42">
        <f>COUNTIF(Vertices[In-Degree], "&gt;= " &amp; F11) - COUNTIF(Vertices[In-Degree], "&gt;=" &amp; F12)</f>
        <v>0</v>
      </c>
      <c r="H11" s="41">
        <f t="shared" si="3"/>
        <v>3.3488372093023253</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f t="shared" ca="1" si="9"/>
        <v>40009.644118217082</v>
      </c>
      <c r="U11" s="42">
        <f t="shared" ca="1" si="0"/>
        <v>39</v>
      </c>
    </row>
    <row r="12" spans="1:24" x14ac:dyDescent="0.25">
      <c r="A12" s="36" t="s">
        <v>169</v>
      </c>
      <c r="B12" s="36">
        <v>2.3941068139963169E-2</v>
      </c>
      <c r="D12" s="34">
        <f t="shared" si="1"/>
        <v>0</v>
      </c>
      <c r="E12" s="3">
        <f>COUNTIF(Vertices[Degree], "&gt;= " &amp; D12) - COUNTIF(Vertices[Degree], "&gt;=" &amp; D13)</f>
        <v>0</v>
      </c>
      <c r="F12" s="39">
        <f t="shared" si="2"/>
        <v>7.9069767441860446</v>
      </c>
      <c r="G12" s="40">
        <f>COUNTIF(Vertices[In-Degree], "&gt;= " &amp; F12) - COUNTIF(Vertices[In-Degree], "&gt;=" &amp; F13)</f>
        <v>0</v>
      </c>
      <c r="H12" s="39">
        <f t="shared" si="3"/>
        <v>3.720930232558139</v>
      </c>
      <c r="I12" s="40">
        <f>COUNTIF(Vertices[Out-Degree], "&gt;= " &amp; H12) - COUNTIF(Vertices[Out-Degree], "&gt;=" &amp; H13)</f>
        <v>11</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f t="shared" ca="1" si="9"/>
        <v>40131.365374407869</v>
      </c>
      <c r="U12" s="40">
        <f t="shared" ca="1" si="0"/>
        <v>31</v>
      </c>
    </row>
    <row r="13" spans="1:24" x14ac:dyDescent="0.25">
      <c r="A13" s="36" t="s">
        <v>170</v>
      </c>
      <c r="B13" s="36">
        <v>4.6762589928057555E-2</v>
      </c>
      <c r="D13" s="34">
        <f t="shared" si="1"/>
        <v>0</v>
      </c>
      <c r="E13" s="3">
        <f>COUNTIF(Vertices[Degree], "&gt;= " &amp; D13) - COUNTIF(Vertices[Degree], "&gt;=" &amp; D14)</f>
        <v>0</v>
      </c>
      <c r="F13" s="41">
        <f t="shared" si="2"/>
        <v>8.6976744186046488</v>
      </c>
      <c r="G13" s="42">
        <f>COUNTIF(Vertices[In-Degree], "&gt;= " &amp; F13) - COUNTIF(Vertices[In-Degree], "&gt;=" &amp; F14)</f>
        <v>0</v>
      </c>
      <c r="H13" s="41">
        <f t="shared" si="3"/>
        <v>4.0930232558139528</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f t="shared" ca="1" si="9"/>
        <v>40253.086630598656</v>
      </c>
      <c r="U13" s="42">
        <f t="shared" ca="1" si="0"/>
        <v>33</v>
      </c>
    </row>
    <row r="14" spans="1:24" x14ac:dyDescent="0.25">
      <c r="A14" s="106"/>
      <c r="B14" s="106"/>
      <c r="D14" s="34">
        <f t="shared" si="1"/>
        <v>0</v>
      </c>
      <c r="E14" s="3">
        <f>COUNTIF(Vertices[Degree], "&gt;= " &amp; D14) - COUNTIF(Vertices[Degree], "&gt;=" &amp; D15)</f>
        <v>0</v>
      </c>
      <c r="F14" s="39">
        <f t="shared" si="2"/>
        <v>9.4883720930232531</v>
      </c>
      <c r="G14" s="40">
        <f>COUNTIF(Vertices[In-Degree], "&gt;= " &amp; F14) - COUNTIF(Vertices[In-Degree], "&gt;=" &amp; F15)</f>
        <v>0</v>
      </c>
      <c r="H14" s="39">
        <f t="shared" si="3"/>
        <v>4.4651162790697665</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f t="shared" ca="1" si="9"/>
        <v>40374.807886789444</v>
      </c>
      <c r="U14" s="40">
        <f t="shared" ca="1" si="0"/>
        <v>31</v>
      </c>
    </row>
    <row r="15" spans="1:24" x14ac:dyDescent="0.25">
      <c r="A15" s="36" t="s">
        <v>151</v>
      </c>
      <c r="B15" s="36">
        <v>333</v>
      </c>
      <c r="D15" s="34">
        <f t="shared" si="1"/>
        <v>0</v>
      </c>
      <c r="E15" s="3">
        <f>COUNTIF(Vertices[Degree], "&gt;= " &amp; D15) - COUNTIF(Vertices[Degree], "&gt;=" &amp; D16)</f>
        <v>0</v>
      </c>
      <c r="F15" s="41">
        <f t="shared" si="2"/>
        <v>10.279069767441857</v>
      </c>
      <c r="G15" s="42">
        <f>COUNTIF(Vertices[In-Degree], "&gt;= " &amp; F15) - COUNTIF(Vertices[In-Degree], "&gt;=" &amp; F16)</f>
        <v>2</v>
      </c>
      <c r="H15" s="41">
        <f t="shared" si="3"/>
        <v>4.8372093023255802</v>
      </c>
      <c r="I15" s="42">
        <f>COUNTIF(Vertices[Out-Degree], "&gt;= " &amp; H15) - COUNTIF(Vertices[Out-Degree], "&gt;=" &amp; H16)</f>
        <v>3</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f t="shared" ca="1" si="9"/>
        <v>40496.529142980231</v>
      </c>
      <c r="U15" s="42">
        <f t="shared" ca="1" si="0"/>
        <v>31</v>
      </c>
    </row>
    <row r="16" spans="1:24" x14ac:dyDescent="0.25">
      <c r="A16" s="36" t="s">
        <v>152</v>
      </c>
      <c r="B16" s="36">
        <v>223</v>
      </c>
      <c r="D16" s="34">
        <f t="shared" si="1"/>
        <v>0</v>
      </c>
      <c r="E16" s="3">
        <f>COUNTIF(Vertices[Degree], "&gt;= " &amp; D16) - COUNTIF(Vertices[Degree], "&gt;=" &amp; D17)</f>
        <v>0</v>
      </c>
      <c r="F16" s="39">
        <f t="shared" si="2"/>
        <v>11.069767441860462</v>
      </c>
      <c r="G16" s="40">
        <f>COUNTIF(Vertices[In-Degree], "&gt;= " &amp; F16) - COUNTIF(Vertices[In-Degree], "&gt;=" &amp; F17)</f>
        <v>0</v>
      </c>
      <c r="H16" s="39">
        <f t="shared" si="3"/>
        <v>5.2093023255813939</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f t="shared" ca="1" si="9"/>
        <v>40618.250399171018</v>
      </c>
      <c r="U16" s="40">
        <f t="shared" ca="1" si="0"/>
        <v>26</v>
      </c>
    </row>
    <row r="17" spans="1:21" x14ac:dyDescent="0.25">
      <c r="A17" s="36" t="s">
        <v>153</v>
      </c>
      <c r="B17" s="36">
        <v>86</v>
      </c>
      <c r="D17" s="34">
        <f t="shared" si="1"/>
        <v>0</v>
      </c>
      <c r="E17" s="3">
        <f>COUNTIF(Vertices[Degree], "&gt;= " &amp; D17) - COUNTIF(Vertices[Degree], "&gt;=" &amp; D18)</f>
        <v>0</v>
      </c>
      <c r="F17" s="41">
        <f t="shared" si="2"/>
        <v>11.860465116279066</v>
      </c>
      <c r="G17" s="42">
        <f>COUNTIF(Vertices[In-Degree], "&gt;= " &amp; F17) - COUNTIF(Vertices[In-Degree], "&gt;=" &amp; F18)</f>
        <v>1</v>
      </c>
      <c r="H17" s="41">
        <f t="shared" si="3"/>
        <v>5.5813953488372077</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f t="shared" ca="1" si="9"/>
        <v>40739.971655361805</v>
      </c>
      <c r="U17" s="42">
        <f t="shared" ca="1" si="0"/>
        <v>22</v>
      </c>
    </row>
    <row r="18" spans="1:21" x14ac:dyDescent="0.25">
      <c r="A18" s="36" t="s">
        <v>154</v>
      </c>
      <c r="B18" s="36">
        <v>159</v>
      </c>
      <c r="D18" s="34">
        <f t="shared" si="1"/>
        <v>0</v>
      </c>
      <c r="E18" s="3">
        <f>COUNTIF(Vertices[Degree], "&gt;= " &amp; D18) - COUNTIF(Vertices[Degree], "&gt;=" &amp; D19)</f>
        <v>0</v>
      </c>
      <c r="F18" s="39">
        <f t="shared" si="2"/>
        <v>12.65116279069767</v>
      </c>
      <c r="G18" s="40">
        <f>COUNTIF(Vertices[In-Degree], "&gt;= " &amp; F18) - COUNTIF(Vertices[In-Degree], "&gt;=" &amp; F19)</f>
        <v>1</v>
      </c>
      <c r="H18" s="39">
        <f t="shared" si="3"/>
        <v>5.9534883720930214</v>
      </c>
      <c r="I18" s="40">
        <f>COUNTIF(Vertices[Out-Degree], "&gt;= " &amp; H18) - COUNTIF(Vertices[Out-Degree], "&gt;=" &amp; H19)</f>
        <v>7</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f t="shared" ca="1" si="9"/>
        <v>40861.692911552593</v>
      </c>
      <c r="U18" s="40">
        <f t="shared" ca="1" si="0"/>
        <v>25</v>
      </c>
    </row>
    <row r="19" spans="1:21" x14ac:dyDescent="0.25">
      <c r="A19" s="106"/>
      <c r="B19" s="106"/>
      <c r="D19" s="34">
        <f t="shared" si="1"/>
        <v>0</v>
      </c>
      <c r="E19" s="3">
        <f>COUNTIF(Vertices[Degree], "&gt;= " &amp; D19) - COUNTIF(Vertices[Degree], "&gt;=" &amp; D20)</f>
        <v>0</v>
      </c>
      <c r="F19" s="41">
        <f t="shared" si="2"/>
        <v>13.441860465116275</v>
      </c>
      <c r="G19" s="42">
        <f>COUNTIF(Vertices[In-Degree], "&gt;= " &amp; F19) - COUNTIF(Vertices[In-Degree], "&gt;=" &amp; F20)</f>
        <v>0</v>
      </c>
      <c r="H19" s="41">
        <f t="shared" si="3"/>
        <v>6.3255813953488351</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f t="shared" ca="1" si="9"/>
        <v>40983.41416774338</v>
      </c>
      <c r="U19" s="42">
        <f t="shared" ca="1" si="0"/>
        <v>19</v>
      </c>
    </row>
    <row r="20" spans="1:21" x14ac:dyDescent="0.25">
      <c r="A20" s="36" t="s">
        <v>155</v>
      </c>
      <c r="B20" s="36">
        <v>10</v>
      </c>
      <c r="D20" s="34">
        <f t="shared" si="1"/>
        <v>0</v>
      </c>
      <c r="E20" s="3">
        <f>COUNTIF(Vertices[Degree], "&gt;= " &amp; D20) - COUNTIF(Vertices[Degree], "&gt;=" &amp; D21)</f>
        <v>0</v>
      </c>
      <c r="F20" s="39">
        <f t="shared" si="2"/>
        <v>14.232558139534879</v>
      </c>
      <c r="G20" s="40">
        <f>COUNTIF(Vertices[In-Degree], "&gt;= " &amp; F20) - COUNTIF(Vertices[In-Degree], "&gt;=" &amp; F21)</f>
        <v>1</v>
      </c>
      <c r="H20" s="39">
        <f t="shared" si="3"/>
        <v>6.6976744186046488</v>
      </c>
      <c r="I20" s="40">
        <f>COUNTIF(Vertices[Out-Degree], "&gt;= " &amp; H20) - COUNTIF(Vertices[Out-Degree], "&gt;=" &amp; H21)</f>
        <v>1</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f t="shared" ca="1" si="9"/>
        <v>41105.135423934167</v>
      </c>
      <c r="U20" s="40">
        <f t="shared" ca="1" si="0"/>
        <v>25</v>
      </c>
    </row>
    <row r="21" spans="1:21" x14ac:dyDescent="0.25">
      <c r="A21" s="36" t="s">
        <v>156</v>
      </c>
      <c r="B21" s="36">
        <v>3.4922260000000001</v>
      </c>
      <c r="D21" s="34">
        <f t="shared" si="1"/>
        <v>0</v>
      </c>
      <c r="E21" s="3">
        <f>COUNTIF(Vertices[Degree], "&gt;= " &amp; D21) - COUNTIF(Vertices[Degree], "&gt;=" &amp; D22)</f>
        <v>0</v>
      </c>
      <c r="F21" s="41">
        <f t="shared" si="2"/>
        <v>15.023255813953483</v>
      </c>
      <c r="G21" s="42">
        <f>COUNTIF(Vertices[In-Degree], "&gt;= " &amp; F21) - COUNTIF(Vertices[In-Degree], "&gt;=" &amp; F22)</f>
        <v>0</v>
      </c>
      <c r="H21" s="41">
        <f t="shared" si="3"/>
        <v>7.0697674418604626</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f t="shared" ca="1" si="9"/>
        <v>41226.856680124954</v>
      </c>
      <c r="U21" s="42">
        <f t="shared" ca="1" si="0"/>
        <v>15</v>
      </c>
    </row>
    <row r="22" spans="1:21" x14ac:dyDescent="0.25">
      <c r="A22" s="106"/>
      <c r="B22" s="106"/>
      <c r="D22" s="34">
        <f t="shared" si="1"/>
        <v>0</v>
      </c>
      <c r="E22" s="3">
        <f>COUNTIF(Vertices[Degree], "&gt;= " &amp; D22) - COUNTIF(Vertices[Degree], "&gt;=" &amp; D23)</f>
        <v>0</v>
      </c>
      <c r="F22" s="39">
        <f t="shared" si="2"/>
        <v>15.813953488372087</v>
      </c>
      <c r="G22" s="40">
        <f>COUNTIF(Vertices[In-Degree], "&gt;= " &amp; F22) - COUNTIF(Vertices[In-Degree], "&gt;=" &amp; F23)</f>
        <v>1</v>
      </c>
      <c r="H22" s="39">
        <f t="shared" si="3"/>
        <v>7.4418604651162763</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f t="shared" ca="1" si="9"/>
        <v>41348.577936315742</v>
      </c>
      <c r="U22" s="40">
        <f t="shared" ca="1" si="0"/>
        <v>17</v>
      </c>
    </row>
    <row r="23" spans="1:21" x14ac:dyDescent="0.25">
      <c r="A23" s="36" t="s">
        <v>157</v>
      </c>
      <c r="B23" s="36">
        <v>8.7201733997070274E-4</v>
      </c>
      <c r="D23" s="34">
        <f t="shared" si="1"/>
        <v>0</v>
      </c>
      <c r="E23" s="3">
        <f>COUNTIF(Vertices[Degree], "&gt;= " &amp; D23) - COUNTIF(Vertices[Degree], "&gt;=" &amp; D24)</f>
        <v>0</v>
      </c>
      <c r="F23" s="41">
        <f t="shared" si="2"/>
        <v>16.604651162790692</v>
      </c>
      <c r="G23" s="42">
        <f>COUNTIF(Vertices[In-Degree], "&gt;= " &amp; F23) - COUNTIF(Vertices[In-Degree], "&gt;=" &amp; F24)</f>
        <v>0</v>
      </c>
      <c r="H23" s="41">
        <f t="shared" si="3"/>
        <v>7.81395348837209</v>
      </c>
      <c r="I23" s="42">
        <f>COUNTIF(Vertices[Out-Degree], "&gt;= " &amp; H23) - COUNTIF(Vertices[Out-Degree], "&gt;=" &amp; H24)</f>
        <v>2</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f t="shared" ca="1" si="9"/>
        <v>41470.299192506529</v>
      </c>
      <c r="U23" s="42">
        <f t="shared" ca="1" si="0"/>
        <v>19</v>
      </c>
    </row>
    <row r="24" spans="1:21" x14ac:dyDescent="0.25">
      <c r="A24" s="36" t="s">
        <v>9293</v>
      </c>
      <c r="B24" s="36" t="s">
        <v>9295</v>
      </c>
      <c r="D24" s="34">
        <f t="shared" si="1"/>
        <v>0</v>
      </c>
      <c r="E24" s="3">
        <f>COUNTIF(Vertices[Degree], "&gt;= " &amp; D24) - COUNTIF(Vertices[Degree], "&gt;=" &amp; D25)</f>
        <v>0</v>
      </c>
      <c r="F24" s="39">
        <f t="shared" si="2"/>
        <v>17.395348837209298</v>
      </c>
      <c r="G24" s="40">
        <f>COUNTIF(Vertices[In-Degree], "&gt;= " &amp; F24) - COUNTIF(Vertices[In-Degree], "&gt;=" &amp; F25)</f>
        <v>0</v>
      </c>
      <c r="H24" s="39">
        <f t="shared" si="3"/>
        <v>8.1860465116279038</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f t="shared" ca="1" si="9"/>
        <v>41592.020448697316</v>
      </c>
      <c r="U24" s="40">
        <f t="shared" ca="1" si="0"/>
        <v>21</v>
      </c>
    </row>
    <row r="25" spans="1:21" x14ac:dyDescent="0.25">
      <c r="A25" s="106"/>
      <c r="B25" s="106"/>
      <c r="D25" s="34">
        <f t="shared" si="1"/>
        <v>0</v>
      </c>
      <c r="E25" s="3">
        <f>COUNTIF(Vertices[Degree], "&gt;= " &amp; D25) - COUNTIF(Vertices[Degree], "&gt;=" &amp; D26)</f>
        <v>0</v>
      </c>
      <c r="F25" s="41">
        <f t="shared" si="2"/>
        <v>18.186046511627904</v>
      </c>
      <c r="G25" s="42">
        <f>COUNTIF(Vertices[In-Degree], "&gt;= " &amp; F25) - COUNTIF(Vertices[In-Degree], "&gt;=" &amp; F26)</f>
        <v>0</v>
      </c>
      <c r="H25" s="41">
        <f t="shared" si="3"/>
        <v>8.5581395348837184</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f t="shared" ca="1" si="9"/>
        <v>41713.741704888103</v>
      </c>
      <c r="U25" s="42">
        <f t="shared" ca="1" si="0"/>
        <v>10</v>
      </c>
    </row>
    <row r="26" spans="1:21" x14ac:dyDescent="0.25">
      <c r="A26" s="36" t="s">
        <v>9294</v>
      </c>
      <c r="B26" s="36" t="s">
        <v>9296</v>
      </c>
      <c r="D26" s="34">
        <f t="shared" si="1"/>
        <v>0</v>
      </c>
      <c r="E26" s="3">
        <f>COUNTIF(Vertices[Degree], "&gt;= " &amp; D26) - COUNTIF(Vertices[Degree], "&gt;=" &amp; D27)</f>
        <v>0</v>
      </c>
      <c r="F26" s="39">
        <f t="shared" si="2"/>
        <v>18.97674418604651</v>
      </c>
      <c r="G26" s="40">
        <f>COUNTIF(Vertices[In-Degree], "&gt;= " &amp; F26) - COUNTIF(Vertices[In-Degree], "&gt;=" &amp; F27)</f>
        <v>0</v>
      </c>
      <c r="H26" s="39">
        <f t="shared" si="3"/>
        <v>8.930232558139533</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f t="shared" ca="1" si="9"/>
        <v>41835.462961078891</v>
      </c>
      <c r="U26" s="40">
        <f t="shared" ca="1" si="0"/>
        <v>15</v>
      </c>
    </row>
    <row r="27" spans="1:21" x14ac:dyDescent="0.25">
      <c r="D27" s="34">
        <f t="shared" si="1"/>
        <v>0</v>
      </c>
      <c r="E27" s="3">
        <f>COUNTIF(Vertices[Degree], "&gt;= " &amp; D27) - COUNTIF(Vertices[Degree], "&gt;=" &amp; D28)</f>
        <v>0</v>
      </c>
      <c r="F27" s="41">
        <f t="shared" si="2"/>
        <v>19.767441860465116</v>
      </c>
      <c r="G27" s="42">
        <f>COUNTIF(Vertices[In-Degree], "&gt;= " &amp; F27) - COUNTIF(Vertices[In-Degree], "&gt;=" &amp; F28)</f>
        <v>0</v>
      </c>
      <c r="H27" s="41">
        <f t="shared" si="3"/>
        <v>9.3023255813953476</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f t="shared" ca="1" si="9"/>
        <v>41957.184217269678</v>
      </c>
      <c r="U27" s="42">
        <f t="shared" ca="1" si="0"/>
        <v>18</v>
      </c>
    </row>
    <row r="28" spans="1:21" x14ac:dyDescent="0.25">
      <c r="D28" s="34">
        <f t="shared" si="1"/>
        <v>0</v>
      </c>
      <c r="E28" s="3">
        <f>COUNTIF(Vertices[Degree], "&gt;= " &amp; D28) - COUNTIF(Vertices[Degree], "&gt;=" &amp; D29)</f>
        <v>0</v>
      </c>
      <c r="F28" s="39">
        <f t="shared" si="2"/>
        <v>20.558139534883722</v>
      </c>
      <c r="G28" s="40">
        <f>COUNTIF(Vertices[In-Degree], "&gt;= " &amp; F28) - COUNTIF(Vertices[In-Degree], "&gt;=" &amp; F29)</f>
        <v>0</v>
      </c>
      <c r="H28" s="39">
        <f t="shared" si="3"/>
        <v>9.6744186046511622</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f t="shared" ca="1" si="9"/>
        <v>42078.905473460465</v>
      </c>
      <c r="U28" s="40">
        <f t="shared" ca="1" si="0"/>
        <v>8</v>
      </c>
    </row>
    <row r="29" spans="1:21" x14ac:dyDescent="0.25">
      <c r="A29" t="s">
        <v>162</v>
      </c>
      <c r="B29" t="s">
        <v>17</v>
      </c>
      <c r="D29" s="34">
        <f t="shared" si="1"/>
        <v>0</v>
      </c>
      <c r="E29" s="3">
        <f>COUNTIF(Vertices[Degree], "&gt;= " &amp; D29) - COUNTIF(Vertices[Degree], "&gt;=" &amp; D30)</f>
        <v>0</v>
      </c>
      <c r="F29" s="41">
        <f t="shared" si="2"/>
        <v>21.348837209302328</v>
      </c>
      <c r="G29" s="42">
        <f>COUNTIF(Vertices[In-Degree], "&gt;= " &amp; F29) - COUNTIF(Vertices[In-Degree], "&gt;=" &amp; F30)</f>
        <v>0</v>
      </c>
      <c r="H29" s="41">
        <f t="shared" si="3"/>
        <v>10.046511627906977</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f t="shared" ca="1" si="9"/>
        <v>42200.626729651252</v>
      </c>
      <c r="U29" s="42">
        <f t="shared" ca="1" si="0"/>
        <v>11</v>
      </c>
    </row>
    <row r="30" spans="1:21" x14ac:dyDescent="0.25">
      <c r="A30" s="35"/>
      <c r="B30" s="35"/>
      <c r="D30" s="34">
        <f t="shared" si="1"/>
        <v>0</v>
      </c>
      <c r="E30" s="3">
        <f>COUNTIF(Vertices[Degree], "&gt;= " &amp; D30) - COUNTIF(Vertices[Degree], "&gt;=" &amp; D31)</f>
        <v>0</v>
      </c>
      <c r="F30" s="39">
        <f t="shared" si="2"/>
        <v>22.139534883720934</v>
      </c>
      <c r="G30" s="40">
        <f>COUNTIF(Vertices[In-Degree], "&gt;= " &amp; F30) - COUNTIF(Vertices[In-Degree], "&gt;=" &amp; F31)</f>
        <v>0</v>
      </c>
      <c r="H30" s="39">
        <f t="shared" si="3"/>
        <v>10.418604651162791</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f t="shared" ca="1" si="9"/>
        <v>42322.34798584204</v>
      </c>
      <c r="U30" s="40">
        <f t="shared" ca="1" si="0"/>
        <v>18</v>
      </c>
    </row>
    <row r="31" spans="1:21" x14ac:dyDescent="0.25">
      <c r="D31" s="34">
        <f t="shared" si="1"/>
        <v>0</v>
      </c>
      <c r="E31" s="3">
        <f>COUNTIF(Vertices[Degree], "&gt;= " &amp; D31) - COUNTIF(Vertices[Degree], "&gt;=" &amp; D32)</f>
        <v>0</v>
      </c>
      <c r="F31" s="41">
        <f t="shared" si="2"/>
        <v>22.93023255813954</v>
      </c>
      <c r="G31" s="42">
        <f>COUNTIF(Vertices[In-Degree], "&gt;= " &amp; F31) - COUNTIF(Vertices[In-Degree], "&gt;=" &amp; F32)</f>
        <v>0</v>
      </c>
      <c r="H31" s="41">
        <f t="shared" si="3"/>
        <v>10.790697674418606</v>
      </c>
      <c r="I31" s="42">
        <f>COUNTIF(Vertices[Out-Degree], "&gt;= " &amp; H31) - COUNTIF(Vertices[Out-Degree], "&gt;=" &amp; H32)</f>
        <v>1</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f t="shared" ca="1" si="9"/>
        <v>42444.069242032827</v>
      </c>
      <c r="U31" s="42">
        <f t="shared" ca="1" si="0"/>
        <v>17</v>
      </c>
    </row>
    <row r="32" spans="1:21" x14ac:dyDescent="0.25">
      <c r="D32" s="34">
        <f t="shared" si="1"/>
        <v>0</v>
      </c>
      <c r="E32" s="3">
        <f>COUNTIF(Vertices[Degree], "&gt;= " &amp; D32) - COUNTIF(Vertices[Degree], "&gt;=" &amp; D33)</f>
        <v>0</v>
      </c>
      <c r="F32" s="39">
        <f t="shared" si="2"/>
        <v>23.720930232558146</v>
      </c>
      <c r="G32" s="40">
        <f>COUNTIF(Vertices[In-Degree], "&gt;= " &amp; F32) - COUNTIF(Vertices[In-Degree], "&gt;=" &amp; F33)</f>
        <v>0</v>
      </c>
      <c r="H32" s="39">
        <f t="shared" si="3"/>
        <v>11.162790697674421</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f t="shared" ca="1" si="9"/>
        <v>42565.790498223614</v>
      </c>
      <c r="U32" s="40">
        <f t="shared" ca="1" si="0"/>
        <v>12</v>
      </c>
    </row>
    <row r="33" spans="1:21" x14ac:dyDescent="0.25">
      <c r="D33" s="34">
        <f t="shared" si="1"/>
        <v>0</v>
      </c>
      <c r="E33" s="3">
        <f>COUNTIF(Vertices[Degree], "&gt;= " &amp; D33) - COUNTIF(Vertices[Degree], "&gt;=" &amp; D34)</f>
        <v>0</v>
      </c>
      <c r="F33" s="41">
        <f t="shared" si="2"/>
        <v>24.511627906976752</v>
      </c>
      <c r="G33" s="42">
        <f>COUNTIF(Vertices[In-Degree], "&gt;= " &amp; F33) - COUNTIF(Vertices[In-Degree], "&gt;=" &amp; F34)</f>
        <v>0</v>
      </c>
      <c r="H33" s="41">
        <f t="shared" si="3"/>
        <v>11.534883720930235</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f t="shared" ca="1" si="9"/>
        <v>42687.511754414401</v>
      </c>
      <c r="U33" s="42">
        <f t="shared" ca="1" si="0"/>
        <v>14</v>
      </c>
    </row>
    <row r="34" spans="1:21" x14ac:dyDescent="0.25">
      <c r="D34" s="34">
        <f t="shared" si="1"/>
        <v>0</v>
      </c>
      <c r="E34" s="3">
        <f>COUNTIF(Vertices[Degree], "&gt;= " &amp; D34) - COUNTIF(Vertices[Degree], "&gt;=" &amp; D35)</f>
        <v>0</v>
      </c>
      <c r="F34" s="39">
        <f t="shared" si="2"/>
        <v>25.302325581395358</v>
      </c>
      <c r="G34" s="40">
        <f>COUNTIF(Vertices[In-Degree], "&gt;= " &amp; F34) - COUNTIF(Vertices[In-Degree], "&gt;=" &amp; F35)</f>
        <v>0</v>
      </c>
      <c r="H34" s="39">
        <f t="shared" si="3"/>
        <v>11.90697674418605</v>
      </c>
      <c r="I34" s="40">
        <f>COUNTIF(Vertices[Out-Degree], "&gt;= " &amp; H34) - COUNTIF(Vertices[Out-Degree], "&gt;=" &amp; H35)</f>
        <v>1</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f t="shared" ca="1" si="9"/>
        <v>42809.233010605189</v>
      </c>
      <c r="U34" s="40">
        <f t="shared" ca="1" si="0"/>
        <v>9</v>
      </c>
    </row>
    <row r="35" spans="1:21" x14ac:dyDescent="0.25">
      <c r="D35" s="34">
        <f t="shared" si="1"/>
        <v>0</v>
      </c>
      <c r="E35" s="3">
        <f>COUNTIF(Vertices[Degree], "&gt;= " &amp; D35) - COUNTIF(Vertices[Degree], "&gt;=" &amp; D36)</f>
        <v>0</v>
      </c>
      <c r="F35" s="41">
        <f t="shared" si="2"/>
        <v>26.093023255813964</v>
      </c>
      <c r="G35" s="42">
        <f>COUNTIF(Vertices[In-Degree], "&gt;= " &amp; F35) - COUNTIF(Vertices[In-Degree], "&gt;=" &amp; F36)</f>
        <v>0</v>
      </c>
      <c r="H35" s="41">
        <f t="shared" si="3"/>
        <v>12.279069767441865</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f t="shared" ca="1" si="9"/>
        <v>42930.954266795976</v>
      </c>
      <c r="U35" s="42">
        <f t="shared" ca="1" si="0"/>
        <v>15</v>
      </c>
    </row>
    <row r="36" spans="1:21" x14ac:dyDescent="0.25">
      <c r="D36" s="34">
        <f t="shared" si="1"/>
        <v>0</v>
      </c>
      <c r="E36" s="3">
        <f>COUNTIF(Vertices[Degree], "&gt;= " &amp; D36) - COUNTIF(Vertices[Degree], "&gt;=" &amp; D37)</f>
        <v>0</v>
      </c>
      <c r="F36" s="39">
        <f t="shared" si="2"/>
        <v>26.88372093023257</v>
      </c>
      <c r="G36" s="40">
        <f>COUNTIF(Vertices[In-Degree], "&gt;= " &amp; F36) - COUNTIF(Vertices[In-Degree], "&gt;=" &amp; F37)</f>
        <v>0</v>
      </c>
      <c r="H36" s="39">
        <f t="shared" si="3"/>
        <v>12.651162790697679</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f t="shared" ca="1" si="9"/>
        <v>43052.675522986763</v>
      </c>
      <c r="U36" s="40">
        <f t="shared" ca="1" si="0"/>
        <v>11</v>
      </c>
    </row>
    <row r="37" spans="1:21" x14ac:dyDescent="0.25">
      <c r="D37" s="34">
        <f t="shared" si="1"/>
        <v>0</v>
      </c>
      <c r="E37" s="3">
        <f>COUNTIF(Vertices[Degree], "&gt;= " &amp; D37) - COUNTIF(Vertices[Degree], "&gt;=" &amp; D38)</f>
        <v>0</v>
      </c>
      <c r="F37" s="41">
        <f t="shared" si="2"/>
        <v>27.674418604651176</v>
      </c>
      <c r="G37" s="42">
        <f>COUNTIF(Vertices[In-Degree], "&gt;= " &amp; F37) - COUNTIF(Vertices[In-Degree], "&gt;=" &amp; F38)</f>
        <v>0</v>
      </c>
      <c r="H37" s="41">
        <f t="shared" si="3"/>
        <v>13.023255813953494</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f t="shared" ca="1" si="9"/>
        <v>43174.39677917755</v>
      </c>
      <c r="U37" s="42">
        <f t="shared" ca="1" si="0"/>
        <v>17</v>
      </c>
    </row>
    <row r="38" spans="1:21" x14ac:dyDescent="0.25">
      <c r="D38" s="34">
        <f t="shared" si="1"/>
        <v>0</v>
      </c>
      <c r="E38" s="3">
        <f>COUNTIF(Vertices[Degree], "&gt;= " &amp; D38) - COUNTIF(Vertices[Degree], "&gt;=" &amp; D39)</f>
        <v>0</v>
      </c>
      <c r="F38" s="39">
        <f t="shared" si="2"/>
        <v>28.465116279069782</v>
      </c>
      <c r="G38" s="40">
        <f>COUNTIF(Vertices[In-Degree], "&gt;= " &amp; F38) - COUNTIF(Vertices[In-Degree], "&gt;=" &amp; F39)</f>
        <v>0</v>
      </c>
      <c r="H38" s="39">
        <f t="shared" si="3"/>
        <v>13.395348837209308</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f t="shared" ca="1" si="9"/>
        <v>43296.118035368338</v>
      </c>
      <c r="U38" s="40">
        <f t="shared" ca="1" si="0"/>
        <v>7</v>
      </c>
    </row>
    <row r="39" spans="1:21" x14ac:dyDescent="0.25">
      <c r="D39" s="34">
        <f t="shared" si="1"/>
        <v>0</v>
      </c>
      <c r="E39" s="3">
        <f>COUNTIF(Vertices[Degree], "&gt;= " &amp; D39) - COUNTIF(Vertices[Degree], "&gt;=" &amp; D40)</f>
        <v>0</v>
      </c>
      <c r="F39" s="41">
        <f t="shared" si="2"/>
        <v>29.255813953488389</v>
      </c>
      <c r="G39" s="42">
        <f>COUNTIF(Vertices[In-Degree], "&gt;= " &amp; F39) - COUNTIF(Vertices[In-Degree], "&gt;=" &amp; F40)</f>
        <v>0</v>
      </c>
      <c r="H39" s="41">
        <f t="shared" si="3"/>
        <v>13.767441860465123</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f t="shared" ca="1" si="9"/>
        <v>43417.839291559125</v>
      </c>
      <c r="U39" s="42">
        <f t="shared" ca="1" si="0"/>
        <v>10</v>
      </c>
    </row>
    <row r="40" spans="1:21" x14ac:dyDescent="0.25">
      <c r="D40" s="34">
        <f t="shared" si="1"/>
        <v>0</v>
      </c>
      <c r="E40" s="3">
        <f>COUNTIF(Vertices[Degree], "&gt;= " &amp; D40) - COUNTIF(Vertices[Degree], "&gt;=" &amp; D41)</f>
        <v>0</v>
      </c>
      <c r="F40" s="39">
        <f t="shared" si="2"/>
        <v>30.046511627906995</v>
      </c>
      <c r="G40" s="40">
        <f>COUNTIF(Vertices[In-Degree], "&gt;= " &amp; F40) - COUNTIF(Vertices[In-Degree], "&gt;=" &amp; F41)</f>
        <v>0</v>
      </c>
      <c r="H40" s="39">
        <f t="shared" si="3"/>
        <v>14.139534883720938</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f t="shared" ca="1" si="9"/>
        <v>43539.560547749912</v>
      </c>
      <c r="U40" s="40">
        <f t="shared" ca="1" si="0"/>
        <v>13</v>
      </c>
    </row>
    <row r="41" spans="1:21" x14ac:dyDescent="0.25">
      <c r="D41" s="34">
        <f t="shared" si="1"/>
        <v>0</v>
      </c>
      <c r="E41" s="3">
        <f>COUNTIF(Vertices[Degree], "&gt;= " &amp; D41) - COUNTIF(Vertices[Degree], "&gt;=" &amp; D42)</f>
        <v>0</v>
      </c>
      <c r="F41" s="41">
        <f t="shared" si="2"/>
        <v>30.837209302325601</v>
      </c>
      <c r="G41" s="42">
        <f>COUNTIF(Vertices[In-Degree], "&gt;= " &amp; F41) - COUNTIF(Vertices[In-Degree], "&gt;=" &amp; F42)</f>
        <v>0</v>
      </c>
      <c r="H41" s="41">
        <f t="shared" si="3"/>
        <v>14.511627906976752</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f t="shared" ca="1" si="9"/>
        <v>43661.281803940699</v>
      </c>
      <c r="U41" s="42">
        <f t="shared" ca="1" si="0"/>
        <v>26</v>
      </c>
    </row>
    <row r="42" spans="1:21" x14ac:dyDescent="0.25">
      <c r="D42" s="34">
        <f t="shared" si="1"/>
        <v>0</v>
      </c>
      <c r="E42" s="3">
        <f>COUNTIF(Vertices[Degree], "&gt;= " &amp; D42) - COUNTIF(Vertices[Degree], "&gt;=" &amp; D43)</f>
        <v>0</v>
      </c>
      <c r="F42" s="39">
        <f t="shared" si="2"/>
        <v>31.627906976744207</v>
      </c>
      <c r="G42" s="40">
        <f>COUNTIF(Vertices[In-Degree], "&gt;= " &amp; F42) - COUNTIF(Vertices[In-Degree], "&gt;=" &amp; F43)</f>
        <v>0</v>
      </c>
      <c r="H42" s="39">
        <f t="shared" si="3"/>
        <v>14.883720930232567</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f t="shared" ca="1" si="9"/>
        <v>43783.003060131487</v>
      </c>
      <c r="U42" s="40">
        <f t="shared" ca="1" si="0"/>
        <v>18</v>
      </c>
    </row>
    <row r="43" spans="1:21" x14ac:dyDescent="0.25">
      <c r="A43" s="35" t="s">
        <v>81</v>
      </c>
      <c r="B43" s="48" t="str">
        <f>IF(COUNT(Vertices[Degree])&gt;0, D2, NoMetricMessage)</f>
        <v>Not Available</v>
      </c>
      <c r="D43" s="34">
        <f t="shared" si="1"/>
        <v>0</v>
      </c>
      <c r="E43" s="3">
        <f>COUNTIF(Vertices[Degree], "&gt;= " &amp; D43) - COUNTIF(Vertices[Degree], "&gt;=" &amp; D44)</f>
        <v>0</v>
      </c>
      <c r="F43" s="41">
        <f t="shared" si="2"/>
        <v>32.418604651162809</v>
      </c>
      <c r="G43" s="42">
        <f>COUNTIF(Vertices[In-Degree], "&gt;= " &amp; F43) - COUNTIF(Vertices[In-Degree], "&gt;=" &amp; F44)</f>
        <v>0</v>
      </c>
      <c r="H43" s="41">
        <f t="shared" si="3"/>
        <v>15.255813953488381</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f t="shared" ca="1" si="9"/>
        <v>43904.724316322274</v>
      </c>
      <c r="U43" s="42">
        <f t="shared" ca="1" si="0"/>
        <v>27</v>
      </c>
    </row>
    <row r="44" spans="1:21" x14ac:dyDescent="0.25">
      <c r="A44" s="35" t="s">
        <v>82</v>
      </c>
      <c r="B44" s="48" t="str">
        <f>IF(COUNT(Vertices[Degree])&gt;0, D45, NoMetricMessage)</f>
        <v>Not Available</v>
      </c>
      <c r="D44" s="34">
        <f t="shared" si="1"/>
        <v>0</v>
      </c>
      <c r="E44" s="3">
        <f>COUNTIF(Vertices[Degree], "&gt;= " &amp; D44) - COUNTIF(Vertices[Degree], "&gt;=" &amp; D45)</f>
        <v>0</v>
      </c>
      <c r="F44" s="39">
        <f t="shared" si="2"/>
        <v>33.209302325581412</v>
      </c>
      <c r="G44" s="40">
        <f>COUNTIF(Vertices[In-Degree], "&gt;= " &amp; F44) - COUNTIF(Vertices[In-Degree], "&gt;=" &amp; F45)</f>
        <v>0</v>
      </c>
      <c r="H44" s="39">
        <f t="shared" si="3"/>
        <v>15.627906976744196</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f t="shared" ca="1" si="9"/>
        <v>44026.445572513061</v>
      </c>
      <c r="U44" s="40">
        <f t="shared" ca="1" si="0"/>
        <v>52</v>
      </c>
    </row>
    <row r="45" spans="1:21" x14ac:dyDescent="0.25">
      <c r="A45" s="35" t="s">
        <v>83</v>
      </c>
      <c r="B45" s="49" t="str">
        <f>IFERROR(AVERAGE(Vertices[Degree]),NoMetricMessage)</f>
        <v>Not Available</v>
      </c>
      <c r="D45" s="34">
        <f>MAX(Vertices[Degree])</f>
        <v>0</v>
      </c>
      <c r="E45" s="3">
        <f>COUNTIF(Vertices[Degree], "&gt;= " &amp; D45) - COUNTIF(Vertices[Degree], "&gt;=" &amp; D46)</f>
        <v>0</v>
      </c>
      <c r="F45" s="43">
        <f>MAX(Vertices[In-Degree])</f>
        <v>34</v>
      </c>
      <c r="G45" s="44">
        <f>COUNTIF(Vertices[In-Degree], "&gt;= " &amp; F45) - COUNTIF(Vertices[In-Degree], "&gt;=" &amp; F46)</f>
        <v>2</v>
      </c>
      <c r="H45" s="43">
        <f>MAX(Vertices[Out-Degree])</f>
        <v>16</v>
      </c>
      <c r="I45" s="44">
        <f>COUNTIF(Vertices[Out-Degree], "&gt;= " &amp; H45) - COUNTIF(Vertices[Out-Degree], "&gt;=" &amp; H46)</f>
        <v>1</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f ca="1">MAX(INDIRECT(DynamicFilterSourceColumnRange))</f>
        <v>44148.166828703703</v>
      </c>
      <c r="U45" s="44">
        <f t="shared" ca="1" si="0"/>
        <v>1</v>
      </c>
    </row>
    <row r="46" spans="1:21" x14ac:dyDescent="0.25">
      <c r="A46" s="35" t="s">
        <v>84</v>
      </c>
      <c r="B46" s="49" t="str">
        <f>IFERROR(MEDIAN(Vertices[Degree]),NoMetricMessage)</f>
        <v>Not Available</v>
      </c>
    </row>
    <row r="57" spans="1:2" x14ac:dyDescent="0.25">
      <c r="A57" s="35" t="s">
        <v>88</v>
      </c>
      <c r="B57" s="48">
        <f>IF(COUNT(Vertices[In-Degree])&gt;0, F2, NoMetricMessage)</f>
        <v>0</v>
      </c>
    </row>
    <row r="58" spans="1:2" x14ac:dyDescent="0.25">
      <c r="A58" s="35" t="s">
        <v>89</v>
      </c>
      <c r="B58" s="48">
        <f>IF(COUNT(Vertices[In-Degree])&gt;0, F45, NoMetricMessage)</f>
        <v>34</v>
      </c>
    </row>
    <row r="59" spans="1:2" x14ac:dyDescent="0.25">
      <c r="A59" s="35" t="s">
        <v>90</v>
      </c>
      <c r="B59" s="49">
        <f>IFERROR(AVERAGE(Vertices[In-Degree]),NoMetricMessage)</f>
        <v>1.081351689612015</v>
      </c>
    </row>
    <row r="60" spans="1:2" x14ac:dyDescent="0.25">
      <c r="A60" s="35" t="s">
        <v>91</v>
      </c>
      <c r="B60" s="49">
        <f>IFERROR(MEDIAN(Vertices[In-Degree]),NoMetricMessage)</f>
        <v>1</v>
      </c>
    </row>
    <row r="71" spans="1:2" x14ac:dyDescent="0.25">
      <c r="A71" s="35" t="s">
        <v>94</v>
      </c>
      <c r="B71" s="48">
        <f>IF(COUNT(Vertices[Out-Degree])&gt;0, H2, NoMetricMessage)</f>
        <v>0</v>
      </c>
    </row>
    <row r="72" spans="1:2" x14ac:dyDescent="0.25">
      <c r="A72" s="35" t="s">
        <v>95</v>
      </c>
      <c r="B72" s="48">
        <f>IF(COUNT(Vertices[Out-Degree])&gt;0, H45, NoMetricMessage)</f>
        <v>16</v>
      </c>
    </row>
    <row r="73" spans="1:2" x14ac:dyDescent="0.25">
      <c r="A73" s="35" t="s">
        <v>96</v>
      </c>
      <c r="B73" s="49">
        <f>IFERROR(AVERAGE(Vertices[Out-Degree]),NoMetricMessage)</f>
        <v>1.081351689612015</v>
      </c>
    </row>
    <row r="74" spans="1:2" x14ac:dyDescent="0.25">
      <c r="A74" s="35" t="s">
        <v>97</v>
      </c>
      <c r="B74" s="49">
        <f>IFERROR(MEDIAN(Vertices[Out-Degree]),NoMetricMessage)</f>
        <v>1</v>
      </c>
    </row>
    <row r="85" spans="1:2" x14ac:dyDescent="0.25">
      <c r="A85" s="35" t="s">
        <v>100</v>
      </c>
      <c r="B85" s="49" t="str">
        <f>IF(COUNT(Vertices[Betweenness Centrality])&gt;0, J2, NoMetricMessage)</f>
        <v>Not Available</v>
      </c>
    </row>
    <row r="86" spans="1:2" x14ac:dyDescent="0.25">
      <c r="A86" s="35" t="s">
        <v>101</v>
      </c>
      <c r="B86" s="49" t="str">
        <f>IF(COUNT(Vertices[Betweenness Centrality])&gt;0, J45, NoMetricMessage)</f>
        <v>Not Available</v>
      </c>
    </row>
    <row r="87" spans="1:2" x14ac:dyDescent="0.25">
      <c r="A87" s="35" t="s">
        <v>102</v>
      </c>
      <c r="B87" s="49" t="str">
        <f>IFERROR(AVERAGE(Vertices[Betweenness Centrality]),NoMetricMessage)</f>
        <v>Not Available</v>
      </c>
    </row>
    <row r="88" spans="1:2" x14ac:dyDescent="0.25">
      <c r="A88" s="35" t="s">
        <v>103</v>
      </c>
      <c r="B88" s="49" t="str">
        <f>IFERROR(MEDIAN(Vertices[Betweenness Centrality]),NoMetricMessage)</f>
        <v>Not Available</v>
      </c>
    </row>
    <row r="99" spans="1:2" x14ac:dyDescent="0.25">
      <c r="A99" s="35" t="s">
        <v>106</v>
      </c>
      <c r="B99" s="49" t="str">
        <f>IF(COUNT(Vertices[Closeness Centrality])&gt;0, L2, NoMetricMessage)</f>
        <v>Not Available</v>
      </c>
    </row>
    <row r="100" spans="1:2" x14ac:dyDescent="0.25">
      <c r="A100" s="35" t="s">
        <v>107</v>
      </c>
      <c r="B100" s="49" t="str">
        <f>IF(COUNT(Vertices[Closeness Centrality])&gt;0, L45, NoMetricMessage)</f>
        <v>Not Available</v>
      </c>
    </row>
    <row r="101" spans="1:2" x14ac:dyDescent="0.25">
      <c r="A101" s="35" t="s">
        <v>108</v>
      </c>
      <c r="B101" s="49" t="str">
        <f>IFERROR(AVERAGE(Vertices[Closeness Centrality]),NoMetricMessage)</f>
        <v>Not Available</v>
      </c>
    </row>
    <row r="102" spans="1:2" x14ac:dyDescent="0.25">
      <c r="A102" s="35" t="s">
        <v>109</v>
      </c>
      <c r="B102" s="49" t="str">
        <f>IFERROR(MEDIAN(Vertices[Closeness Centrality]),NoMetricMessage)</f>
        <v>Not Available</v>
      </c>
    </row>
    <row r="113" spans="1:2" x14ac:dyDescent="0.25">
      <c r="A113" s="35" t="s">
        <v>112</v>
      </c>
      <c r="B113" s="49" t="str">
        <f>IF(COUNT(Vertices[Eigenvector Centrality])&gt;0, N2, NoMetricMessage)</f>
        <v>Not Available</v>
      </c>
    </row>
    <row r="114" spans="1:2" x14ac:dyDescent="0.25">
      <c r="A114" s="35" t="s">
        <v>113</v>
      </c>
      <c r="B114" s="49" t="str">
        <f>IF(COUNT(Vertices[Eigenvector Centrality])&gt;0, N45, NoMetricMessage)</f>
        <v>Not Available</v>
      </c>
    </row>
    <row r="115" spans="1:2" x14ac:dyDescent="0.25">
      <c r="A115" s="35" t="s">
        <v>114</v>
      </c>
      <c r="B115" s="49" t="str">
        <f>IFERROR(AVERAGE(Vertices[Eigenvector Centrality]),NoMetricMessage)</f>
        <v>Not Available</v>
      </c>
    </row>
    <row r="116" spans="1:2" x14ac:dyDescent="0.25">
      <c r="A116" s="35" t="s">
        <v>115</v>
      </c>
      <c r="B116" s="49" t="str">
        <f>IFERROR(MEDIAN(Vertices[Eigenvector Centrality]),NoMetricMessage)</f>
        <v>Not Available</v>
      </c>
    </row>
    <row r="127" spans="1:2" x14ac:dyDescent="0.25">
      <c r="A127" s="35" t="s">
        <v>139</v>
      </c>
      <c r="B127" s="49" t="str">
        <f>IF(COUNT(Vertices[PageRank])&gt;0, P2, NoMetricMessage)</f>
        <v>Not Available</v>
      </c>
    </row>
    <row r="128" spans="1:2" x14ac:dyDescent="0.25">
      <c r="A128" s="35" t="s">
        <v>140</v>
      </c>
      <c r="B128" s="49" t="str">
        <f>IF(COUNT(Vertices[PageRank])&gt;0, P45, NoMetricMessage)</f>
        <v>Not Available</v>
      </c>
    </row>
    <row r="129" spans="1:2" x14ac:dyDescent="0.25">
      <c r="A129" s="35" t="s">
        <v>141</v>
      </c>
      <c r="B129" s="49" t="str">
        <f>IFERROR(AVERAGE(Vertices[PageRank]),NoMetricMessage)</f>
        <v>Not Available</v>
      </c>
    </row>
    <row r="130" spans="1:2" x14ac:dyDescent="0.25">
      <c r="A130" s="35" t="s">
        <v>142</v>
      </c>
      <c r="B130" s="49" t="str">
        <f>IFERROR(MEDIAN(Vertices[PageRank]),NoMetricMessage)</f>
        <v>Not Available</v>
      </c>
    </row>
    <row r="141" spans="1:2" x14ac:dyDescent="0.25">
      <c r="A141" s="35" t="s">
        <v>118</v>
      </c>
      <c r="B141" s="49" t="str">
        <f>IF(COUNT(Vertices[Clustering Coefficient])&gt;0, R2, NoMetricMessage)</f>
        <v>Not Available</v>
      </c>
    </row>
    <row r="142" spans="1:2" x14ac:dyDescent="0.25">
      <c r="A142" s="35" t="s">
        <v>119</v>
      </c>
      <c r="B142" s="49" t="str">
        <f>IF(COUNT(Vertices[Clustering Coefficient])&gt;0, R45, NoMetricMessage)</f>
        <v>Not Available</v>
      </c>
    </row>
    <row r="143" spans="1:2" x14ac:dyDescent="0.25">
      <c r="A143" s="35" t="s">
        <v>120</v>
      </c>
      <c r="B143" s="49" t="str">
        <f>IFERROR(AVERAGE(Vertices[Clustering Coefficient]),NoMetricMessage)</f>
        <v>Not Available</v>
      </c>
    </row>
    <row r="144" spans="1:2" x14ac:dyDescent="0.25">
      <c r="A144" s="35" t="s">
        <v>121</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L8"/>
  <sheetViews>
    <sheetView workbookViewId="0">
      <selection activeCell="E18" sqref="E18"/>
    </sheetView>
  </sheetViews>
  <sheetFormatPr defaultRowHeight="15" x14ac:dyDescent="0.25"/>
  <cols>
    <col min="1" max="1" width="16.5703125" customWidth="1"/>
    <col min="2" max="5" width="6.28515625" customWidth="1"/>
    <col min="6" max="11" width="7.28515625" customWidth="1"/>
    <col min="12" max="12" width="11.28515625" bestFit="1" customWidth="1"/>
  </cols>
  <sheetData>
    <row r="3" spans="1:12" x14ac:dyDescent="0.25">
      <c r="A3" s="107" t="s">
        <v>9467</v>
      </c>
    </row>
    <row r="4" spans="1:12" x14ac:dyDescent="0.25">
      <c r="B4" t="s">
        <v>9457</v>
      </c>
      <c r="C4" t="s">
        <v>9458</v>
      </c>
      <c r="D4" t="s">
        <v>9459</v>
      </c>
      <c r="E4" t="s">
        <v>9460</v>
      </c>
      <c r="F4" t="s">
        <v>9461</v>
      </c>
      <c r="G4" t="s">
        <v>9462</v>
      </c>
      <c r="H4" t="s">
        <v>9463</v>
      </c>
      <c r="I4" t="s">
        <v>9464</v>
      </c>
      <c r="J4" t="s">
        <v>9465</v>
      </c>
      <c r="K4" t="s">
        <v>9466</v>
      </c>
      <c r="L4" t="s">
        <v>9456</v>
      </c>
    </row>
    <row r="5" spans="1:12" x14ac:dyDescent="0.25">
      <c r="A5" s="108" t="s">
        <v>986</v>
      </c>
      <c r="B5" s="3">
        <v>13</v>
      </c>
      <c r="C5" s="3">
        <v>54</v>
      </c>
      <c r="D5" s="3">
        <v>53</v>
      </c>
      <c r="E5" s="3">
        <v>102</v>
      </c>
      <c r="F5" s="3">
        <v>81</v>
      </c>
      <c r="G5" s="3">
        <v>92</v>
      </c>
      <c r="H5" s="3">
        <v>77</v>
      </c>
      <c r="I5" s="3">
        <v>65</v>
      </c>
      <c r="J5" s="3">
        <v>53</v>
      </c>
      <c r="K5" s="3">
        <v>53</v>
      </c>
      <c r="L5" s="3">
        <v>643</v>
      </c>
    </row>
    <row r="6" spans="1:12" x14ac:dyDescent="0.25">
      <c r="A6" s="108" t="s">
        <v>987</v>
      </c>
      <c r="B6" s="3">
        <v>1</v>
      </c>
      <c r="C6" s="3">
        <v>3</v>
      </c>
      <c r="D6" s="3">
        <v>2</v>
      </c>
      <c r="E6" s="3">
        <v>3</v>
      </c>
      <c r="F6" s="3">
        <v>1</v>
      </c>
      <c r="G6" s="3">
        <v>3</v>
      </c>
      <c r="H6" s="3">
        <v>5</v>
      </c>
      <c r="I6" s="3">
        <v>4</v>
      </c>
      <c r="J6" s="3">
        <v>4</v>
      </c>
      <c r="K6" s="3">
        <v>9</v>
      </c>
      <c r="L6" s="3">
        <v>35</v>
      </c>
    </row>
    <row r="7" spans="1:12" x14ac:dyDescent="0.25">
      <c r="A7" s="108" t="s">
        <v>177</v>
      </c>
      <c r="B7" s="3">
        <v>9</v>
      </c>
      <c r="C7" s="3">
        <v>65</v>
      </c>
      <c r="D7" s="3">
        <v>67</v>
      </c>
      <c r="E7" s="3">
        <v>79</v>
      </c>
      <c r="F7" s="3">
        <v>74</v>
      </c>
      <c r="G7" s="3">
        <v>81</v>
      </c>
      <c r="H7" s="3">
        <v>78</v>
      </c>
      <c r="I7" s="3">
        <v>58</v>
      </c>
      <c r="J7" s="3">
        <v>60</v>
      </c>
      <c r="K7" s="3">
        <v>64</v>
      </c>
      <c r="L7" s="3">
        <v>635</v>
      </c>
    </row>
    <row r="8" spans="1:12" x14ac:dyDescent="0.25">
      <c r="A8" s="108" t="s">
        <v>9456</v>
      </c>
      <c r="B8" s="3">
        <v>23</v>
      </c>
      <c r="C8" s="3">
        <v>122</v>
      </c>
      <c r="D8" s="3">
        <v>122</v>
      </c>
      <c r="E8" s="3">
        <v>184</v>
      </c>
      <c r="F8" s="3">
        <v>156</v>
      </c>
      <c r="G8" s="3">
        <v>176</v>
      </c>
      <c r="H8" s="3">
        <v>160</v>
      </c>
      <c r="I8" s="3">
        <v>127</v>
      </c>
      <c r="J8" s="3">
        <v>117</v>
      </c>
      <c r="K8" s="3">
        <v>126</v>
      </c>
      <c r="L8" s="3">
        <v>1313</v>
      </c>
    </row>
  </sheetData>
  <conditionalFormatting pivot="1">
    <cfRule type="top10" dxfId="3" priority="1" rank="10"/>
  </conditionalFormatting>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291"/>
  <sheetViews>
    <sheetView workbookViewId="0">
      <selection activeCell="P636" sqref="P636"/>
    </sheetView>
  </sheetViews>
  <sheetFormatPr defaultRowHeight="15" x14ac:dyDescent="0.25"/>
  <cols>
    <col min="1" max="1" width="18" bestFit="1" customWidth="1"/>
    <col min="6" max="11" width="9.42578125" customWidth="1"/>
    <col min="12" max="12" width="13.42578125" bestFit="1" customWidth="1"/>
  </cols>
  <sheetData>
    <row r="1" spans="1:12" x14ac:dyDescent="0.25">
      <c r="A1" s="107" t="s">
        <v>9468</v>
      </c>
      <c r="B1" t="s">
        <v>9457</v>
      </c>
      <c r="C1" t="s">
        <v>9458</v>
      </c>
      <c r="D1" t="s">
        <v>9459</v>
      </c>
      <c r="E1" t="s">
        <v>9460</v>
      </c>
      <c r="F1" t="s">
        <v>9461</v>
      </c>
      <c r="G1" t="s">
        <v>9462</v>
      </c>
      <c r="H1" t="s">
        <v>9463</v>
      </c>
      <c r="I1" t="s">
        <v>9464</v>
      </c>
      <c r="J1" t="s">
        <v>9465</v>
      </c>
      <c r="K1" t="s">
        <v>9466</v>
      </c>
      <c r="L1" t="s">
        <v>9456</v>
      </c>
    </row>
    <row r="2" spans="1:12" hidden="1" x14ac:dyDescent="0.25">
      <c r="A2" s="108" t="s">
        <v>233</v>
      </c>
      <c r="B2" s="3"/>
      <c r="C2" s="3">
        <v>2</v>
      </c>
      <c r="D2" s="3"/>
      <c r="E2" s="3"/>
      <c r="F2" s="3"/>
      <c r="G2" s="3"/>
      <c r="H2" s="3"/>
      <c r="I2" s="3"/>
      <c r="J2" s="3"/>
      <c r="K2" s="3"/>
      <c r="L2" s="3">
        <v>2</v>
      </c>
    </row>
    <row r="3" spans="1:12" hidden="1" x14ac:dyDescent="0.25">
      <c r="A3" s="108" t="s">
        <v>506</v>
      </c>
      <c r="B3" s="3"/>
      <c r="C3" s="3"/>
      <c r="D3" s="3"/>
      <c r="E3" s="3"/>
      <c r="F3" s="3"/>
      <c r="G3" s="3">
        <v>1</v>
      </c>
      <c r="H3" s="3"/>
      <c r="I3" s="3"/>
      <c r="J3" s="3"/>
      <c r="K3" s="3"/>
      <c r="L3" s="3">
        <v>1</v>
      </c>
    </row>
    <row r="4" spans="1:12" hidden="1" x14ac:dyDescent="0.25">
      <c r="A4" s="108" t="s">
        <v>602</v>
      </c>
      <c r="B4" s="3"/>
      <c r="C4" s="3"/>
      <c r="D4" s="3">
        <v>1</v>
      </c>
      <c r="E4" s="3"/>
      <c r="F4" s="3"/>
      <c r="G4" s="3"/>
      <c r="H4" s="3">
        <v>1</v>
      </c>
      <c r="I4" s="3">
        <v>1</v>
      </c>
      <c r="J4" s="3"/>
      <c r="K4" s="3"/>
      <c r="L4" s="3">
        <v>3</v>
      </c>
    </row>
    <row r="5" spans="1:12" hidden="1" x14ac:dyDescent="0.25">
      <c r="A5" s="108" t="s">
        <v>402</v>
      </c>
      <c r="B5" s="3"/>
      <c r="C5" s="3"/>
      <c r="D5" s="3"/>
      <c r="E5" s="3"/>
      <c r="F5" s="3">
        <v>1</v>
      </c>
      <c r="G5" s="3"/>
      <c r="H5" s="3"/>
      <c r="I5" s="3"/>
      <c r="J5" s="3"/>
      <c r="K5" s="3"/>
      <c r="L5" s="3">
        <v>1</v>
      </c>
    </row>
    <row r="6" spans="1:12" hidden="1" x14ac:dyDescent="0.25">
      <c r="A6" s="108" t="s">
        <v>725</v>
      </c>
      <c r="B6" s="3"/>
      <c r="C6" s="3">
        <v>1</v>
      </c>
      <c r="D6" s="3">
        <v>1</v>
      </c>
      <c r="E6" s="3">
        <v>1</v>
      </c>
      <c r="F6" s="3">
        <v>1</v>
      </c>
      <c r="G6" s="3">
        <v>1</v>
      </c>
      <c r="H6" s="3">
        <v>1</v>
      </c>
      <c r="I6" s="3">
        <v>1</v>
      </c>
      <c r="J6" s="3">
        <v>1</v>
      </c>
      <c r="K6" s="3">
        <v>1</v>
      </c>
      <c r="L6" s="3">
        <v>9</v>
      </c>
    </row>
    <row r="7" spans="1:12" hidden="1" x14ac:dyDescent="0.25">
      <c r="A7" s="108" t="s">
        <v>197</v>
      </c>
      <c r="B7" s="3"/>
      <c r="C7" s="3">
        <v>1</v>
      </c>
      <c r="D7" s="3"/>
      <c r="E7" s="3"/>
      <c r="F7" s="3"/>
      <c r="G7" s="3"/>
      <c r="H7" s="3"/>
      <c r="I7" s="3"/>
      <c r="J7" s="3"/>
      <c r="K7" s="3"/>
      <c r="L7" s="3">
        <v>1</v>
      </c>
    </row>
    <row r="8" spans="1:12" hidden="1" x14ac:dyDescent="0.25">
      <c r="A8" s="108" t="s">
        <v>424</v>
      </c>
      <c r="B8" s="3"/>
      <c r="C8" s="3"/>
      <c r="D8" s="3"/>
      <c r="E8" s="3"/>
      <c r="F8" s="3">
        <v>1</v>
      </c>
      <c r="G8" s="3"/>
      <c r="H8" s="3"/>
      <c r="I8" s="3"/>
      <c r="J8" s="3"/>
      <c r="K8" s="3"/>
      <c r="L8" s="3">
        <v>1</v>
      </c>
    </row>
    <row r="9" spans="1:12" hidden="1" x14ac:dyDescent="0.25">
      <c r="A9" s="108" t="s">
        <v>417</v>
      </c>
      <c r="B9" s="3"/>
      <c r="C9" s="3"/>
      <c r="D9" s="3"/>
      <c r="E9" s="3"/>
      <c r="F9" s="3">
        <v>1</v>
      </c>
      <c r="G9" s="3"/>
      <c r="H9" s="3"/>
      <c r="I9" s="3"/>
      <c r="J9" s="3"/>
      <c r="K9" s="3"/>
      <c r="L9" s="3">
        <v>1</v>
      </c>
    </row>
    <row r="10" spans="1:12" hidden="1" x14ac:dyDescent="0.25">
      <c r="A10" s="108" t="s">
        <v>445</v>
      </c>
      <c r="B10" s="3"/>
      <c r="C10" s="3"/>
      <c r="D10" s="3"/>
      <c r="E10" s="3"/>
      <c r="F10" s="3">
        <v>1</v>
      </c>
      <c r="G10" s="3"/>
      <c r="H10" s="3"/>
      <c r="I10" s="3"/>
      <c r="J10" s="3"/>
      <c r="K10" s="3"/>
      <c r="L10" s="3">
        <v>1</v>
      </c>
    </row>
    <row r="11" spans="1:12" hidden="1" x14ac:dyDescent="0.25">
      <c r="A11" s="108" t="s">
        <v>349</v>
      </c>
      <c r="B11" s="3"/>
      <c r="C11" s="3"/>
      <c r="D11" s="3"/>
      <c r="E11" s="3">
        <v>1</v>
      </c>
      <c r="F11" s="3"/>
      <c r="G11" s="3"/>
      <c r="H11" s="3"/>
      <c r="I11" s="3"/>
      <c r="J11" s="3"/>
      <c r="K11" s="3"/>
      <c r="L11" s="3">
        <v>1</v>
      </c>
    </row>
    <row r="12" spans="1:12" hidden="1" x14ac:dyDescent="0.25">
      <c r="A12" s="108" t="s">
        <v>398</v>
      </c>
      <c r="B12" s="3"/>
      <c r="C12" s="3"/>
      <c r="D12" s="3"/>
      <c r="E12" s="3"/>
      <c r="F12" s="3">
        <v>1</v>
      </c>
      <c r="G12" s="3"/>
      <c r="H12" s="3"/>
      <c r="I12" s="3"/>
      <c r="J12" s="3"/>
      <c r="K12" s="3"/>
      <c r="L12" s="3">
        <v>1</v>
      </c>
    </row>
    <row r="13" spans="1:12" hidden="1" x14ac:dyDescent="0.25">
      <c r="A13" s="108" t="s">
        <v>575</v>
      </c>
      <c r="B13" s="3"/>
      <c r="C13" s="3">
        <v>2</v>
      </c>
      <c r="D13" s="3"/>
      <c r="E13" s="3">
        <v>4</v>
      </c>
      <c r="F13" s="3"/>
      <c r="G13" s="3"/>
      <c r="H13" s="3">
        <v>1</v>
      </c>
      <c r="I13" s="3"/>
      <c r="J13" s="3"/>
      <c r="K13" s="3"/>
      <c r="L13" s="3">
        <v>7</v>
      </c>
    </row>
    <row r="14" spans="1:12" hidden="1" x14ac:dyDescent="0.25">
      <c r="A14" s="108" t="s">
        <v>208</v>
      </c>
      <c r="B14" s="3"/>
      <c r="C14" s="3">
        <v>1</v>
      </c>
      <c r="D14" s="3"/>
      <c r="E14" s="3"/>
      <c r="F14" s="3"/>
      <c r="G14" s="3"/>
      <c r="H14" s="3"/>
      <c r="I14" s="3"/>
      <c r="J14" s="3"/>
      <c r="K14" s="3"/>
      <c r="L14" s="3">
        <v>1</v>
      </c>
    </row>
    <row r="15" spans="1:12" hidden="1" x14ac:dyDescent="0.25">
      <c r="A15" s="108" t="s">
        <v>727</v>
      </c>
      <c r="B15" s="3"/>
      <c r="C15" s="3">
        <v>1</v>
      </c>
      <c r="D15" s="3">
        <v>1</v>
      </c>
      <c r="E15" s="3">
        <v>1</v>
      </c>
      <c r="F15" s="3">
        <v>1</v>
      </c>
      <c r="G15" s="3">
        <v>1</v>
      </c>
      <c r="H15" s="3">
        <v>1</v>
      </c>
      <c r="I15" s="3">
        <v>1</v>
      </c>
      <c r="J15" s="3">
        <v>1</v>
      </c>
      <c r="K15" s="3">
        <v>1</v>
      </c>
      <c r="L15" s="3">
        <v>9</v>
      </c>
    </row>
    <row r="16" spans="1:12" hidden="1" x14ac:dyDescent="0.25">
      <c r="A16" s="108" t="s">
        <v>664</v>
      </c>
      <c r="B16" s="3"/>
      <c r="C16" s="3"/>
      <c r="D16" s="3"/>
      <c r="E16" s="3"/>
      <c r="F16" s="3"/>
      <c r="G16" s="3"/>
      <c r="H16" s="3"/>
      <c r="I16" s="3"/>
      <c r="J16" s="3">
        <v>1</v>
      </c>
      <c r="K16" s="3"/>
      <c r="L16" s="3">
        <v>1</v>
      </c>
    </row>
    <row r="17" spans="1:12" hidden="1" x14ac:dyDescent="0.25">
      <c r="A17" s="108" t="s">
        <v>201</v>
      </c>
      <c r="B17" s="3"/>
      <c r="C17" s="3">
        <v>1</v>
      </c>
      <c r="D17" s="3"/>
      <c r="E17" s="3"/>
      <c r="F17" s="3"/>
      <c r="G17" s="3"/>
      <c r="H17" s="3"/>
      <c r="I17" s="3"/>
      <c r="J17" s="3"/>
      <c r="K17" s="3"/>
      <c r="L17" s="3">
        <v>1</v>
      </c>
    </row>
    <row r="18" spans="1:12" hidden="1" x14ac:dyDescent="0.25">
      <c r="A18" s="108" t="s">
        <v>601</v>
      </c>
      <c r="B18" s="3"/>
      <c r="C18" s="3"/>
      <c r="D18" s="3"/>
      <c r="E18" s="3"/>
      <c r="F18" s="3"/>
      <c r="G18" s="3"/>
      <c r="H18" s="3">
        <v>1</v>
      </c>
      <c r="I18" s="3"/>
      <c r="J18" s="3"/>
      <c r="K18" s="3"/>
      <c r="L18" s="3">
        <v>1</v>
      </c>
    </row>
    <row r="19" spans="1:12" hidden="1" x14ac:dyDescent="0.25">
      <c r="A19" s="108" t="s">
        <v>586</v>
      </c>
      <c r="B19" s="3"/>
      <c r="C19" s="3"/>
      <c r="D19" s="3"/>
      <c r="E19" s="3"/>
      <c r="F19" s="3"/>
      <c r="G19" s="3"/>
      <c r="H19" s="3">
        <v>2</v>
      </c>
      <c r="I19" s="3"/>
      <c r="J19" s="3"/>
      <c r="K19" s="3"/>
      <c r="L19" s="3">
        <v>2</v>
      </c>
    </row>
    <row r="20" spans="1:12" hidden="1" x14ac:dyDescent="0.25">
      <c r="A20" s="108" t="s">
        <v>523</v>
      </c>
      <c r="B20" s="3"/>
      <c r="C20" s="3"/>
      <c r="D20" s="3"/>
      <c r="E20" s="3"/>
      <c r="F20" s="3"/>
      <c r="G20" s="3"/>
      <c r="H20" s="3">
        <v>1</v>
      </c>
      <c r="I20" s="3"/>
      <c r="J20" s="3"/>
      <c r="K20" s="3"/>
      <c r="L20" s="3">
        <v>1</v>
      </c>
    </row>
    <row r="21" spans="1:12" hidden="1" x14ac:dyDescent="0.25">
      <c r="A21" s="108" t="s">
        <v>324</v>
      </c>
      <c r="B21" s="3"/>
      <c r="C21" s="3"/>
      <c r="D21" s="3"/>
      <c r="E21" s="3">
        <v>1</v>
      </c>
      <c r="F21" s="3"/>
      <c r="G21" s="3"/>
      <c r="H21" s="3"/>
      <c r="I21" s="3"/>
      <c r="J21" s="3"/>
      <c r="K21" s="3"/>
      <c r="L21" s="3">
        <v>1</v>
      </c>
    </row>
    <row r="22" spans="1:12" hidden="1" x14ac:dyDescent="0.25">
      <c r="A22" s="108" t="s">
        <v>372</v>
      </c>
      <c r="B22" s="3"/>
      <c r="C22" s="3"/>
      <c r="D22" s="3"/>
      <c r="E22" s="3">
        <v>1</v>
      </c>
      <c r="F22" s="3"/>
      <c r="G22" s="3"/>
      <c r="H22" s="3"/>
      <c r="I22" s="3"/>
      <c r="J22" s="3"/>
      <c r="K22" s="3"/>
      <c r="L22" s="3">
        <v>1</v>
      </c>
    </row>
    <row r="23" spans="1:12" hidden="1" x14ac:dyDescent="0.25">
      <c r="A23" s="108" t="s">
        <v>464</v>
      </c>
      <c r="B23" s="3"/>
      <c r="C23" s="3"/>
      <c r="D23" s="3"/>
      <c r="E23" s="3"/>
      <c r="F23" s="3"/>
      <c r="G23" s="3">
        <v>1</v>
      </c>
      <c r="H23" s="3"/>
      <c r="I23" s="3"/>
      <c r="J23" s="3"/>
      <c r="K23" s="3"/>
      <c r="L23" s="3">
        <v>1</v>
      </c>
    </row>
    <row r="24" spans="1:12" hidden="1" x14ac:dyDescent="0.25">
      <c r="A24" s="108" t="s">
        <v>245</v>
      </c>
      <c r="B24" s="3"/>
      <c r="C24" s="3">
        <v>2</v>
      </c>
      <c r="D24" s="3"/>
      <c r="E24" s="3"/>
      <c r="F24" s="3"/>
      <c r="G24" s="3"/>
      <c r="H24" s="3"/>
      <c r="I24" s="3"/>
      <c r="J24" s="3"/>
      <c r="K24" s="3"/>
      <c r="L24" s="3">
        <v>2</v>
      </c>
    </row>
    <row r="25" spans="1:12" hidden="1" x14ac:dyDescent="0.25">
      <c r="A25" s="108" t="s">
        <v>202</v>
      </c>
      <c r="B25" s="3"/>
      <c r="C25" s="3">
        <v>1</v>
      </c>
      <c r="D25" s="3"/>
      <c r="E25" s="3"/>
      <c r="F25" s="3"/>
      <c r="G25" s="3"/>
      <c r="H25" s="3"/>
      <c r="I25" s="3"/>
      <c r="J25" s="3"/>
      <c r="K25" s="3"/>
      <c r="L25" s="3">
        <v>1</v>
      </c>
    </row>
    <row r="26" spans="1:12" hidden="1" x14ac:dyDescent="0.25">
      <c r="A26" s="108" t="s">
        <v>448</v>
      </c>
      <c r="B26" s="3"/>
      <c r="C26" s="3"/>
      <c r="D26" s="3"/>
      <c r="E26" s="3"/>
      <c r="F26" s="3">
        <v>1</v>
      </c>
      <c r="G26" s="3"/>
      <c r="H26" s="3"/>
      <c r="I26" s="3"/>
      <c r="J26" s="3"/>
      <c r="K26" s="3"/>
      <c r="L26" s="3">
        <v>1</v>
      </c>
    </row>
    <row r="27" spans="1:12" hidden="1" x14ac:dyDescent="0.25">
      <c r="A27" s="108" t="s">
        <v>678</v>
      </c>
      <c r="B27" s="3"/>
      <c r="C27" s="3"/>
      <c r="D27" s="3"/>
      <c r="E27" s="3"/>
      <c r="F27" s="3">
        <v>1</v>
      </c>
      <c r="G27" s="3"/>
      <c r="H27" s="3"/>
      <c r="I27" s="3"/>
      <c r="J27" s="3">
        <v>1</v>
      </c>
      <c r="K27" s="3"/>
      <c r="L27" s="3">
        <v>2</v>
      </c>
    </row>
    <row r="28" spans="1:12" hidden="1" x14ac:dyDescent="0.25">
      <c r="A28" s="108" t="s">
        <v>415</v>
      </c>
      <c r="B28" s="3"/>
      <c r="C28" s="3"/>
      <c r="D28" s="3"/>
      <c r="E28" s="3"/>
      <c r="F28" s="3">
        <v>1</v>
      </c>
      <c r="G28" s="3"/>
      <c r="H28" s="3"/>
      <c r="I28" s="3"/>
      <c r="J28" s="3"/>
      <c r="K28" s="3"/>
      <c r="L28" s="3">
        <v>1</v>
      </c>
    </row>
    <row r="29" spans="1:12" hidden="1" x14ac:dyDescent="0.25">
      <c r="A29" s="108" t="s">
        <v>191</v>
      </c>
      <c r="B29" s="3">
        <v>1</v>
      </c>
      <c r="C29" s="3"/>
      <c r="D29" s="3"/>
      <c r="E29" s="3"/>
      <c r="F29" s="3"/>
      <c r="G29" s="3"/>
      <c r="H29" s="3"/>
      <c r="I29" s="3"/>
      <c r="J29" s="3"/>
      <c r="K29" s="3"/>
      <c r="L29" s="3">
        <v>1</v>
      </c>
    </row>
    <row r="30" spans="1:12" hidden="1" x14ac:dyDescent="0.25">
      <c r="A30" s="108" t="s">
        <v>375</v>
      </c>
      <c r="B30" s="3"/>
      <c r="C30" s="3"/>
      <c r="D30" s="3"/>
      <c r="E30" s="3">
        <v>1</v>
      </c>
      <c r="F30" s="3"/>
      <c r="G30" s="3"/>
      <c r="H30" s="3"/>
      <c r="I30" s="3"/>
      <c r="J30" s="3"/>
      <c r="K30" s="3"/>
      <c r="L30" s="3">
        <v>1</v>
      </c>
    </row>
    <row r="31" spans="1:12" hidden="1" x14ac:dyDescent="0.25">
      <c r="A31" s="108" t="s">
        <v>385</v>
      </c>
      <c r="B31" s="3"/>
      <c r="C31" s="3"/>
      <c r="D31" s="3"/>
      <c r="E31" s="3">
        <v>1</v>
      </c>
      <c r="F31" s="3"/>
      <c r="G31" s="3"/>
      <c r="H31" s="3"/>
      <c r="I31" s="3"/>
      <c r="J31" s="3"/>
      <c r="K31" s="3"/>
      <c r="L31" s="3">
        <v>1</v>
      </c>
    </row>
    <row r="32" spans="1:12" hidden="1" x14ac:dyDescent="0.25">
      <c r="A32" s="108" t="s">
        <v>485</v>
      </c>
      <c r="B32" s="3"/>
      <c r="C32" s="3"/>
      <c r="D32" s="3"/>
      <c r="E32" s="3"/>
      <c r="F32" s="3"/>
      <c r="G32" s="3">
        <v>4</v>
      </c>
      <c r="H32" s="3"/>
      <c r="I32" s="3"/>
      <c r="J32" s="3"/>
      <c r="K32" s="3"/>
      <c r="L32" s="3">
        <v>4</v>
      </c>
    </row>
    <row r="33" spans="1:12" hidden="1" x14ac:dyDescent="0.25">
      <c r="A33" s="108" t="s">
        <v>323</v>
      </c>
      <c r="B33" s="3"/>
      <c r="C33" s="3"/>
      <c r="D33" s="3"/>
      <c r="E33" s="3">
        <v>1</v>
      </c>
      <c r="F33" s="3"/>
      <c r="G33" s="3"/>
      <c r="H33" s="3"/>
      <c r="I33" s="3"/>
      <c r="J33" s="3"/>
      <c r="K33" s="3"/>
      <c r="L33" s="3">
        <v>1</v>
      </c>
    </row>
    <row r="34" spans="1:12" hidden="1" x14ac:dyDescent="0.25">
      <c r="A34" s="108" t="s">
        <v>796</v>
      </c>
      <c r="B34" s="3"/>
      <c r="C34" s="3"/>
      <c r="D34" s="3"/>
      <c r="E34" s="3"/>
      <c r="F34" s="3"/>
      <c r="G34" s="3"/>
      <c r="H34" s="3"/>
      <c r="I34" s="3"/>
      <c r="J34" s="3"/>
      <c r="K34" s="3">
        <v>1</v>
      </c>
      <c r="L34" s="3">
        <v>1</v>
      </c>
    </row>
    <row r="35" spans="1:12" hidden="1" x14ac:dyDescent="0.25">
      <c r="A35" s="108" t="s">
        <v>362</v>
      </c>
      <c r="B35" s="3"/>
      <c r="C35" s="3"/>
      <c r="D35" s="3"/>
      <c r="E35" s="3">
        <v>1</v>
      </c>
      <c r="F35" s="3"/>
      <c r="G35" s="3"/>
      <c r="H35" s="3"/>
      <c r="I35" s="3"/>
      <c r="J35" s="3"/>
      <c r="K35" s="3"/>
      <c r="L35" s="3">
        <v>1</v>
      </c>
    </row>
    <row r="36" spans="1:12" hidden="1" x14ac:dyDescent="0.25">
      <c r="A36" s="108" t="s">
        <v>669</v>
      </c>
      <c r="B36" s="3"/>
      <c r="C36" s="3"/>
      <c r="D36" s="3"/>
      <c r="E36" s="3"/>
      <c r="F36" s="3"/>
      <c r="G36" s="3"/>
      <c r="H36" s="3"/>
      <c r="I36" s="3"/>
      <c r="J36" s="3">
        <v>1</v>
      </c>
      <c r="K36" s="3"/>
      <c r="L36" s="3">
        <v>1</v>
      </c>
    </row>
    <row r="37" spans="1:12" hidden="1" x14ac:dyDescent="0.25">
      <c r="A37" s="108" t="s">
        <v>254</v>
      </c>
      <c r="B37" s="3"/>
      <c r="C37" s="3"/>
      <c r="D37" s="3">
        <v>2</v>
      </c>
      <c r="E37" s="3"/>
      <c r="F37" s="3"/>
      <c r="G37" s="3"/>
      <c r="H37" s="3"/>
      <c r="I37" s="3"/>
      <c r="J37" s="3"/>
      <c r="K37" s="3"/>
      <c r="L37" s="3">
        <v>2</v>
      </c>
    </row>
    <row r="38" spans="1:12" hidden="1" x14ac:dyDescent="0.25">
      <c r="A38" s="108" t="s">
        <v>578</v>
      </c>
      <c r="B38" s="3"/>
      <c r="C38" s="3"/>
      <c r="D38" s="3"/>
      <c r="E38" s="3">
        <v>2</v>
      </c>
      <c r="F38" s="3"/>
      <c r="G38" s="3"/>
      <c r="H38" s="3">
        <v>1</v>
      </c>
      <c r="I38" s="3"/>
      <c r="J38" s="3"/>
      <c r="K38" s="3"/>
      <c r="L38" s="3">
        <v>3</v>
      </c>
    </row>
    <row r="39" spans="1:12" hidden="1" x14ac:dyDescent="0.25">
      <c r="A39" s="108" t="s">
        <v>705</v>
      </c>
      <c r="B39" s="3"/>
      <c r="C39" s="3"/>
      <c r="D39" s="3"/>
      <c r="E39" s="3"/>
      <c r="F39" s="3"/>
      <c r="G39" s="3"/>
      <c r="H39" s="3"/>
      <c r="I39" s="3"/>
      <c r="J39" s="3">
        <v>1</v>
      </c>
      <c r="K39" s="3"/>
      <c r="L39" s="3">
        <v>1</v>
      </c>
    </row>
    <row r="40" spans="1:12" hidden="1" x14ac:dyDescent="0.25">
      <c r="A40" s="108" t="s">
        <v>641</v>
      </c>
      <c r="B40" s="3"/>
      <c r="C40" s="3"/>
      <c r="D40" s="3"/>
      <c r="E40" s="3"/>
      <c r="F40" s="3"/>
      <c r="G40" s="3"/>
      <c r="H40" s="3"/>
      <c r="I40" s="3">
        <v>1</v>
      </c>
      <c r="J40" s="3"/>
      <c r="K40" s="3"/>
      <c r="L40" s="3">
        <v>1</v>
      </c>
    </row>
    <row r="41" spans="1:12" hidden="1" x14ac:dyDescent="0.25">
      <c r="A41" s="108" t="s">
        <v>646</v>
      </c>
      <c r="B41" s="3"/>
      <c r="C41" s="3"/>
      <c r="D41" s="3"/>
      <c r="E41" s="3"/>
      <c r="F41" s="3"/>
      <c r="G41" s="3"/>
      <c r="H41" s="3"/>
      <c r="I41" s="3">
        <v>2</v>
      </c>
      <c r="J41" s="3"/>
      <c r="K41" s="3"/>
      <c r="L41" s="3">
        <v>2</v>
      </c>
    </row>
    <row r="42" spans="1:12" hidden="1" x14ac:dyDescent="0.25">
      <c r="A42" s="108" t="s">
        <v>248</v>
      </c>
      <c r="B42" s="3"/>
      <c r="C42" s="3"/>
      <c r="D42" s="3">
        <v>1</v>
      </c>
      <c r="E42" s="3"/>
      <c r="F42" s="3"/>
      <c r="G42" s="3"/>
      <c r="H42" s="3"/>
      <c r="I42" s="3"/>
      <c r="J42" s="3"/>
      <c r="K42" s="3"/>
      <c r="L42" s="3">
        <v>1</v>
      </c>
    </row>
    <row r="43" spans="1:12" hidden="1" x14ac:dyDescent="0.25">
      <c r="A43" s="108" t="s">
        <v>338</v>
      </c>
      <c r="B43" s="3"/>
      <c r="C43" s="3"/>
      <c r="D43" s="3"/>
      <c r="E43" s="3">
        <v>1</v>
      </c>
      <c r="F43" s="3"/>
      <c r="G43" s="3"/>
      <c r="H43" s="3"/>
      <c r="I43" s="3"/>
      <c r="J43" s="3"/>
      <c r="K43" s="3"/>
      <c r="L43" s="3">
        <v>1</v>
      </c>
    </row>
    <row r="44" spans="1:12" hidden="1" x14ac:dyDescent="0.25">
      <c r="A44" s="108" t="s">
        <v>581</v>
      </c>
      <c r="B44" s="3"/>
      <c r="C44" s="3"/>
      <c r="D44" s="3"/>
      <c r="E44" s="3"/>
      <c r="F44" s="3"/>
      <c r="G44" s="3"/>
      <c r="H44" s="3">
        <v>1</v>
      </c>
      <c r="I44" s="3"/>
      <c r="J44" s="3"/>
      <c r="K44" s="3"/>
      <c r="L44" s="3">
        <v>1</v>
      </c>
    </row>
    <row r="45" spans="1:12" hidden="1" x14ac:dyDescent="0.25">
      <c r="A45" s="108" t="s">
        <v>431</v>
      </c>
      <c r="B45" s="3"/>
      <c r="C45" s="3"/>
      <c r="D45" s="3"/>
      <c r="E45" s="3"/>
      <c r="F45" s="3">
        <v>2</v>
      </c>
      <c r="G45" s="3"/>
      <c r="H45" s="3"/>
      <c r="I45" s="3"/>
      <c r="J45" s="3"/>
      <c r="K45" s="3"/>
      <c r="L45" s="3">
        <v>2</v>
      </c>
    </row>
    <row r="46" spans="1:12" hidden="1" x14ac:dyDescent="0.25">
      <c r="A46" s="108" t="s">
        <v>579</v>
      </c>
      <c r="B46" s="3"/>
      <c r="C46" s="3"/>
      <c r="D46" s="3"/>
      <c r="E46" s="3"/>
      <c r="F46" s="3"/>
      <c r="G46" s="3"/>
      <c r="H46" s="3">
        <v>1</v>
      </c>
      <c r="I46" s="3"/>
      <c r="J46" s="3"/>
      <c r="K46" s="3"/>
      <c r="L46" s="3">
        <v>1</v>
      </c>
    </row>
    <row r="47" spans="1:12" hidden="1" x14ac:dyDescent="0.25">
      <c r="A47" s="108" t="s">
        <v>731</v>
      </c>
      <c r="B47" s="3"/>
      <c r="C47" s="3"/>
      <c r="D47" s="3"/>
      <c r="E47" s="3"/>
      <c r="F47" s="3"/>
      <c r="G47" s="3"/>
      <c r="H47" s="3"/>
      <c r="I47" s="3"/>
      <c r="J47" s="3"/>
      <c r="K47" s="3">
        <v>1</v>
      </c>
      <c r="L47" s="3">
        <v>1</v>
      </c>
    </row>
    <row r="48" spans="1:12" hidden="1" x14ac:dyDescent="0.25">
      <c r="A48" s="108" t="s">
        <v>499</v>
      </c>
      <c r="B48" s="3"/>
      <c r="C48" s="3"/>
      <c r="D48" s="3"/>
      <c r="E48" s="3"/>
      <c r="F48" s="3"/>
      <c r="G48" s="3">
        <v>1</v>
      </c>
      <c r="H48" s="3"/>
      <c r="I48" s="3"/>
      <c r="J48" s="3"/>
      <c r="K48" s="3"/>
      <c r="L48" s="3">
        <v>1</v>
      </c>
    </row>
    <row r="49" spans="1:12" hidden="1" x14ac:dyDescent="0.25">
      <c r="A49" s="108" t="s">
        <v>268</v>
      </c>
      <c r="B49" s="3"/>
      <c r="C49" s="3"/>
      <c r="D49" s="3">
        <v>1</v>
      </c>
      <c r="E49" s="3"/>
      <c r="F49" s="3"/>
      <c r="G49" s="3"/>
      <c r="H49" s="3"/>
      <c r="I49" s="3"/>
      <c r="J49" s="3"/>
      <c r="K49" s="3"/>
      <c r="L49" s="3">
        <v>1</v>
      </c>
    </row>
    <row r="50" spans="1:12" hidden="1" x14ac:dyDescent="0.25">
      <c r="A50" s="108" t="s">
        <v>350</v>
      </c>
      <c r="B50" s="3"/>
      <c r="C50" s="3"/>
      <c r="D50" s="3"/>
      <c r="E50" s="3">
        <v>1</v>
      </c>
      <c r="F50" s="3"/>
      <c r="G50" s="3"/>
      <c r="H50" s="3"/>
      <c r="I50" s="3"/>
      <c r="J50" s="3"/>
      <c r="K50" s="3"/>
      <c r="L50" s="3">
        <v>1</v>
      </c>
    </row>
    <row r="51" spans="1:12" hidden="1" x14ac:dyDescent="0.25">
      <c r="A51" s="108" t="s">
        <v>720</v>
      </c>
      <c r="B51" s="3"/>
      <c r="C51" s="3">
        <v>1</v>
      </c>
      <c r="D51" s="3">
        <v>1</v>
      </c>
      <c r="E51" s="3">
        <v>1</v>
      </c>
      <c r="F51" s="3">
        <v>1</v>
      </c>
      <c r="G51" s="3">
        <v>1</v>
      </c>
      <c r="H51" s="3">
        <v>1</v>
      </c>
      <c r="I51" s="3">
        <v>1</v>
      </c>
      <c r="J51" s="3">
        <v>1</v>
      </c>
      <c r="K51" s="3">
        <v>1</v>
      </c>
      <c r="L51" s="3">
        <v>9</v>
      </c>
    </row>
    <row r="52" spans="1:12" hidden="1" x14ac:dyDescent="0.25">
      <c r="A52" s="108" t="s">
        <v>555</v>
      </c>
      <c r="B52" s="3"/>
      <c r="C52" s="3"/>
      <c r="D52" s="3">
        <v>1</v>
      </c>
      <c r="E52" s="3"/>
      <c r="F52" s="3"/>
      <c r="G52" s="3"/>
      <c r="H52" s="3">
        <v>1</v>
      </c>
      <c r="I52" s="3"/>
      <c r="J52" s="3"/>
      <c r="K52" s="3"/>
      <c r="L52" s="3">
        <v>2</v>
      </c>
    </row>
    <row r="53" spans="1:12" hidden="1" x14ac:dyDescent="0.25">
      <c r="A53" s="108" t="s">
        <v>196</v>
      </c>
      <c r="B53" s="3"/>
      <c r="C53" s="3">
        <v>1</v>
      </c>
      <c r="D53" s="3"/>
      <c r="E53" s="3"/>
      <c r="F53" s="3"/>
      <c r="G53" s="3"/>
      <c r="H53" s="3"/>
      <c r="I53" s="3"/>
      <c r="J53" s="3"/>
      <c r="K53" s="3"/>
      <c r="L53" s="3">
        <v>1</v>
      </c>
    </row>
    <row r="54" spans="1:12" hidden="1" x14ac:dyDescent="0.25">
      <c r="A54" s="108" t="s">
        <v>430</v>
      </c>
      <c r="B54" s="3"/>
      <c r="C54" s="3"/>
      <c r="D54" s="3"/>
      <c r="E54" s="3"/>
      <c r="F54" s="3">
        <v>1</v>
      </c>
      <c r="G54" s="3"/>
      <c r="H54" s="3"/>
      <c r="I54" s="3"/>
      <c r="J54" s="3"/>
      <c r="K54" s="3"/>
      <c r="L54" s="3">
        <v>1</v>
      </c>
    </row>
    <row r="55" spans="1:12" hidden="1" x14ac:dyDescent="0.25">
      <c r="A55" s="108" t="s">
        <v>785</v>
      </c>
      <c r="B55" s="3"/>
      <c r="C55" s="3"/>
      <c r="D55" s="3"/>
      <c r="E55" s="3"/>
      <c r="F55" s="3"/>
      <c r="G55" s="3">
        <v>1</v>
      </c>
      <c r="H55" s="3"/>
      <c r="I55" s="3"/>
      <c r="J55" s="3"/>
      <c r="K55" s="3">
        <v>1</v>
      </c>
      <c r="L55" s="3">
        <v>2</v>
      </c>
    </row>
    <row r="56" spans="1:12" hidden="1" x14ac:dyDescent="0.25">
      <c r="A56" s="108" t="s">
        <v>795</v>
      </c>
      <c r="B56" s="3"/>
      <c r="C56" s="3"/>
      <c r="D56" s="3"/>
      <c r="E56" s="3"/>
      <c r="F56" s="3"/>
      <c r="G56" s="3"/>
      <c r="H56" s="3">
        <v>1</v>
      </c>
      <c r="I56" s="3"/>
      <c r="J56" s="3"/>
      <c r="K56" s="3">
        <v>2</v>
      </c>
      <c r="L56" s="3">
        <v>3</v>
      </c>
    </row>
    <row r="57" spans="1:12" hidden="1" x14ac:dyDescent="0.25">
      <c r="A57" s="108" t="s">
        <v>742</v>
      </c>
      <c r="B57" s="3"/>
      <c r="C57" s="3"/>
      <c r="D57" s="3"/>
      <c r="E57" s="3"/>
      <c r="F57" s="3"/>
      <c r="G57" s="3">
        <v>1</v>
      </c>
      <c r="H57" s="3">
        <v>2</v>
      </c>
      <c r="I57" s="3">
        <v>1</v>
      </c>
      <c r="J57" s="3">
        <v>2</v>
      </c>
      <c r="K57" s="3">
        <v>2</v>
      </c>
      <c r="L57" s="3">
        <v>8</v>
      </c>
    </row>
    <row r="58" spans="1:12" hidden="1" x14ac:dyDescent="0.25">
      <c r="A58" s="108" t="s">
        <v>649</v>
      </c>
      <c r="B58" s="3"/>
      <c r="C58" s="3"/>
      <c r="D58" s="3"/>
      <c r="E58" s="3"/>
      <c r="F58" s="3"/>
      <c r="G58" s="3"/>
      <c r="H58" s="3">
        <v>1</v>
      </c>
      <c r="I58" s="3">
        <v>2</v>
      </c>
      <c r="J58" s="3"/>
      <c r="K58" s="3"/>
      <c r="L58" s="3">
        <v>3</v>
      </c>
    </row>
    <row r="59" spans="1:12" hidden="1" x14ac:dyDescent="0.25">
      <c r="A59" s="108" t="s">
        <v>645</v>
      </c>
      <c r="B59" s="3"/>
      <c r="C59" s="3"/>
      <c r="D59" s="3"/>
      <c r="E59" s="3"/>
      <c r="F59" s="3"/>
      <c r="G59" s="3"/>
      <c r="H59" s="3"/>
      <c r="I59" s="3">
        <v>2</v>
      </c>
      <c r="J59" s="3"/>
      <c r="K59" s="3"/>
      <c r="L59" s="3">
        <v>2</v>
      </c>
    </row>
    <row r="60" spans="1:12" hidden="1" x14ac:dyDescent="0.25">
      <c r="A60" s="108" t="s">
        <v>573</v>
      </c>
      <c r="B60" s="3"/>
      <c r="C60" s="3"/>
      <c r="D60" s="3"/>
      <c r="E60" s="3"/>
      <c r="F60" s="3"/>
      <c r="G60" s="3"/>
      <c r="H60" s="3">
        <v>1</v>
      </c>
      <c r="I60" s="3"/>
      <c r="J60" s="3"/>
      <c r="K60" s="3"/>
      <c r="L60" s="3">
        <v>1</v>
      </c>
    </row>
    <row r="61" spans="1:12" hidden="1" x14ac:dyDescent="0.25">
      <c r="A61" s="108" t="s">
        <v>703</v>
      </c>
      <c r="B61" s="3"/>
      <c r="C61" s="3"/>
      <c r="D61" s="3"/>
      <c r="E61" s="3"/>
      <c r="F61" s="3"/>
      <c r="G61" s="3">
        <v>1</v>
      </c>
      <c r="H61" s="3">
        <v>1</v>
      </c>
      <c r="I61" s="3"/>
      <c r="J61" s="3">
        <v>2</v>
      </c>
      <c r="K61" s="3"/>
      <c r="L61" s="3">
        <v>4</v>
      </c>
    </row>
    <row r="62" spans="1:12" hidden="1" x14ac:dyDescent="0.25">
      <c r="A62" s="108" t="s">
        <v>566</v>
      </c>
      <c r="B62" s="3"/>
      <c r="C62" s="3"/>
      <c r="D62" s="3"/>
      <c r="E62" s="3"/>
      <c r="F62" s="3"/>
      <c r="G62" s="3"/>
      <c r="H62" s="3">
        <v>2</v>
      </c>
      <c r="I62" s="3"/>
      <c r="J62" s="3"/>
      <c r="K62" s="3"/>
      <c r="L62" s="3">
        <v>2</v>
      </c>
    </row>
    <row r="63" spans="1:12" hidden="1" x14ac:dyDescent="0.25">
      <c r="A63" s="108" t="s">
        <v>593</v>
      </c>
      <c r="B63" s="3"/>
      <c r="C63" s="3"/>
      <c r="D63" s="3"/>
      <c r="E63" s="3"/>
      <c r="F63" s="3"/>
      <c r="G63" s="3"/>
      <c r="H63" s="3"/>
      <c r="I63" s="3">
        <v>2</v>
      </c>
      <c r="J63" s="3"/>
      <c r="K63" s="3"/>
      <c r="L63" s="3">
        <v>2</v>
      </c>
    </row>
    <row r="64" spans="1:12" hidden="1" x14ac:dyDescent="0.25">
      <c r="A64" s="108" t="s">
        <v>607</v>
      </c>
      <c r="B64" s="3"/>
      <c r="C64" s="3"/>
      <c r="D64" s="3"/>
      <c r="E64" s="3"/>
      <c r="F64" s="3"/>
      <c r="G64" s="3"/>
      <c r="H64" s="3"/>
      <c r="I64" s="3">
        <v>1</v>
      </c>
      <c r="J64" s="3"/>
      <c r="K64" s="3"/>
      <c r="L64" s="3">
        <v>1</v>
      </c>
    </row>
    <row r="65" spans="1:12" hidden="1" x14ac:dyDescent="0.25">
      <c r="A65" s="108" t="s">
        <v>188</v>
      </c>
      <c r="B65" s="3">
        <v>1</v>
      </c>
      <c r="C65" s="3"/>
      <c r="D65" s="3"/>
      <c r="E65" s="3"/>
      <c r="F65" s="3"/>
      <c r="G65" s="3"/>
      <c r="H65" s="3"/>
      <c r="I65" s="3"/>
      <c r="J65" s="3"/>
      <c r="K65" s="3"/>
      <c r="L65" s="3">
        <v>1</v>
      </c>
    </row>
    <row r="66" spans="1:12" hidden="1" x14ac:dyDescent="0.25">
      <c r="A66" s="108" t="s">
        <v>628</v>
      </c>
      <c r="B66" s="3"/>
      <c r="C66" s="3"/>
      <c r="D66" s="3"/>
      <c r="E66" s="3"/>
      <c r="F66" s="3"/>
      <c r="G66" s="3"/>
      <c r="H66" s="3"/>
      <c r="I66" s="3">
        <v>2</v>
      </c>
      <c r="J66" s="3"/>
      <c r="K66" s="3"/>
      <c r="L66" s="3">
        <v>2</v>
      </c>
    </row>
    <row r="67" spans="1:12" hidden="1" x14ac:dyDescent="0.25">
      <c r="A67" s="108" t="s">
        <v>414</v>
      </c>
      <c r="B67" s="3"/>
      <c r="C67" s="3"/>
      <c r="D67" s="3"/>
      <c r="E67" s="3">
        <v>1</v>
      </c>
      <c r="F67" s="3">
        <v>1</v>
      </c>
      <c r="G67" s="3"/>
      <c r="H67" s="3"/>
      <c r="I67" s="3"/>
      <c r="J67" s="3"/>
      <c r="K67" s="3"/>
      <c r="L67" s="3">
        <v>2</v>
      </c>
    </row>
    <row r="68" spans="1:12" hidden="1" x14ac:dyDescent="0.25">
      <c r="A68" s="108" t="s">
        <v>498</v>
      </c>
      <c r="B68" s="3"/>
      <c r="C68" s="3"/>
      <c r="D68" s="3"/>
      <c r="E68" s="3"/>
      <c r="F68" s="3"/>
      <c r="G68" s="3">
        <v>1</v>
      </c>
      <c r="H68" s="3"/>
      <c r="I68" s="3"/>
      <c r="J68" s="3"/>
      <c r="K68" s="3"/>
      <c r="L68" s="3">
        <v>1</v>
      </c>
    </row>
    <row r="69" spans="1:12" hidden="1" x14ac:dyDescent="0.25">
      <c r="A69" s="108" t="s">
        <v>340</v>
      </c>
      <c r="B69" s="3"/>
      <c r="C69" s="3"/>
      <c r="D69" s="3"/>
      <c r="E69" s="3">
        <v>1</v>
      </c>
      <c r="F69" s="3"/>
      <c r="G69" s="3"/>
      <c r="H69" s="3"/>
      <c r="I69" s="3"/>
      <c r="J69" s="3"/>
      <c r="K69" s="3"/>
      <c r="L69" s="3">
        <v>1</v>
      </c>
    </row>
    <row r="70" spans="1:12" hidden="1" x14ac:dyDescent="0.25">
      <c r="A70" s="108" t="s">
        <v>755</v>
      </c>
      <c r="B70" s="3"/>
      <c r="C70" s="3">
        <v>1</v>
      </c>
      <c r="D70" s="3"/>
      <c r="E70" s="3"/>
      <c r="F70" s="3"/>
      <c r="G70" s="3"/>
      <c r="H70" s="3"/>
      <c r="I70" s="3"/>
      <c r="J70" s="3"/>
      <c r="K70" s="3"/>
      <c r="L70" s="3">
        <v>1</v>
      </c>
    </row>
    <row r="71" spans="1:12" hidden="1" x14ac:dyDescent="0.25">
      <c r="A71" s="108" t="s">
        <v>614</v>
      </c>
      <c r="B71" s="3"/>
      <c r="C71" s="3"/>
      <c r="D71" s="3"/>
      <c r="E71" s="3"/>
      <c r="F71" s="3"/>
      <c r="G71" s="3"/>
      <c r="H71" s="3"/>
      <c r="I71" s="3">
        <v>1</v>
      </c>
      <c r="J71" s="3"/>
      <c r="K71" s="3"/>
      <c r="L71" s="3">
        <v>1</v>
      </c>
    </row>
    <row r="72" spans="1:12" hidden="1" x14ac:dyDescent="0.25">
      <c r="A72" s="108" t="s">
        <v>224</v>
      </c>
      <c r="B72" s="3"/>
      <c r="C72" s="3">
        <v>2</v>
      </c>
      <c r="D72" s="3"/>
      <c r="E72" s="3"/>
      <c r="F72" s="3"/>
      <c r="G72" s="3"/>
      <c r="H72" s="3"/>
      <c r="I72" s="3"/>
      <c r="J72" s="3"/>
      <c r="K72" s="3"/>
      <c r="L72" s="3">
        <v>2</v>
      </c>
    </row>
    <row r="73" spans="1:12" hidden="1" x14ac:dyDescent="0.25">
      <c r="A73" s="108" t="s">
        <v>332</v>
      </c>
      <c r="B73" s="3"/>
      <c r="C73" s="3"/>
      <c r="D73" s="3"/>
      <c r="E73" s="3">
        <v>1</v>
      </c>
      <c r="F73" s="3"/>
      <c r="G73" s="3"/>
      <c r="H73" s="3"/>
      <c r="I73" s="3"/>
      <c r="J73" s="3"/>
      <c r="K73" s="3"/>
      <c r="L73" s="3">
        <v>1</v>
      </c>
    </row>
    <row r="74" spans="1:12" hidden="1" x14ac:dyDescent="0.25">
      <c r="A74" s="108" t="s">
        <v>502</v>
      </c>
      <c r="B74" s="3"/>
      <c r="C74" s="3"/>
      <c r="D74" s="3"/>
      <c r="E74" s="3"/>
      <c r="F74" s="3"/>
      <c r="G74" s="3">
        <v>1</v>
      </c>
      <c r="H74" s="3"/>
      <c r="I74" s="3"/>
      <c r="J74" s="3"/>
      <c r="K74" s="3"/>
      <c r="L74" s="3">
        <v>1</v>
      </c>
    </row>
    <row r="75" spans="1:12" x14ac:dyDescent="0.25">
      <c r="A75" s="108" t="s">
        <v>767</v>
      </c>
      <c r="B75" s="3">
        <v>4</v>
      </c>
      <c r="C75" s="3">
        <v>4</v>
      </c>
      <c r="D75" s="3">
        <v>1</v>
      </c>
      <c r="E75" s="3">
        <v>5</v>
      </c>
      <c r="F75" s="3">
        <v>5</v>
      </c>
      <c r="G75" s="3">
        <v>4</v>
      </c>
      <c r="H75" s="3">
        <v>5</v>
      </c>
      <c r="I75" s="3">
        <v>5</v>
      </c>
      <c r="J75" s="3">
        <v>1</v>
      </c>
      <c r="K75" s="3">
        <v>1</v>
      </c>
      <c r="L75" s="3">
        <v>35</v>
      </c>
    </row>
    <row r="76" spans="1:12" hidden="1" x14ac:dyDescent="0.25">
      <c r="A76" s="108" t="s">
        <v>373</v>
      </c>
      <c r="B76" s="3"/>
      <c r="C76" s="3"/>
      <c r="D76" s="3"/>
      <c r="E76" s="3">
        <v>1</v>
      </c>
      <c r="F76" s="3"/>
      <c r="G76" s="3"/>
      <c r="H76" s="3"/>
      <c r="I76" s="3"/>
      <c r="J76" s="3"/>
      <c r="K76" s="3"/>
      <c r="L76" s="3">
        <v>1</v>
      </c>
    </row>
    <row r="77" spans="1:12" hidden="1" x14ac:dyDescent="0.25">
      <c r="A77" s="108" t="s">
        <v>345</v>
      </c>
      <c r="B77" s="3">
        <v>1</v>
      </c>
      <c r="C77" s="3"/>
      <c r="D77" s="3"/>
      <c r="E77" s="3">
        <v>4</v>
      </c>
      <c r="F77" s="3"/>
      <c r="G77" s="3"/>
      <c r="H77" s="3"/>
      <c r="I77" s="3"/>
      <c r="J77" s="3"/>
      <c r="K77" s="3"/>
      <c r="L77" s="3">
        <v>5</v>
      </c>
    </row>
    <row r="78" spans="1:12" hidden="1" x14ac:dyDescent="0.25">
      <c r="A78" s="108" t="s">
        <v>699</v>
      </c>
      <c r="B78" s="3"/>
      <c r="C78" s="3"/>
      <c r="D78" s="3"/>
      <c r="E78" s="3">
        <v>1</v>
      </c>
      <c r="F78" s="3">
        <v>1</v>
      </c>
      <c r="G78" s="3">
        <v>1</v>
      </c>
      <c r="H78" s="3"/>
      <c r="I78" s="3"/>
      <c r="J78" s="3">
        <v>1</v>
      </c>
      <c r="K78" s="3"/>
      <c r="L78" s="3">
        <v>4</v>
      </c>
    </row>
    <row r="79" spans="1:12" hidden="1" x14ac:dyDescent="0.25">
      <c r="A79" s="108" t="s">
        <v>369</v>
      </c>
      <c r="B79" s="3"/>
      <c r="C79" s="3"/>
      <c r="D79" s="3"/>
      <c r="E79" s="3">
        <v>1</v>
      </c>
      <c r="F79" s="3"/>
      <c r="G79" s="3"/>
      <c r="H79" s="3"/>
      <c r="I79" s="3"/>
      <c r="J79" s="3"/>
      <c r="K79" s="3"/>
      <c r="L79" s="3">
        <v>1</v>
      </c>
    </row>
    <row r="80" spans="1:12" hidden="1" x14ac:dyDescent="0.25">
      <c r="A80" s="108" t="s">
        <v>648</v>
      </c>
      <c r="B80" s="3"/>
      <c r="C80" s="3"/>
      <c r="D80" s="3"/>
      <c r="E80" s="3"/>
      <c r="F80" s="3"/>
      <c r="G80" s="3">
        <v>1</v>
      </c>
      <c r="H80" s="3"/>
      <c r="I80" s="3">
        <v>2</v>
      </c>
      <c r="J80" s="3"/>
      <c r="K80" s="3"/>
      <c r="L80" s="3">
        <v>3</v>
      </c>
    </row>
    <row r="81" spans="1:12" hidden="1" x14ac:dyDescent="0.25">
      <c r="A81" s="108" t="s">
        <v>536</v>
      </c>
      <c r="B81" s="3"/>
      <c r="C81" s="3"/>
      <c r="D81" s="3">
        <v>1</v>
      </c>
      <c r="E81" s="3"/>
      <c r="F81" s="3">
        <v>1</v>
      </c>
      <c r="G81" s="3"/>
      <c r="H81" s="3">
        <v>1</v>
      </c>
      <c r="I81" s="3"/>
      <c r="J81" s="3"/>
      <c r="K81" s="3"/>
      <c r="L81" s="3">
        <v>3</v>
      </c>
    </row>
    <row r="82" spans="1:12" hidden="1" x14ac:dyDescent="0.25">
      <c r="A82" s="108" t="s">
        <v>732</v>
      </c>
      <c r="B82" s="3"/>
      <c r="C82" s="3">
        <v>2</v>
      </c>
      <c r="D82" s="3">
        <v>1</v>
      </c>
      <c r="E82" s="3"/>
      <c r="F82" s="3"/>
      <c r="G82" s="3"/>
      <c r="H82" s="3"/>
      <c r="I82" s="3"/>
      <c r="J82" s="3">
        <v>1</v>
      </c>
      <c r="K82" s="3">
        <v>1</v>
      </c>
      <c r="L82" s="3">
        <v>5</v>
      </c>
    </row>
    <row r="83" spans="1:12" hidden="1" x14ac:dyDescent="0.25">
      <c r="A83" s="108" t="s">
        <v>768</v>
      </c>
      <c r="B83" s="3"/>
      <c r="C83" s="3"/>
      <c r="D83" s="3"/>
      <c r="E83" s="3"/>
      <c r="F83" s="3">
        <v>1</v>
      </c>
      <c r="G83" s="3"/>
      <c r="H83" s="3"/>
      <c r="I83" s="3"/>
      <c r="J83" s="3"/>
      <c r="K83" s="3"/>
      <c r="L83" s="3">
        <v>1</v>
      </c>
    </row>
    <row r="84" spans="1:12" hidden="1" x14ac:dyDescent="0.25">
      <c r="A84" s="108" t="s">
        <v>685</v>
      </c>
      <c r="B84" s="3"/>
      <c r="C84" s="3"/>
      <c r="D84" s="3"/>
      <c r="E84" s="3"/>
      <c r="F84" s="3"/>
      <c r="G84" s="3"/>
      <c r="H84" s="3"/>
      <c r="I84" s="3"/>
      <c r="J84" s="3">
        <v>1</v>
      </c>
      <c r="K84" s="3"/>
      <c r="L84" s="3">
        <v>1</v>
      </c>
    </row>
    <row r="85" spans="1:12" hidden="1" x14ac:dyDescent="0.25">
      <c r="A85" s="108" t="s">
        <v>212</v>
      </c>
      <c r="B85" s="3"/>
      <c r="C85" s="3">
        <v>1</v>
      </c>
      <c r="D85" s="3"/>
      <c r="E85" s="3"/>
      <c r="F85" s="3"/>
      <c r="G85" s="3"/>
      <c r="H85" s="3"/>
      <c r="I85" s="3"/>
      <c r="J85" s="3"/>
      <c r="K85" s="3"/>
      <c r="L85" s="3">
        <v>1</v>
      </c>
    </row>
    <row r="86" spans="1:12" hidden="1" x14ac:dyDescent="0.25">
      <c r="A86" s="108" t="s">
        <v>207</v>
      </c>
      <c r="B86" s="3"/>
      <c r="C86" s="3">
        <v>1</v>
      </c>
      <c r="D86" s="3"/>
      <c r="E86" s="3"/>
      <c r="F86" s="3"/>
      <c r="G86" s="3"/>
      <c r="H86" s="3"/>
      <c r="I86" s="3"/>
      <c r="J86" s="3"/>
      <c r="K86" s="3"/>
      <c r="L86" s="3">
        <v>1</v>
      </c>
    </row>
    <row r="87" spans="1:12" hidden="1" x14ac:dyDescent="0.25">
      <c r="A87" s="108" t="s">
        <v>426</v>
      </c>
      <c r="B87" s="3"/>
      <c r="C87" s="3"/>
      <c r="D87" s="3"/>
      <c r="E87" s="3"/>
      <c r="F87" s="3">
        <v>1</v>
      </c>
      <c r="G87" s="3"/>
      <c r="H87" s="3"/>
      <c r="I87" s="3"/>
      <c r="J87" s="3"/>
      <c r="K87" s="3"/>
      <c r="L87" s="3">
        <v>1</v>
      </c>
    </row>
    <row r="88" spans="1:12" hidden="1" x14ac:dyDescent="0.25">
      <c r="A88" s="108" t="s">
        <v>625</v>
      </c>
      <c r="B88" s="3"/>
      <c r="C88" s="3"/>
      <c r="D88" s="3"/>
      <c r="E88" s="3"/>
      <c r="F88" s="3"/>
      <c r="G88" s="3"/>
      <c r="H88" s="3"/>
      <c r="I88" s="3">
        <v>1</v>
      </c>
      <c r="J88" s="3"/>
      <c r="K88" s="3"/>
      <c r="L88" s="3">
        <v>1</v>
      </c>
    </row>
    <row r="89" spans="1:12" hidden="1" x14ac:dyDescent="0.25">
      <c r="A89" s="108" t="s">
        <v>618</v>
      </c>
      <c r="B89" s="3"/>
      <c r="C89" s="3"/>
      <c r="D89" s="3"/>
      <c r="E89" s="3"/>
      <c r="F89" s="3"/>
      <c r="G89" s="3"/>
      <c r="H89" s="3"/>
      <c r="I89" s="3">
        <v>1</v>
      </c>
      <c r="J89" s="3"/>
      <c r="K89" s="3"/>
      <c r="L89" s="3">
        <v>1</v>
      </c>
    </row>
    <row r="90" spans="1:12" hidden="1" x14ac:dyDescent="0.25">
      <c r="A90" s="108" t="s">
        <v>574</v>
      </c>
      <c r="B90" s="3"/>
      <c r="C90" s="3"/>
      <c r="D90" s="3"/>
      <c r="E90" s="3"/>
      <c r="F90" s="3"/>
      <c r="G90" s="3"/>
      <c r="H90" s="3">
        <v>1</v>
      </c>
      <c r="I90" s="3"/>
      <c r="J90" s="3"/>
      <c r="K90" s="3"/>
      <c r="L90" s="3">
        <v>1</v>
      </c>
    </row>
    <row r="91" spans="1:12" hidden="1" x14ac:dyDescent="0.25">
      <c r="A91" s="108" t="s">
        <v>491</v>
      </c>
      <c r="B91" s="3"/>
      <c r="C91" s="3"/>
      <c r="D91" s="3"/>
      <c r="E91" s="3"/>
      <c r="F91" s="3"/>
      <c r="G91" s="3">
        <v>6</v>
      </c>
      <c r="H91" s="3"/>
      <c r="I91" s="3"/>
      <c r="J91" s="3"/>
      <c r="K91" s="3"/>
      <c r="L91" s="3">
        <v>6</v>
      </c>
    </row>
    <row r="92" spans="1:12" hidden="1" x14ac:dyDescent="0.25">
      <c r="A92" s="108" t="s">
        <v>223</v>
      </c>
      <c r="B92" s="3"/>
      <c r="C92" s="3">
        <v>2</v>
      </c>
      <c r="D92" s="3"/>
      <c r="E92" s="3"/>
      <c r="F92" s="3"/>
      <c r="G92" s="3"/>
      <c r="H92" s="3"/>
      <c r="I92" s="3"/>
      <c r="J92" s="3"/>
      <c r="K92" s="3"/>
      <c r="L92" s="3">
        <v>2</v>
      </c>
    </row>
    <row r="93" spans="1:12" hidden="1" x14ac:dyDescent="0.25">
      <c r="A93" s="108" t="s">
        <v>666</v>
      </c>
      <c r="B93" s="3"/>
      <c r="C93" s="3"/>
      <c r="D93" s="3"/>
      <c r="E93" s="3"/>
      <c r="F93" s="3"/>
      <c r="G93" s="3"/>
      <c r="H93" s="3"/>
      <c r="I93" s="3"/>
      <c r="J93" s="3">
        <v>2</v>
      </c>
      <c r="K93" s="3"/>
      <c r="L93" s="3">
        <v>2</v>
      </c>
    </row>
    <row r="94" spans="1:12" hidden="1" x14ac:dyDescent="0.25">
      <c r="A94" s="108" t="s">
        <v>228</v>
      </c>
      <c r="B94" s="3"/>
      <c r="C94" s="3">
        <v>1</v>
      </c>
      <c r="D94" s="3"/>
      <c r="E94" s="3"/>
      <c r="F94" s="3"/>
      <c r="G94" s="3"/>
      <c r="H94" s="3"/>
      <c r="I94" s="3"/>
      <c r="J94" s="3"/>
      <c r="K94" s="3"/>
      <c r="L94" s="3">
        <v>1</v>
      </c>
    </row>
    <row r="95" spans="1:12" hidden="1" x14ac:dyDescent="0.25">
      <c r="A95" s="108" t="s">
        <v>194</v>
      </c>
      <c r="B95" s="3"/>
      <c r="C95" s="3">
        <v>1</v>
      </c>
      <c r="D95" s="3"/>
      <c r="E95" s="3"/>
      <c r="F95" s="3"/>
      <c r="G95" s="3"/>
      <c r="H95" s="3"/>
      <c r="I95" s="3"/>
      <c r="J95" s="3"/>
      <c r="K95" s="3"/>
      <c r="L95" s="3">
        <v>1</v>
      </c>
    </row>
    <row r="96" spans="1:12" hidden="1" x14ac:dyDescent="0.25">
      <c r="A96" s="108" t="s">
        <v>651</v>
      </c>
      <c r="B96" s="3"/>
      <c r="C96" s="3"/>
      <c r="D96" s="3"/>
      <c r="E96" s="3"/>
      <c r="F96" s="3"/>
      <c r="G96" s="3"/>
      <c r="H96" s="3"/>
      <c r="I96" s="3">
        <v>2</v>
      </c>
      <c r="J96" s="3"/>
      <c r="K96" s="3"/>
      <c r="L96" s="3">
        <v>2</v>
      </c>
    </row>
    <row r="97" spans="1:12" hidden="1" x14ac:dyDescent="0.25">
      <c r="A97" s="108" t="s">
        <v>387</v>
      </c>
      <c r="B97" s="3"/>
      <c r="C97" s="3"/>
      <c r="D97" s="3"/>
      <c r="E97" s="3"/>
      <c r="F97" s="3">
        <v>1</v>
      </c>
      <c r="G97" s="3"/>
      <c r="H97" s="3"/>
      <c r="I97" s="3"/>
      <c r="J97" s="3"/>
      <c r="K97" s="3"/>
      <c r="L97" s="3">
        <v>1</v>
      </c>
    </row>
    <row r="98" spans="1:12" hidden="1" x14ac:dyDescent="0.25">
      <c r="A98" s="108" t="s">
        <v>550</v>
      </c>
      <c r="B98" s="3"/>
      <c r="C98" s="3"/>
      <c r="D98" s="3"/>
      <c r="E98" s="3"/>
      <c r="F98" s="3"/>
      <c r="G98" s="3"/>
      <c r="H98" s="3">
        <v>1</v>
      </c>
      <c r="I98" s="3"/>
      <c r="J98" s="3"/>
      <c r="K98" s="3"/>
      <c r="L98" s="3">
        <v>1</v>
      </c>
    </row>
    <row r="99" spans="1:12" hidden="1" x14ac:dyDescent="0.25">
      <c r="A99" s="108" t="s">
        <v>570</v>
      </c>
      <c r="B99" s="3"/>
      <c r="C99" s="3"/>
      <c r="D99" s="3"/>
      <c r="E99" s="3"/>
      <c r="F99" s="3"/>
      <c r="G99" s="3"/>
      <c r="H99" s="3">
        <v>1</v>
      </c>
      <c r="I99" s="3"/>
      <c r="J99" s="3"/>
      <c r="K99" s="3"/>
      <c r="L99" s="3">
        <v>1</v>
      </c>
    </row>
    <row r="100" spans="1:12" hidden="1" x14ac:dyDescent="0.25">
      <c r="A100" s="108" t="s">
        <v>681</v>
      </c>
      <c r="B100" s="3"/>
      <c r="C100" s="3"/>
      <c r="D100" s="3"/>
      <c r="E100" s="3"/>
      <c r="F100" s="3"/>
      <c r="G100" s="3"/>
      <c r="H100" s="3"/>
      <c r="I100" s="3"/>
      <c r="J100" s="3">
        <v>1</v>
      </c>
      <c r="K100" s="3"/>
      <c r="L100" s="3">
        <v>1</v>
      </c>
    </row>
    <row r="101" spans="1:12" hidden="1" x14ac:dyDescent="0.25">
      <c r="A101" s="108" t="s">
        <v>458</v>
      </c>
      <c r="B101" s="3"/>
      <c r="C101" s="3"/>
      <c r="D101" s="3"/>
      <c r="E101" s="3"/>
      <c r="F101" s="3"/>
      <c r="G101" s="3">
        <v>1</v>
      </c>
      <c r="H101" s="3"/>
      <c r="I101" s="3"/>
      <c r="J101" s="3"/>
      <c r="K101" s="3"/>
      <c r="L101" s="3">
        <v>1</v>
      </c>
    </row>
    <row r="102" spans="1:12" hidden="1" x14ac:dyDescent="0.25">
      <c r="A102" s="108" t="s">
        <v>739</v>
      </c>
      <c r="B102" s="3"/>
      <c r="C102" s="3"/>
      <c r="D102" s="3"/>
      <c r="E102" s="3"/>
      <c r="F102" s="3"/>
      <c r="G102" s="3"/>
      <c r="H102" s="3"/>
      <c r="I102" s="3"/>
      <c r="J102" s="3"/>
      <c r="K102" s="3">
        <v>1</v>
      </c>
      <c r="L102" s="3">
        <v>1</v>
      </c>
    </row>
    <row r="103" spans="1:12" hidden="1" x14ac:dyDescent="0.25">
      <c r="A103" s="108" t="s">
        <v>793</v>
      </c>
      <c r="B103" s="3"/>
      <c r="C103" s="3"/>
      <c r="D103" s="3"/>
      <c r="E103" s="3"/>
      <c r="F103" s="3"/>
      <c r="G103" s="3"/>
      <c r="H103" s="3"/>
      <c r="I103" s="3"/>
      <c r="J103" s="3"/>
      <c r="K103" s="3">
        <v>1</v>
      </c>
      <c r="L103" s="3">
        <v>1</v>
      </c>
    </row>
    <row r="104" spans="1:12" hidden="1" x14ac:dyDescent="0.25">
      <c r="A104" s="108" t="s">
        <v>284</v>
      </c>
      <c r="B104" s="3"/>
      <c r="C104" s="3"/>
      <c r="D104" s="3">
        <v>2</v>
      </c>
      <c r="E104" s="3"/>
      <c r="F104" s="3"/>
      <c r="G104" s="3"/>
      <c r="H104" s="3"/>
      <c r="I104" s="3"/>
      <c r="J104" s="3"/>
      <c r="K104" s="3"/>
      <c r="L104" s="3">
        <v>2</v>
      </c>
    </row>
    <row r="105" spans="1:12" hidden="1" x14ac:dyDescent="0.25">
      <c r="A105" s="108" t="s">
        <v>381</v>
      </c>
      <c r="B105" s="3"/>
      <c r="C105" s="3"/>
      <c r="D105" s="3"/>
      <c r="E105" s="3"/>
      <c r="F105" s="3">
        <v>1</v>
      </c>
      <c r="G105" s="3"/>
      <c r="H105" s="3"/>
      <c r="I105" s="3"/>
      <c r="J105" s="3"/>
      <c r="K105" s="3"/>
      <c r="L105" s="3">
        <v>1</v>
      </c>
    </row>
    <row r="106" spans="1:12" hidden="1" x14ac:dyDescent="0.25">
      <c r="A106" s="108" t="s">
        <v>697</v>
      </c>
      <c r="B106" s="3"/>
      <c r="C106" s="3"/>
      <c r="D106" s="3"/>
      <c r="E106" s="3">
        <v>1</v>
      </c>
      <c r="F106" s="3"/>
      <c r="G106" s="3"/>
      <c r="H106" s="3"/>
      <c r="I106" s="3"/>
      <c r="J106" s="3">
        <v>1</v>
      </c>
      <c r="K106" s="3"/>
      <c r="L106" s="3">
        <v>2</v>
      </c>
    </row>
    <row r="107" spans="1:12" hidden="1" x14ac:dyDescent="0.25">
      <c r="A107" s="108" t="s">
        <v>405</v>
      </c>
      <c r="B107" s="3"/>
      <c r="C107" s="3"/>
      <c r="D107" s="3"/>
      <c r="E107" s="3"/>
      <c r="F107" s="3">
        <v>1</v>
      </c>
      <c r="G107" s="3"/>
      <c r="H107" s="3"/>
      <c r="I107" s="3"/>
      <c r="J107" s="3"/>
      <c r="K107" s="3"/>
      <c r="L107" s="3">
        <v>1</v>
      </c>
    </row>
    <row r="108" spans="1:12" hidden="1" x14ac:dyDescent="0.25">
      <c r="A108" s="108" t="s">
        <v>492</v>
      </c>
      <c r="B108" s="3"/>
      <c r="C108" s="3"/>
      <c r="D108" s="3"/>
      <c r="E108" s="3"/>
      <c r="F108" s="3"/>
      <c r="G108" s="3">
        <v>1</v>
      </c>
      <c r="H108" s="3"/>
      <c r="I108" s="3"/>
      <c r="J108" s="3"/>
      <c r="K108" s="3"/>
      <c r="L108" s="3">
        <v>1</v>
      </c>
    </row>
    <row r="109" spans="1:12" hidden="1" x14ac:dyDescent="0.25">
      <c r="A109" s="108" t="s">
        <v>410</v>
      </c>
      <c r="B109" s="3"/>
      <c r="C109" s="3"/>
      <c r="D109" s="3"/>
      <c r="E109" s="3"/>
      <c r="F109" s="3">
        <v>1</v>
      </c>
      <c r="G109" s="3"/>
      <c r="H109" s="3"/>
      <c r="I109" s="3"/>
      <c r="J109" s="3"/>
      <c r="K109" s="3"/>
      <c r="L109" s="3">
        <v>1</v>
      </c>
    </row>
    <row r="110" spans="1:12" hidden="1" x14ac:dyDescent="0.25">
      <c r="A110" s="108" t="s">
        <v>256</v>
      </c>
      <c r="B110" s="3"/>
      <c r="C110" s="3"/>
      <c r="D110" s="3">
        <v>1</v>
      </c>
      <c r="E110" s="3"/>
      <c r="F110" s="3"/>
      <c r="G110" s="3"/>
      <c r="H110" s="3"/>
      <c r="I110" s="3"/>
      <c r="J110" s="3"/>
      <c r="K110" s="3"/>
      <c r="L110" s="3">
        <v>1</v>
      </c>
    </row>
    <row r="111" spans="1:12" hidden="1" x14ac:dyDescent="0.25">
      <c r="A111" s="108" t="s">
        <v>305</v>
      </c>
      <c r="B111" s="3"/>
      <c r="C111" s="3"/>
      <c r="D111" s="3"/>
      <c r="E111" s="3">
        <v>1</v>
      </c>
      <c r="F111" s="3"/>
      <c r="G111" s="3"/>
      <c r="H111" s="3"/>
      <c r="I111" s="3"/>
      <c r="J111" s="3"/>
      <c r="K111" s="3"/>
      <c r="L111" s="3">
        <v>1</v>
      </c>
    </row>
    <row r="112" spans="1:12" hidden="1" x14ac:dyDescent="0.25">
      <c r="A112" s="108" t="s">
        <v>238</v>
      </c>
      <c r="B112" s="3"/>
      <c r="C112" s="3">
        <v>1</v>
      </c>
      <c r="D112" s="3"/>
      <c r="E112" s="3"/>
      <c r="F112" s="3"/>
      <c r="G112" s="3"/>
      <c r="H112" s="3"/>
      <c r="I112" s="3"/>
      <c r="J112" s="3"/>
      <c r="K112" s="3"/>
      <c r="L112" s="3">
        <v>1</v>
      </c>
    </row>
    <row r="113" spans="1:12" hidden="1" x14ac:dyDescent="0.25">
      <c r="A113" s="108" t="s">
        <v>317</v>
      </c>
      <c r="B113" s="3"/>
      <c r="C113" s="3"/>
      <c r="D113" s="3"/>
      <c r="E113" s="3">
        <v>1</v>
      </c>
      <c r="F113" s="3"/>
      <c r="G113" s="3"/>
      <c r="H113" s="3"/>
      <c r="I113" s="3"/>
      <c r="J113" s="3"/>
      <c r="K113" s="3"/>
      <c r="L113" s="3">
        <v>1</v>
      </c>
    </row>
    <row r="114" spans="1:12" hidden="1" x14ac:dyDescent="0.25">
      <c r="A114" s="108" t="s">
        <v>760</v>
      </c>
      <c r="B114" s="3"/>
      <c r="C114" s="3"/>
      <c r="D114" s="3"/>
      <c r="E114" s="3">
        <v>1</v>
      </c>
      <c r="F114" s="3"/>
      <c r="G114" s="3"/>
      <c r="H114" s="3"/>
      <c r="I114" s="3"/>
      <c r="J114" s="3"/>
      <c r="K114" s="3"/>
      <c r="L114" s="3">
        <v>1</v>
      </c>
    </row>
    <row r="115" spans="1:12" hidden="1" x14ac:dyDescent="0.25">
      <c r="A115" s="108" t="s">
        <v>642</v>
      </c>
      <c r="B115" s="3"/>
      <c r="C115" s="3"/>
      <c r="D115" s="3"/>
      <c r="E115" s="3"/>
      <c r="F115" s="3"/>
      <c r="G115" s="3"/>
      <c r="H115" s="3"/>
      <c r="I115" s="3">
        <v>1</v>
      </c>
      <c r="J115" s="3"/>
      <c r="K115" s="3"/>
      <c r="L115" s="3">
        <v>1</v>
      </c>
    </row>
    <row r="116" spans="1:12" hidden="1" x14ac:dyDescent="0.25">
      <c r="A116" s="108" t="s">
        <v>576</v>
      </c>
      <c r="B116" s="3"/>
      <c r="C116" s="3"/>
      <c r="D116" s="3"/>
      <c r="E116" s="3"/>
      <c r="F116" s="3"/>
      <c r="G116" s="3"/>
      <c r="H116" s="3">
        <v>1</v>
      </c>
      <c r="I116" s="3"/>
      <c r="J116" s="3"/>
      <c r="K116" s="3"/>
      <c r="L116" s="3">
        <v>1</v>
      </c>
    </row>
    <row r="117" spans="1:12" hidden="1" x14ac:dyDescent="0.25">
      <c r="A117" s="108" t="s">
        <v>211</v>
      </c>
      <c r="B117" s="3"/>
      <c r="C117" s="3">
        <v>1</v>
      </c>
      <c r="D117" s="3"/>
      <c r="E117" s="3"/>
      <c r="F117" s="3"/>
      <c r="G117" s="3"/>
      <c r="H117" s="3"/>
      <c r="I117" s="3"/>
      <c r="J117" s="3"/>
      <c r="K117" s="3"/>
      <c r="L117" s="3">
        <v>1</v>
      </c>
    </row>
    <row r="118" spans="1:12" hidden="1" x14ac:dyDescent="0.25">
      <c r="A118" s="108" t="s">
        <v>351</v>
      </c>
      <c r="B118" s="3"/>
      <c r="C118" s="3"/>
      <c r="D118" s="3"/>
      <c r="E118" s="3">
        <v>1</v>
      </c>
      <c r="F118" s="3"/>
      <c r="G118" s="3"/>
      <c r="H118" s="3"/>
      <c r="I118" s="3"/>
      <c r="J118" s="3"/>
      <c r="K118" s="3"/>
      <c r="L118" s="3">
        <v>1</v>
      </c>
    </row>
    <row r="119" spans="1:12" hidden="1" x14ac:dyDescent="0.25">
      <c r="A119" s="108" t="s">
        <v>595</v>
      </c>
      <c r="B119" s="3"/>
      <c r="C119" s="3"/>
      <c r="D119" s="3"/>
      <c r="E119" s="3"/>
      <c r="F119" s="3"/>
      <c r="G119" s="3"/>
      <c r="H119" s="3"/>
      <c r="I119" s="3">
        <v>1</v>
      </c>
      <c r="J119" s="3"/>
      <c r="K119" s="3"/>
      <c r="L119" s="3">
        <v>1</v>
      </c>
    </row>
    <row r="120" spans="1:12" hidden="1" x14ac:dyDescent="0.25">
      <c r="A120" s="108" t="s">
        <v>730</v>
      </c>
      <c r="B120" s="3"/>
      <c r="C120" s="3"/>
      <c r="D120" s="3"/>
      <c r="E120" s="3"/>
      <c r="F120" s="3"/>
      <c r="G120" s="3"/>
      <c r="H120" s="3"/>
      <c r="I120" s="3"/>
      <c r="J120" s="3"/>
      <c r="K120" s="3">
        <v>1</v>
      </c>
      <c r="L120" s="3">
        <v>1</v>
      </c>
    </row>
    <row r="121" spans="1:12" hidden="1" x14ac:dyDescent="0.25">
      <c r="A121" s="108" t="s">
        <v>676</v>
      </c>
      <c r="B121" s="3"/>
      <c r="C121" s="3"/>
      <c r="D121" s="3"/>
      <c r="E121" s="3"/>
      <c r="F121" s="3"/>
      <c r="G121" s="3"/>
      <c r="H121" s="3"/>
      <c r="I121" s="3"/>
      <c r="J121" s="3">
        <v>4</v>
      </c>
      <c r="K121" s="3"/>
      <c r="L121" s="3">
        <v>4</v>
      </c>
    </row>
    <row r="122" spans="1:12" hidden="1" x14ac:dyDescent="0.25">
      <c r="A122" s="108" t="s">
        <v>360</v>
      </c>
      <c r="B122" s="3"/>
      <c r="C122" s="3"/>
      <c r="D122" s="3"/>
      <c r="E122" s="3">
        <v>1</v>
      </c>
      <c r="F122" s="3"/>
      <c r="G122" s="3"/>
      <c r="H122" s="3"/>
      <c r="I122" s="3"/>
      <c r="J122" s="3"/>
      <c r="K122" s="3"/>
      <c r="L122" s="3">
        <v>1</v>
      </c>
    </row>
    <row r="123" spans="1:12" hidden="1" x14ac:dyDescent="0.25">
      <c r="A123" s="108" t="s">
        <v>700</v>
      </c>
      <c r="B123" s="3"/>
      <c r="C123" s="3"/>
      <c r="D123" s="3"/>
      <c r="E123" s="3"/>
      <c r="F123" s="3"/>
      <c r="G123" s="3"/>
      <c r="H123" s="3"/>
      <c r="I123" s="3"/>
      <c r="J123" s="3">
        <v>1</v>
      </c>
      <c r="K123" s="3"/>
      <c r="L123" s="3">
        <v>1</v>
      </c>
    </row>
    <row r="124" spans="1:12" hidden="1" x14ac:dyDescent="0.25">
      <c r="A124" s="108" t="s">
        <v>335</v>
      </c>
      <c r="B124" s="3"/>
      <c r="C124" s="3"/>
      <c r="D124" s="3"/>
      <c r="E124" s="3">
        <v>1</v>
      </c>
      <c r="F124" s="3"/>
      <c r="G124" s="3"/>
      <c r="H124" s="3"/>
      <c r="I124" s="3"/>
      <c r="J124" s="3"/>
      <c r="K124" s="3"/>
      <c r="L124" s="3">
        <v>1</v>
      </c>
    </row>
    <row r="125" spans="1:12" hidden="1" x14ac:dyDescent="0.25">
      <c r="A125" s="108" t="s">
        <v>779</v>
      </c>
      <c r="B125" s="3"/>
      <c r="C125" s="3"/>
      <c r="D125" s="3">
        <v>1</v>
      </c>
      <c r="E125" s="3"/>
      <c r="F125" s="3">
        <v>1</v>
      </c>
      <c r="G125" s="3">
        <v>1</v>
      </c>
      <c r="H125" s="3">
        <v>1</v>
      </c>
      <c r="I125" s="3"/>
      <c r="J125" s="3"/>
      <c r="K125" s="3">
        <v>1</v>
      </c>
      <c r="L125" s="3">
        <v>5</v>
      </c>
    </row>
    <row r="126" spans="1:12" hidden="1" x14ac:dyDescent="0.25">
      <c r="A126" s="108" t="s">
        <v>255</v>
      </c>
      <c r="B126" s="3"/>
      <c r="C126" s="3"/>
      <c r="D126" s="3">
        <v>1</v>
      </c>
      <c r="E126" s="3"/>
      <c r="F126" s="3"/>
      <c r="G126" s="3"/>
      <c r="H126" s="3"/>
      <c r="I126" s="3"/>
      <c r="J126" s="3"/>
      <c r="K126" s="3"/>
      <c r="L126" s="3">
        <v>1</v>
      </c>
    </row>
    <row r="127" spans="1:12" hidden="1" x14ac:dyDescent="0.25">
      <c r="A127" s="108" t="s">
        <v>447</v>
      </c>
      <c r="B127" s="3"/>
      <c r="C127" s="3"/>
      <c r="D127" s="3"/>
      <c r="E127" s="3"/>
      <c r="F127" s="3">
        <v>1</v>
      </c>
      <c r="G127" s="3"/>
      <c r="H127" s="3"/>
      <c r="I127" s="3"/>
      <c r="J127" s="3"/>
      <c r="K127" s="3"/>
      <c r="L127" s="3">
        <v>1</v>
      </c>
    </row>
    <row r="128" spans="1:12" hidden="1" x14ac:dyDescent="0.25">
      <c r="A128" s="108" t="s">
        <v>394</v>
      </c>
      <c r="B128" s="3"/>
      <c r="C128" s="3"/>
      <c r="D128" s="3"/>
      <c r="E128" s="3"/>
      <c r="F128" s="3">
        <v>1</v>
      </c>
      <c r="G128" s="3"/>
      <c r="H128" s="3"/>
      <c r="I128" s="3"/>
      <c r="J128" s="3"/>
      <c r="K128" s="3"/>
      <c r="L128" s="3">
        <v>1</v>
      </c>
    </row>
    <row r="129" spans="1:12" hidden="1" x14ac:dyDescent="0.25">
      <c r="A129" s="108" t="s">
        <v>433</v>
      </c>
      <c r="B129" s="3"/>
      <c r="C129" s="3"/>
      <c r="D129" s="3"/>
      <c r="E129" s="3"/>
      <c r="F129" s="3">
        <v>2</v>
      </c>
      <c r="G129" s="3"/>
      <c r="H129" s="3"/>
      <c r="I129" s="3"/>
      <c r="J129" s="3"/>
      <c r="K129" s="3"/>
      <c r="L129" s="3">
        <v>2</v>
      </c>
    </row>
    <row r="130" spans="1:12" hidden="1" x14ac:dyDescent="0.25">
      <c r="A130" s="108" t="s">
        <v>693</v>
      </c>
      <c r="B130" s="3"/>
      <c r="C130" s="3"/>
      <c r="D130" s="3"/>
      <c r="E130" s="3"/>
      <c r="F130" s="3"/>
      <c r="G130" s="3"/>
      <c r="H130" s="3"/>
      <c r="I130" s="3"/>
      <c r="J130" s="3">
        <v>1</v>
      </c>
      <c r="K130" s="3"/>
      <c r="L130" s="3">
        <v>1</v>
      </c>
    </row>
    <row r="131" spans="1:12" hidden="1" x14ac:dyDescent="0.25">
      <c r="A131" s="108" t="s">
        <v>416</v>
      </c>
      <c r="B131" s="3"/>
      <c r="C131" s="3"/>
      <c r="D131" s="3"/>
      <c r="E131" s="3"/>
      <c r="F131" s="3">
        <v>1</v>
      </c>
      <c r="G131" s="3"/>
      <c r="H131" s="3"/>
      <c r="I131" s="3"/>
      <c r="J131" s="3"/>
      <c r="K131" s="3"/>
      <c r="L131" s="3">
        <v>1</v>
      </c>
    </row>
    <row r="132" spans="1:12" hidden="1" x14ac:dyDescent="0.25">
      <c r="A132" s="108" t="s">
        <v>644</v>
      </c>
      <c r="B132" s="3"/>
      <c r="C132" s="3"/>
      <c r="D132" s="3"/>
      <c r="E132" s="3"/>
      <c r="F132" s="3"/>
      <c r="G132" s="3">
        <v>3</v>
      </c>
      <c r="H132" s="3"/>
      <c r="I132" s="3">
        <v>1</v>
      </c>
      <c r="J132" s="3"/>
      <c r="K132" s="3"/>
      <c r="L132" s="3">
        <v>4</v>
      </c>
    </row>
    <row r="133" spans="1:12" hidden="1" x14ac:dyDescent="0.25">
      <c r="A133" s="108" t="s">
        <v>564</v>
      </c>
      <c r="B133" s="3"/>
      <c r="C133" s="3"/>
      <c r="D133" s="3"/>
      <c r="E133" s="3"/>
      <c r="F133" s="3"/>
      <c r="G133" s="3"/>
      <c r="H133" s="3">
        <v>1</v>
      </c>
      <c r="I133" s="3"/>
      <c r="J133" s="3"/>
      <c r="K133" s="3"/>
      <c r="L133" s="3">
        <v>1</v>
      </c>
    </row>
    <row r="134" spans="1:12" hidden="1" x14ac:dyDescent="0.25">
      <c r="A134" s="108" t="s">
        <v>647</v>
      </c>
      <c r="B134" s="3"/>
      <c r="C134" s="3">
        <v>1</v>
      </c>
      <c r="D134" s="3"/>
      <c r="E134" s="3"/>
      <c r="F134" s="3"/>
      <c r="G134" s="3"/>
      <c r="H134" s="3">
        <v>1</v>
      </c>
      <c r="I134" s="3">
        <v>1</v>
      </c>
      <c r="J134" s="3"/>
      <c r="K134" s="3"/>
      <c r="L134" s="3">
        <v>3</v>
      </c>
    </row>
    <row r="135" spans="1:12" hidden="1" x14ac:dyDescent="0.25">
      <c r="A135" s="108" t="s">
        <v>671</v>
      </c>
      <c r="B135" s="3"/>
      <c r="C135" s="3"/>
      <c r="D135" s="3"/>
      <c r="E135" s="3"/>
      <c r="F135" s="3"/>
      <c r="G135" s="3"/>
      <c r="H135" s="3"/>
      <c r="I135" s="3"/>
      <c r="J135" s="3">
        <v>1</v>
      </c>
      <c r="K135" s="3"/>
      <c r="L135" s="3">
        <v>1</v>
      </c>
    </row>
    <row r="136" spans="1:12" hidden="1" x14ac:dyDescent="0.25">
      <c r="A136" s="108" t="s">
        <v>428</v>
      </c>
      <c r="B136" s="3"/>
      <c r="C136" s="3"/>
      <c r="D136" s="3"/>
      <c r="E136" s="3"/>
      <c r="F136" s="3">
        <v>3</v>
      </c>
      <c r="G136" s="3"/>
      <c r="H136" s="3"/>
      <c r="I136" s="3"/>
      <c r="J136" s="3"/>
      <c r="K136" s="3"/>
      <c r="L136" s="3">
        <v>3</v>
      </c>
    </row>
    <row r="137" spans="1:12" hidden="1" x14ac:dyDescent="0.25">
      <c r="A137" s="108" t="s">
        <v>571</v>
      </c>
      <c r="B137" s="3"/>
      <c r="C137" s="3"/>
      <c r="D137" s="3"/>
      <c r="E137" s="3">
        <v>1</v>
      </c>
      <c r="F137" s="3"/>
      <c r="G137" s="3"/>
      <c r="H137" s="3">
        <v>1</v>
      </c>
      <c r="I137" s="3"/>
      <c r="J137" s="3"/>
      <c r="K137" s="3"/>
      <c r="L137" s="3">
        <v>2</v>
      </c>
    </row>
    <row r="138" spans="1:12" hidden="1" x14ac:dyDescent="0.25">
      <c r="A138" s="108" t="s">
        <v>769</v>
      </c>
      <c r="B138" s="3"/>
      <c r="C138" s="3"/>
      <c r="D138" s="3"/>
      <c r="E138" s="3"/>
      <c r="F138" s="3"/>
      <c r="G138" s="3"/>
      <c r="H138" s="3"/>
      <c r="I138" s="3"/>
      <c r="J138" s="3">
        <v>1</v>
      </c>
      <c r="K138" s="3"/>
      <c r="L138" s="3">
        <v>1</v>
      </c>
    </row>
    <row r="139" spans="1:12" hidden="1" x14ac:dyDescent="0.25">
      <c r="A139" s="108" t="s">
        <v>297</v>
      </c>
      <c r="B139" s="3"/>
      <c r="C139" s="3"/>
      <c r="D139" s="3"/>
      <c r="E139" s="3">
        <v>1</v>
      </c>
      <c r="F139" s="3"/>
      <c r="G139" s="3"/>
      <c r="H139" s="3"/>
      <c r="I139" s="3"/>
      <c r="J139" s="3"/>
      <c r="K139" s="3"/>
      <c r="L139" s="3">
        <v>1</v>
      </c>
    </row>
    <row r="140" spans="1:12" hidden="1" x14ac:dyDescent="0.25">
      <c r="A140" s="108" t="s">
        <v>282</v>
      </c>
      <c r="B140" s="3"/>
      <c r="C140" s="3"/>
      <c r="D140" s="3">
        <v>1</v>
      </c>
      <c r="E140" s="3"/>
      <c r="F140" s="3"/>
      <c r="G140" s="3"/>
      <c r="H140" s="3"/>
      <c r="I140" s="3"/>
      <c r="J140" s="3"/>
      <c r="K140" s="3"/>
      <c r="L140" s="3">
        <v>1</v>
      </c>
    </row>
    <row r="141" spans="1:12" hidden="1" x14ac:dyDescent="0.25">
      <c r="A141" s="108" t="s">
        <v>670</v>
      </c>
      <c r="B141" s="3"/>
      <c r="C141" s="3"/>
      <c r="D141" s="3"/>
      <c r="E141" s="3">
        <v>1</v>
      </c>
      <c r="F141" s="3"/>
      <c r="G141" s="3"/>
      <c r="H141" s="3"/>
      <c r="I141" s="3"/>
      <c r="J141" s="3">
        <v>1</v>
      </c>
      <c r="K141" s="3"/>
      <c r="L141" s="3">
        <v>2</v>
      </c>
    </row>
    <row r="142" spans="1:12" hidden="1" x14ac:dyDescent="0.25">
      <c r="A142" s="108" t="s">
        <v>434</v>
      </c>
      <c r="B142" s="3"/>
      <c r="C142" s="3"/>
      <c r="D142" s="3"/>
      <c r="E142" s="3"/>
      <c r="F142" s="3">
        <v>1</v>
      </c>
      <c r="G142" s="3"/>
      <c r="H142" s="3"/>
      <c r="I142" s="3"/>
      <c r="J142" s="3"/>
      <c r="K142" s="3"/>
      <c r="L142" s="3">
        <v>1</v>
      </c>
    </row>
    <row r="143" spans="1:12" hidden="1" x14ac:dyDescent="0.25">
      <c r="A143" s="108" t="s">
        <v>429</v>
      </c>
      <c r="B143" s="3"/>
      <c r="C143" s="3"/>
      <c r="D143" s="3"/>
      <c r="E143" s="3"/>
      <c r="F143" s="3">
        <v>1</v>
      </c>
      <c r="G143" s="3"/>
      <c r="H143" s="3"/>
      <c r="I143" s="3"/>
      <c r="J143" s="3"/>
      <c r="K143" s="3"/>
      <c r="L143" s="3">
        <v>1</v>
      </c>
    </row>
    <row r="144" spans="1:12" hidden="1" x14ac:dyDescent="0.25">
      <c r="A144" s="108" t="s">
        <v>764</v>
      </c>
      <c r="B144" s="3"/>
      <c r="C144" s="3"/>
      <c r="D144" s="3"/>
      <c r="E144" s="3"/>
      <c r="F144" s="3"/>
      <c r="G144" s="3"/>
      <c r="H144" s="3"/>
      <c r="I144" s="3">
        <v>1</v>
      </c>
      <c r="J144" s="3"/>
      <c r="K144" s="3">
        <v>1</v>
      </c>
      <c r="L144" s="3">
        <v>2</v>
      </c>
    </row>
    <row r="145" spans="1:12" hidden="1" x14ac:dyDescent="0.25">
      <c r="A145" s="108" t="s">
        <v>724</v>
      </c>
      <c r="B145" s="3"/>
      <c r="C145" s="3">
        <v>1</v>
      </c>
      <c r="D145" s="3">
        <v>1</v>
      </c>
      <c r="E145" s="3">
        <v>1</v>
      </c>
      <c r="F145" s="3">
        <v>1</v>
      </c>
      <c r="G145" s="3">
        <v>1</v>
      </c>
      <c r="H145" s="3">
        <v>1</v>
      </c>
      <c r="I145" s="3">
        <v>1</v>
      </c>
      <c r="J145" s="3">
        <v>1</v>
      </c>
      <c r="K145" s="3">
        <v>1</v>
      </c>
      <c r="L145" s="3">
        <v>9</v>
      </c>
    </row>
    <row r="146" spans="1:12" hidden="1" x14ac:dyDescent="0.25">
      <c r="A146" s="108" t="s">
        <v>620</v>
      </c>
      <c r="B146" s="3"/>
      <c r="C146" s="3"/>
      <c r="D146" s="3"/>
      <c r="E146" s="3"/>
      <c r="F146" s="3"/>
      <c r="G146" s="3"/>
      <c r="H146" s="3"/>
      <c r="I146" s="3">
        <v>1</v>
      </c>
      <c r="J146" s="3"/>
      <c r="K146" s="3"/>
      <c r="L146" s="3">
        <v>1</v>
      </c>
    </row>
    <row r="147" spans="1:12" hidden="1" x14ac:dyDescent="0.25">
      <c r="A147" s="108" t="s">
        <v>721</v>
      </c>
      <c r="B147" s="3"/>
      <c r="C147" s="3">
        <v>1</v>
      </c>
      <c r="D147" s="3">
        <v>1</v>
      </c>
      <c r="E147" s="3">
        <v>1</v>
      </c>
      <c r="F147" s="3">
        <v>1</v>
      </c>
      <c r="G147" s="3">
        <v>1</v>
      </c>
      <c r="H147" s="3">
        <v>1</v>
      </c>
      <c r="I147" s="3">
        <v>1</v>
      </c>
      <c r="J147" s="3">
        <v>1</v>
      </c>
      <c r="K147" s="3">
        <v>1</v>
      </c>
      <c r="L147" s="3">
        <v>9</v>
      </c>
    </row>
    <row r="148" spans="1:12" hidden="1" x14ac:dyDescent="0.25">
      <c r="A148" s="108" t="s">
        <v>632</v>
      </c>
      <c r="B148" s="3"/>
      <c r="C148" s="3">
        <v>1</v>
      </c>
      <c r="D148" s="3"/>
      <c r="E148" s="3"/>
      <c r="F148" s="3"/>
      <c r="G148" s="3"/>
      <c r="H148" s="3"/>
      <c r="I148" s="3"/>
      <c r="J148" s="3"/>
      <c r="K148" s="3"/>
      <c r="L148" s="3">
        <v>1</v>
      </c>
    </row>
    <row r="149" spans="1:12" hidden="1" x14ac:dyDescent="0.25">
      <c r="A149" s="108" t="s">
        <v>610</v>
      </c>
      <c r="B149" s="3"/>
      <c r="C149" s="3"/>
      <c r="D149" s="3"/>
      <c r="E149" s="3"/>
      <c r="F149" s="3"/>
      <c r="G149" s="3"/>
      <c r="H149" s="3"/>
      <c r="I149" s="3">
        <v>1</v>
      </c>
      <c r="J149" s="3"/>
      <c r="K149" s="3"/>
      <c r="L149" s="3">
        <v>1</v>
      </c>
    </row>
    <row r="150" spans="1:12" hidden="1" x14ac:dyDescent="0.25">
      <c r="A150" s="108" t="s">
        <v>640</v>
      </c>
      <c r="B150" s="3"/>
      <c r="C150" s="3"/>
      <c r="D150" s="3"/>
      <c r="E150" s="3"/>
      <c r="F150" s="3"/>
      <c r="G150" s="3"/>
      <c r="H150" s="3"/>
      <c r="I150" s="3">
        <v>3</v>
      </c>
      <c r="J150" s="3"/>
      <c r="K150" s="3"/>
      <c r="L150" s="3">
        <v>3</v>
      </c>
    </row>
    <row r="151" spans="1:12" hidden="1" x14ac:dyDescent="0.25">
      <c r="A151" s="108" t="s">
        <v>634</v>
      </c>
      <c r="B151" s="3"/>
      <c r="C151" s="3"/>
      <c r="D151" s="3"/>
      <c r="E151" s="3"/>
      <c r="F151" s="3"/>
      <c r="G151" s="3">
        <v>1</v>
      </c>
      <c r="H151" s="3"/>
      <c r="I151" s="3"/>
      <c r="J151" s="3"/>
      <c r="K151" s="3"/>
      <c r="L151" s="3">
        <v>1</v>
      </c>
    </row>
    <row r="152" spans="1:12" hidden="1" x14ac:dyDescent="0.25">
      <c r="A152" s="108" t="s">
        <v>260</v>
      </c>
      <c r="B152" s="3"/>
      <c r="C152" s="3"/>
      <c r="D152" s="3">
        <v>1</v>
      </c>
      <c r="E152" s="3"/>
      <c r="F152" s="3"/>
      <c r="G152" s="3"/>
      <c r="H152" s="3"/>
      <c r="I152" s="3"/>
      <c r="J152" s="3"/>
      <c r="K152" s="3"/>
      <c r="L152" s="3">
        <v>1</v>
      </c>
    </row>
    <row r="153" spans="1:12" hidden="1" x14ac:dyDescent="0.25">
      <c r="A153" s="108" t="s">
        <v>726</v>
      </c>
      <c r="B153" s="3"/>
      <c r="C153" s="3">
        <v>1</v>
      </c>
      <c r="D153" s="3">
        <v>1</v>
      </c>
      <c r="E153" s="3">
        <v>1</v>
      </c>
      <c r="F153" s="3">
        <v>1</v>
      </c>
      <c r="G153" s="3">
        <v>1</v>
      </c>
      <c r="H153" s="3">
        <v>1</v>
      </c>
      <c r="I153" s="3">
        <v>1</v>
      </c>
      <c r="J153" s="3">
        <v>1</v>
      </c>
      <c r="K153" s="3">
        <v>1</v>
      </c>
      <c r="L153" s="3">
        <v>9</v>
      </c>
    </row>
    <row r="154" spans="1:12" hidden="1" x14ac:dyDescent="0.25">
      <c r="A154" s="108" t="s">
        <v>583</v>
      </c>
      <c r="B154" s="3"/>
      <c r="C154" s="3"/>
      <c r="D154" s="3"/>
      <c r="E154" s="3"/>
      <c r="F154" s="3"/>
      <c r="G154" s="3"/>
      <c r="H154" s="3">
        <v>1</v>
      </c>
      <c r="I154" s="3"/>
      <c r="J154" s="3"/>
      <c r="K154" s="3"/>
      <c r="L154" s="3">
        <v>1</v>
      </c>
    </row>
    <row r="155" spans="1:12" hidden="1" x14ac:dyDescent="0.25">
      <c r="A155" s="108" t="s">
        <v>713</v>
      </c>
      <c r="B155" s="3"/>
      <c r="C155" s="3"/>
      <c r="D155" s="3"/>
      <c r="E155" s="3"/>
      <c r="F155" s="3">
        <v>1</v>
      </c>
      <c r="G155" s="3"/>
      <c r="H155" s="3"/>
      <c r="I155" s="3"/>
      <c r="J155" s="3">
        <v>2</v>
      </c>
      <c r="K155" s="3"/>
      <c r="L155" s="3">
        <v>3</v>
      </c>
    </row>
    <row r="156" spans="1:12" hidden="1" x14ac:dyDescent="0.25">
      <c r="A156" s="108" t="s">
        <v>563</v>
      </c>
      <c r="B156" s="3"/>
      <c r="C156" s="3"/>
      <c r="D156" s="3"/>
      <c r="E156" s="3"/>
      <c r="F156" s="3"/>
      <c r="G156" s="3"/>
      <c r="H156" s="3">
        <v>1</v>
      </c>
      <c r="I156" s="3"/>
      <c r="J156" s="3"/>
      <c r="K156" s="3"/>
      <c r="L156" s="3">
        <v>1</v>
      </c>
    </row>
    <row r="157" spans="1:12" hidden="1" x14ac:dyDescent="0.25">
      <c r="A157" s="108" t="s">
        <v>408</v>
      </c>
      <c r="B157" s="3"/>
      <c r="C157" s="3"/>
      <c r="D157" s="3"/>
      <c r="E157" s="3"/>
      <c r="F157" s="3">
        <v>2</v>
      </c>
      <c r="G157" s="3"/>
      <c r="H157" s="3"/>
      <c r="I157" s="3"/>
      <c r="J157" s="3"/>
      <c r="K157" s="3"/>
      <c r="L157" s="3">
        <v>2</v>
      </c>
    </row>
    <row r="158" spans="1:12" hidden="1" x14ac:dyDescent="0.25">
      <c r="A158" s="108" t="s">
        <v>707</v>
      </c>
      <c r="B158" s="3"/>
      <c r="C158" s="3"/>
      <c r="D158" s="3"/>
      <c r="E158" s="3"/>
      <c r="F158" s="3"/>
      <c r="G158" s="3"/>
      <c r="H158" s="3">
        <v>1</v>
      </c>
      <c r="I158" s="3"/>
      <c r="J158" s="3">
        <v>1</v>
      </c>
      <c r="K158" s="3"/>
      <c r="L158" s="3">
        <v>2</v>
      </c>
    </row>
    <row r="159" spans="1:12" hidden="1" x14ac:dyDescent="0.25">
      <c r="A159" s="108" t="s">
        <v>466</v>
      </c>
      <c r="B159" s="3"/>
      <c r="C159" s="3"/>
      <c r="D159" s="3"/>
      <c r="E159" s="3"/>
      <c r="F159" s="3"/>
      <c r="G159" s="3">
        <v>1</v>
      </c>
      <c r="H159" s="3"/>
      <c r="I159" s="3"/>
      <c r="J159" s="3"/>
      <c r="K159" s="3"/>
      <c r="L159" s="3">
        <v>1</v>
      </c>
    </row>
    <row r="160" spans="1:12" hidden="1" x14ac:dyDescent="0.25">
      <c r="A160" s="108" t="s">
        <v>763</v>
      </c>
      <c r="B160" s="3"/>
      <c r="C160" s="3"/>
      <c r="D160" s="3"/>
      <c r="E160" s="3"/>
      <c r="F160" s="3">
        <v>1</v>
      </c>
      <c r="G160" s="3">
        <v>1</v>
      </c>
      <c r="H160" s="3">
        <v>1</v>
      </c>
      <c r="I160" s="3">
        <v>1</v>
      </c>
      <c r="J160" s="3"/>
      <c r="K160" s="3"/>
      <c r="L160" s="3">
        <v>4</v>
      </c>
    </row>
    <row r="161" spans="1:12" hidden="1" x14ac:dyDescent="0.25">
      <c r="A161" s="108" t="s">
        <v>559</v>
      </c>
      <c r="B161" s="3"/>
      <c r="C161" s="3"/>
      <c r="D161" s="3"/>
      <c r="E161" s="3"/>
      <c r="F161" s="3"/>
      <c r="G161" s="3"/>
      <c r="H161" s="3">
        <v>1</v>
      </c>
      <c r="I161" s="3"/>
      <c r="J161" s="3"/>
      <c r="K161" s="3"/>
      <c r="L161" s="3">
        <v>1</v>
      </c>
    </row>
    <row r="162" spans="1:12" hidden="1" x14ac:dyDescent="0.25">
      <c r="A162" s="108" t="s">
        <v>803</v>
      </c>
      <c r="B162" s="3"/>
      <c r="C162" s="3">
        <v>2</v>
      </c>
      <c r="D162" s="3">
        <v>1</v>
      </c>
      <c r="E162" s="3">
        <v>1</v>
      </c>
      <c r="F162" s="3">
        <v>1</v>
      </c>
      <c r="G162" s="3">
        <v>2</v>
      </c>
      <c r="H162" s="3">
        <v>1</v>
      </c>
      <c r="I162" s="3"/>
      <c r="J162" s="3">
        <v>1</v>
      </c>
      <c r="K162" s="3">
        <v>2</v>
      </c>
      <c r="L162" s="3">
        <v>11</v>
      </c>
    </row>
    <row r="163" spans="1:12" hidden="1" x14ac:dyDescent="0.25">
      <c r="A163" s="108" t="s">
        <v>733</v>
      </c>
      <c r="B163" s="3"/>
      <c r="C163" s="3">
        <v>1</v>
      </c>
      <c r="D163" s="3"/>
      <c r="E163" s="3"/>
      <c r="F163" s="3"/>
      <c r="G163" s="3"/>
      <c r="H163" s="3"/>
      <c r="I163" s="3">
        <v>1</v>
      </c>
      <c r="J163" s="3"/>
      <c r="K163" s="3">
        <v>1</v>
      </c>
      <c r="L163" s="3">
        <v>3</v>
      </c>
    </row>
    <row r="164" spans="1:12" hidden="1" x14ac:dyDescent="0.25">
      <c r="A164" s="108" t="s">
        <v>690</v>
      </c>
      <c r="B164" s="3"/>
      <c r="C164" s="3"/>
      <c r="D164" s="3"/>
      <c r="E164" s="3"/>
      <c r="F164" s="3"/>
      <c r="G164" s="3"/>
      <c r="H164" s="3"/>
      <c r="I164" s="3"/>
      <c r="J164" s="3">
        <v>1</v>
      </c>
      <c r="K164" s="3"/>
      <c r="L164" s="3">
        <v>1</v>
      </c>
    </row>
    <row r="165" spans="1:12" hidden="1" x14ac:dyDescent="0.25">
      <c r="A165" s="108" t="s">
        <v>761</v>
      </c>
      <c r="B165" s="3"/>
      <c r="C165" s="3"/>
      <c r="D165" s="3">
        <v>2</v>
      </c>
      <c r="E165" s="3">
        <v>1</v>
      </c>
      <c r="F165" s="3">
        <v>2</v>
      </c>
      <c r="G165" s="3">
        <v>1</v>
      </c>
      <c r="H165" s="3">
        <v>1</v>
      </c>
      <c r="I165" s="3">
        <v>1</v>
      </c>
      <c r="J165" s="3"/>
      <c r="K165" s="3">
        <v>3</v>
      </c>
      <c r="L165" s="3">
        <v>11</v>
      </c>
    </row>
    <row r="166" spans="1:12" hidden="1" x14ac:dyDescent="0.25">
      <c r="A166" s="108" t="s">
        <v>454</v>
      </c>
      <c r="B166" s="3"/>
      <c r="C166" s="3"/>
      <c r="D166" s="3"/>
      <c r="E166" s="3">
        <v>1</v>
      </c>
      <c r="F166" s="3">
        <v>2</v>
      </c>
      <c r="G166" s="3">
        <v>1</v>
      </c>
      <c r="H166" s="3"/>
      <c r="I166" s="3"/>
      <c r="J166" s="3"/>
      <c r="K166" s="3"/>
      <c r="L166" s="3">
        <v>4</v>
      </c>
    </row>
    <row r="167" spans="1:12" hidden="1" x14ac:dyDescent="0.25">
      <c r="A167" s="108" t="s">
        <v>622</v>
      </c>
      <c r="B167" s="3"/>
      <c r="C167" s="3"/>
      <c r="D167" s="3"/>
      <c r="E167" s="3"/>
      <c r="F167" s="3"/>
      <c r="G167" s="3"/>
      <c r="H167" s="3"/>
      <c r="I167" s="3">
        <v>1</v>
      </c>
      <c r="J167" s="3"/>
      <c r="K167" s="3"/>
      <c r="L167" s="3">
        <v>1</v>
      </c>
    </row>
    <row r="168" spans="1:12" hidden="1" x14ac:dyDescent="0.25">
      <c r="A168" s="108" t="s">
        <v>800</v>
      </c>
      <c r="B168" s="3"/>
      <c r="C168" s="3"/>
      <c r="D168" s="3"/>
      <c r="E168" s="3"/>
      <c r="F168" s="3"/>
      <c r="G168" s="3"/>
      <c r="H168" s="3">
        <v>9</v>
      </c>
      <c r="I168" s="3">
        <v>1</v>
      </c>
      <c r="J168" s="3">
        <v>1</v>
      </c>
      <c r="K168" s="3">
        <v>1</v>
      </c>
      <c r="L168" s="3">
        <v>12</v>
      </c>
    </row>
    <row r="169" spans="1:12" hidden="1" x14ac:dyDescent="0.25">
      <c r="A169" s="108" t="s">
        <v>723</v>
      </c>
      <c r="B169" s="3"/>
      <c r="C169" s="3">
        <v>1</v>
      </c>
      <c r="D169" s="3">
        <v>1</v>
      </c>
      <c r="E169" s="3">
        <v>1</v>
      </c>
      <c r="F169" s="3">
        <v>1</v>
      </c>
      <c r="G169" s="3">
        <v>1</v>
      </c>
      <c r="H169" s="3">
        <v>1</v>
      </c>
      <c r="I169" s="3">
        <v>1</v>
      </c>
      <c r="J169" s="3">
        <v>1</v>
      </c>
      <c r="K169" s="3">
        <v>1</v>
      </c>
      <c r="L169" s="3">
        <v>9</v>
      </c>
    </row>
    <row r="170" spans="1:12" hidden="1" x14ac:dyDescent="0.25">
      <c r="A170" s="108" t="s">
        <v>421</v>
      </c>
      <c r="B170" s="3"/>
      <c r="C170" s="3"/>
      <c r="D170" s="3"/>
      <c r="E170" s="3"/>
      <c r="F170" s="3">
        <v>1</v>
      </c>
      <c r="G170" s="3"/>
      <c r="H170" s="3"/>
      <c r="I170" s="3"/>
      <c r="J170" s="3"/>
      <c r="K170" s="3"/>
      <c r="L170" s="3">
        <v>1</v>
      </c>
    </row>
    <row r="171" spans="1:12" hidden="1" x14ac:dyDescent="0.25">
      <c r="A171" s="108" t="s">
        <v>389</v>
      </c>
      <c r="B171" s="3"/>
      <c r="C171" s="3"/>
      <c r="D171" s="3"/>
      <c r="E171" s="3"/>
      <c r="F171" s="3">
        <v>4</v>
      </c>
      <c r="G171" s="3"/>
      <c r="H171" s="3"/>
      <c r="I171" s="3"/>
      <c r="J171" s="3"/>
      <c r="K171" s="3"/>
      <c r="L171" s="3">
        <v>4</v>
      </c>
    </row>
    <row r="172" spans="1:12" hidden="1" x14ac:dyDescent="0.25">
      <c r="A172" s="108" t="s">
        <v>792</v>
      </c>
      <c r="B172" s="3"/>
      <c r="C172" s="3"/>
      <c r="D172" s="3"/>
      <c r="E172" s="3"/>
      <c r="F172" s="3"/>
      <c r="G172" s="3"/>
      <c r="H172" s="3"/>
      <c r="I172" s="3"/>
      <c r="J172" s="3"/>
      <c r="K172" s="3">
        <v>1</v>
      </c>
      <c r="L172" s="3">
        <v>1</v>
      </c>
    </row>
    <row r="173" spans="1:12" hidden="1" x14ac:dyDescent="0.25">
      <c r="A173" s="108" t="s">
        <v>399</v>
      </c>
      <c r="B173" s="3"/>
      <c r="C173" s="3"/>
      <c r="D173" s="3"/>
      <c r="E173" s="3"/>
      <c r="F173" s="3">
        <v>1</v>
      </c>
      <c r="G173" s="3"/>
      <c r="H173" s="3"/>
      <c r="I173" s="3"/>
      <c r="J173" s="3"/>
      <c r="K173" s="3"/>
      <c r="L173" s="3">
        <v>1</v>
      </c>
    </row>
    <row r="174" spans="1:12" hidden="1" x14ac:dyDescent="0.25">
      <c r="A174" s="108" t="s">
        <v>263</v>
      </c>
      <c r="B174" s="3"/>
      <c r="C174" s="3"/>
      <c r="D174" s="3">
        <v>1</v>
      </c>
      <c r="E174" s="3"/>
      <c r="F174" s="3"/>
      <c r="G174" s="3"/>
      <c r="H174" s="3"/>
      <c r="I174" s="3"/>
      <c r="J174" s="3"/>
      <c r="K174" s="3"/>
      <c r="L174" s="3">
        <v>1</v>
      </c>
    </row>
    <row r="175" spans="1:12" hidden="1" x14ac:dyDescent="0.25">
      <c r="A175" s="108" t="s">
        <v>343</v>
      </c>
      <c r="B175" s="3"/>
      <c r="C175" s="3"/>
      <c r="D175" s="3"/>
      <c r="E175" s="3">
        <v>2</v>
      </c>
      <c r="F175" s="3"/>
      <c r="G175" s="3"/>
      <c r="H175" s="3"/>
      <c r="I175" s="3"/>
      <c r="J175" s="3"/>
      <c r="K175" s="3"/>
      <c r="L175" s="3">
        <v>2</v>
      </c>
    </row>
    <row r="176" spans="1:12" hidden="1" x14ac:dyDescent="0.25">
      <c r="A176" s="108" t="s">
        <v>198</v>
      </c>
      <c r="B176" s="3"/>
      <c r="C176" s="3">
        <v>1</v>
      </c>
      <c r="D176" s="3"/>
      <c r="E176" s="3"/>
      <c r="F176" s="3"/>
      <c r="G176" s="3"/>
      <c r="H176" s="3"/>
      <c r="I176" s="3"/>
      <c r="J176" s="3"/>
      <c r="K176" s="3"/>
      <c r="L176" s="3">
        <v>1</v>
      </c>
    </row>
    <row r="177" spans="1:12" hidden="1" x14ac:dyDescent="0.25">
      <c r="A177" s="108" t="s">
        <v>522</v>
      </c>
      <c r="B177" s="3"/>
      <c r="C177" s="3"/>
      <c r="D177" s="3"/>
      <c r="E177" s="3"/>
      <c r="F177" s="3"/>
      <c r="G177" s="3"/>
      <c r="H177" s="3">
        <v>1</v>
      </c>
      <c r="I177" s="3"/>
      <c r="J177" s="3"/>
      <c r="K177" s="3"/>
      <c r="L177" s="3">
        <v>1</v>
      </c>
    </row>
    <row r="178" spans="1:12" hidden="1" x14ac:dyDescent="0.25">
      <c r="A178" s="108" t="s">
        <v>551</v>
      </c>
      <c r="B178" s="3"/>
      <c r="C178" s="3"/>
      <c r="D178" s="3"/>
      <c r="E178" s="3"/>
      <c r="F178" s="3"/>
      <c r="G178" s="3"/>
      <c r="H178" s="3">
        <v>1</v>
      </c>
      <c r="I178" s="3"/>
      <c r="J178" s="3"/>
      <c r="K178" s="3"/>
      <c r="L178" s="3">
        <v>1</v>
      </c>
    </row>
    <row r="179" spans="1:12" hidden="1" x14ac:dyDescent="0.25">
      <c r="A179" s="108" t="s">
        <v>680</v>
      </c>
      <c r="B179" s="3"/>
      <c r="C179" s="3"/>
      <c r="D179" s="3"/>
      <c r="E179" s="3"/>
      <c r="F179" s="3"/>
      <c r="G179" s="3"/>
      <c r="H179" s="3"/>
      <c r="I179" s="3"/>
      <c r="J179" s="3">
        <v>1</v>
      </c>
      <c r="K179" s="3"/>
      <c r="L179" s="3">
        <v>1</v>
      </c>
    </row>
    <row r="180" spans="1:12" hidden="1" x14ac:dyDescent="0.25">
      <c r="A180" s="108" t="s">
        <v>600</v>
      </c>
      <c r="B180" s="3"/>
      <c r="C180" s="3"/>
      <c r="D180" s="3"/>
      <c r="E180" s="3"/>
      <c r="F180" s="3"/>
      <c r="G180" s="3"/>
      <c r="H180" s="3"/>
      <c r="I180" s="3">
        <v>1</v>
      </c>
      <c r="J180" s="3"/>
      <c r="K180" s="3"/>
      <c r="L180" s="3">
        <v>1</v>
      </c>
    </row>
    <row r="181" spans="1:12" hidden="1" x14ac:dyDescent="0.25">
      <c r="A181" s="108" t="s">
        <v>558</v>
      </c>
      <c r="B181" s="3"/>
      <c r="C181" s="3"/>
      <c r="D181" s="3"/>
      <c r="E181" s="3"/>
      <c r="F181" s="3"/>
      <c r="G181" s="3"/>
      <c r="H181" s="3">
        <v>1</v>
      </c>
      <c r="I181" s="3"/>
      <c r="J181" s="3"/>
      <c r="K181" s="3"/>
      <c r="L181" s="3">
        <v>1</v>
      </c>
    </row>
    <row r="182" spans="1:12" hidden="1" x14ac:dyDescent="0.25">
      <c r="A182" s="108" t="s">
        <v>401</v>
      </c>
      <c r="B182" s="3"/>
      <c r="C182" s="3"/>
      <c r="D182" s="3"/>
      <c r="E182" s="3">
        <v>1</v>
      </c>
      <c r="F182" s="3"/>
      <c r="G182" s="3"/>
      <c r="H182" s="3"/>
      <c r="I182" s="3"/>
      <c r="J182" s="3"/>
      <c r="K182" s="3"/>
      <c r="L182" s="3">
        <v>1</v>
      </c>
    </row>
    <row r="183" spans="1:12" hidden="1" x14ac:dyDescent="0.25">
      <c r="A183" s="108" t="s">
        <v>643</v>
      </c>
      <c r="B183" s="3"/>
      <c r="C183" s="3"/>
      <c r="D183" s="3"/>
      <c r="E183" s="3"/>
      <c r="F183" s="3"/>
      <c r="G183" s="3"/>
      <c r="H183" s="3"/>
      <c r="I183" s="3">
        <v>1</v>
      </c>
      <c r="J183" s="3"/>
      <c r="K183" s="3"/>
      <c r="L183" s="3">
        <v>1</v>
      </c>
    </row>
    <row r="184" spans="1:12" hidden="1" x14ac:dyDescent="0.25">
      <c r="A184" s="108" t="s">
        <v>232</v>
      </c>
      <c r="B184" s="3"/>
      <c r="C184" s="3">
        <v>1</v>
      </c>
      <c r="D184" s="3"/>
      <c r="E184" s="3"/>
      <c r="F184" s="3"/>
      <c r="G184" s="3"/>
      <c r="H184" s="3"/>
      <c r="I184" s="3"/>
      <c r="J184" s="3"/>
      <c r="K184" s="3"/>
      <c r="L184" s="3">
        <v>1</v>
      </c>
    </row>
    <row r="185" spans="1:12" hidden="1" x14ac:dyDescent="0.25">
      <c r="A185" s="108" t="s">
        <v>794</v>
      </c>
      <c r="B185" s="3">
        <v>1</v>
      </c>
      <c r="C185" s="3"/>
      <c r="D185" s="3">
        <v>2</v>
      </c>
      <c r="E185" s="3"/>
      <c r="F185" s="3">
        <v>1</v>
      </c>
      <c r="G185" s="3">
        <v>2</v>
      </c>
      <c r="H185" s="3">
        <v>1</v>
      </c>
      <c r="I185" s="3">
        <v>1</v>
      </c>
      <c r="J185" s="3">
        <v>1</v>
      </c>
      <c r="K185" s="3">
        <v>1</v>
      </c>
      <c r="L185" s="3">
        <v>10</v>
      </c>
    </row>
    <row r="186" spans="1:12" hidden="1" x14ac:dyDescent="0.25">
      <c r="A186" s="108" t="s">
        <v>383</v>
      </c>
      <c r="B186" s="3"/>
      <c r="C186" s="3"/>
      <c r="D186" s="3"/>
      <c r="E186" s="3"/>
      <c r="F186" s="3">
        <v>1</v>
      </c>
      <c r="G186" s="3"/>
      <c r="H186" s="3"/>
      <c r="I186" s="3"/>
      <c r="J186" s="3"/>
      <c r="K186" s="3"/>
      <c r="L186" s="3">
        <v>1</v>
      </c>
    </row>
    <row r="187" spans="1:12" hidden="1" x14ac:dyDescent="0.25">
      <c r="A187" s="108" t="s">
        <v>376</v>
      </c>
      <c r="B187" s="3"/>
      <c r="C187" s="3"/>
      <c r="D187" s="3"/>
      <c r="E187" s="3"/>
      <c r="F187" s="3">
        <v>1</v>
      </c>
      <c r="G187" s="3"/>
      <c r="H187" s="3"/>
      <c r="I187" s="3"/>
      <c r="J187" s="3"/>
      <c r="K187" s="3"/>
      <c r="L187" s="3">
        <v>1</v>
      </c>
    </row>
    <row r="188" spans="1:12" hidden="1" x14ac:dyDescent="0.25">
      <c r="A188" s="108" t="s">
        <v>656</v>
      </c>
      <c r="B188" s="3"/>
      <c r="C188" s="3"/>
      <c r="D188" s="3"/>
      <c r="E188" s="3">
        <v>1</v>
      </c>
      <c r="F188" s="3"/>
      <c r="G188" s="3"/>
      <c r="H188" s="3">
        <v>2</v>
      </c>
      <c r="I188" s="3"/>
      <c r="J188" s="3">
        <v>1</v>
      </c>
      <c r="K188" s="3"/>
      <c r="L188" s="3">
        <v>4</v>
      </c>
    </row>
    <row r="189" spans="1:12" hidden="1" x14ac:dyDescent="0.25">
      <c r="A189" s="108" t="s">
        <v>521</v>
      </c>
      <c r="B189" s="3"/>
      <c r="C189" s="3"/>
      <c r="D189" s="3"/>
      <c r="E189" s="3"/>
      <c r="F189" s="3"/>
      <c r="G189" s="3"/>
      <c r="H189" s="3">
        <v>1</v>
      </c>
      <c r="I189" s="3"/>
      <c r="J189" s="3"/>
      <c r="K189" s="3"/>
      <c r="L189" s="3">
        <v>1</v>
      </c>
    </row>
    <row r="190" spans="1:12" hidden="1" x14ac:dyDescent="0.25">
      <c r="A190" s="108" t="s">
        <v>758</v>
      </c>
      <c r="B190" s="3"/>
      <c r="C190" s="3">
        <v>1</v>
      </c>
      <c r="D190" s="3">
        <v>2</v>
      </c>
      <c r="E190" s="3"/>
      <c r="F190" s="3"/>
      <c r="G190" s="3"/>
      <c r="H190" s="3"/>
      <c r="I190" s="3"/>
      <c r="J190" s="3">
        <v>1</v>
      </c>
      <c r="K190" s="3">
        <v>1</v>
      </c>
      <c r="L190" s="3">
        <v>5</v>
      </c>
    </row>
    <row r="191" spans="1:12" hidden="1" x14ac:dyDescent="0.25">
      <c r="A191" s="108" t="s">
        <v>227</v>
      </c>
      <c r="B191" s="3"/>
      <c r="C191" s="3">
        <v>1</v>
      </c>
      <c r="D191" s="3"/>
      <c r="E191" s="3"/>
      <c r="F191" s="3"/>
      <c r="G191" s="3"/>
      <c r="H191" s="3"/>
      <c r="I191" s="3"/>
      <c r="J191" s="3"/>
      <c r="K191" s="3"/>
      <c r="L191" s="3">
        <v>1</v>
      </c>
    </row>
    <row r="192" spans="1:12" hidden="1" x14ac:dyDescent="0.25">
      <c r="A192" s="108" t="s">
        <v>303</v>
      </c>
      <c r="B192" s="3"/>
      <c r="C192" s="3"/>
      <c r="D192" s="3"/>
      <c r="E192" s="3">
        <v>1</v>
      </c>
      <c r="F192" s="3"/>
      <c r="G192" s="3"/>
      <c r="H192" s="3"/>
      <c r="I192" s="3"/>
      <c r="J192" s="3"/>
      <c r="K192" s="3"/>
      <c r="L192" s="3">
        <v>1</v>
      </c>
    </row>
    <row r="193" spans="1:12" hidden="1" x14ac:dyDescent="0.25">
      <c r="A193" s="108" t="s">
        <v>214</v>
      </c>
      <c r="B193" s="3"/>
      <c r="C193" s="3">
        <v>1</v>
      </c>
      <c r="D193" s="3"/>
      <c r="E193" s="3"/>
      <c r="F193" s="3"/>
      <c r="G193" s="3"/>
      <c r="H193" s="3"/>
      <c r="I193" s="3"/>
      <c r="J193" s="3"/>
      <c r="K193" s="3"/>
      <c r="L193" s="3">
        <v>1</v>
      </c>
    </row>
    <row r="194" spans="1:12" hidden="1" x14ac:dyDescent="0.25">
      <c r="A194" s="108" t="s">
        <v>314</v>
      </c>
      <c r="B194" s="3"/>
      <c r="C194" s="3"/>
      <c r="D194" s="3"/>
      <c r="E194" s="3">
        <v>1</v>
      </c>
      <c r="F194" s="3"/>
      <c r="G194" s="3"/>
      <c r="H194" s="3"/>
      <c r="I194" s="3"/>
      <c r="J194" s="3"/>
      <c r="K194" s="3"/>
      <c r="L194" s="3">
        <v>1</v>
      </c>
    </row>
    <row r="195" spans="1:12" hidden="1" x14ac:dyDescent="0.25">
      <c r="A195" s="108" t="s">
        <v>393</v>
      </c>
      <c r="B195" s="3"/>
      <c r="C195" s="3"/>
      <c r="D195" s="3"/>
      <c r="E195" s="3"/>
      <c r="F195" s="3">
        <v>1</v>
      </c>
      <c r="G195" s="3"/>
      <c r="H195" s="3"/>
      <c r="I195" s="3"/>
      <c r="J195" s="3"/>
      <c r="K195" s="3"/>
      <c r="L195" s="3">
        <v>1</v>
      </c>
    </row>
    <row r="196" spans="1:12" hidden="1" x14ac:dyDescent="0.25">
      <c r="A196" s="108" t="s">
        <v>784</v>
      </c>
      <c r="B196" s="3"/>
      <c r="C196" s="3"/>
      <c r="D196" s="3"/>
      <c r="E196" s="3"/>
      <c r="F196" s="3"/>
      <c r="G196" s="3"/>
      <c r="H196" s="3"/>
      <c r="I196" s="3"/>
      <c r="J196" s="3"/>
      <c r="K196" s="3">
        <v>1</v>
      </c>
      <c r="L196" s="3">
        <v>1</v>
      </c>
    </row>
    <row r="197" spans="1:12" hidden="1" x14ac:dyDescent="0.25">
      <c r="A197" s="108" t="s">
        <v>735</v>
      </c>
      <c r="B197" s="3"/>
      <c r="C197" s="3"/>
      <c r="D197" s="3"/>
      <c r="E197" s="3"/>
      <c r="F197" s="3"/>
      <c r="G197" s="3"/>
      <c r="H197" s="3"/>
      <c r="I197" s="3"/>
      <c r="J197" s="3"/>
      <c r="K197" s="3">
        <v>1</v>
      </c>
      <c r="L197" s="3">
        <v>1</v>
      </c>
    </row>
    <row r="198" spans="1:12" hidden="1" x14ac:dyDescent="0.25">
      <c r="A198" s="108" t="s">
        <v>361</v>
      </c>
      <c r="B198" s="3"/>
      <c r="C198" s="3"/>
      <c r="D198" s="3"/>
      <c r="E198" s="3">
        <v>1</v>
      </c>
      <c r="F198" s="3"/>
      <c r="G198" s="3"/>
      <c r="H198" s="3"/>
      <c r="I198" s="3"/>
      <c r="J198" s="3"/>
      <c r="K198" s="3"/>
      <c r="L198" s="3">
        <v>1</v>
      </c>
    </row>
    <row r="199" spans="1:12" hidden="1" x14ac:dyDescent="0.25">
      <c r="A199" s="108" t="s">
        <v>247</v>
      </c>
      <c r="B199" s="3"/>
      <c r="C199" s="3">
        <v>1</v>
      </c>
      <c r="D199" s="3"/>
      <c r="E199" s="3"/>
      <c r="F199" s="3"/>
      <c r="G199" s="3"/>
      <c r="H199" s="3"/>
      <c r="I199" s="3"/>
      <c r="J199" s="3"/>
      <c r="K199" s="3"/>
      <c r="L199" s="3">
        <v>1</v>
      </c>
    </row>
    <row r="200" spans="1:12" x14ac:dyDescent="0.25">
      <c r="A200" s="108" t="s">
        <v>752</v>
      </c>
      <c r="B200" s="3"/>
      <c r="C200" s="3"/>
      <c r="D200" s="3"/>
      <c r="E200" s="3"/>
      <c r="F200" s="3">
        <v>5</v>
      </c>
      <c r="G200" s="3">
        <v>4</v>
      </c>
      <c r="H200" s="3"/>
      <c r="I200" s="3"/>
      <c r="J200" s="3"/>
      <c r="K200" s="3">
        <v>7</v>
      </c>
      <c r="L200" s="3">
        <v>16</v>
      </c>
    </row>
    <row r="201" spans="1:12" hidden="1" x14ac:dyDescent="0.25">
      <c r="A201" s="108" t="s">
        <v>275</v>
      </c>
      <c r="B201" s="3"/>
      <c r="C201" s="3"/>
      <c r="D201" s="3">
        <v>1</v>
      </c>
      <c r="E201" s="3"/>
      <c r="F201" s="3"/>
      <c r="G201" s="3"/>
      <c r="H201" s="3"/>
      <c r="I201" s="3"/>
      <c r="J201" s="3"/>
      <c r="K201" s="3"/>
      <c r="L201" s="3">
        <v>1</v>
      </c>
    </row>
    <row r="202" spans="1:12" hidden="1" x14ac:dyDescent="0.25">
      <c r="A202" s="108" t="s">
        <v>396</v>
      </c>
      <c r="B202" s="3"/>
      <c r="C202" s="3"/>
      <c r="D202" s="3"/>
      <c r="E202" s="3"/>
      <c r="F202" s="3">
        <v>1</v>
      </c>
      <c r="G202" s="3"/>
      <c r="H202" s="3"/>
      <c r="I202" s="3"/>
      <c r="J202" s="3"/>
      <c r="K202" s="3"/>
      <c r="L202" s="3">
        <v>1</v>
      </c>
    </row>
    <row r="203" spans="1:12" hidden="1" x14ac:dyDescent="0.25">
      <c r="A203" s="108" t="s">
        <v>377</v>
      </c>
      <c r="B203" s="3"/>
      <c r="C203" s="3"/>
      <c r="D203" s="3"/>
      <c r="E203" s="3"/>
      <c r="F203" s="3">
        <v>1</v>
      </c>
      <c r="G203" s="3"/>
      <c r="H203" s="3"/>
      <c r="I203" s="3"/>
      <c r="J203" s="3"/>
      <c r="K203" s="3"/>
      <c r="L203" s="3">
        <v>1</v>
      </c>
    </row>
    <row r="204" spans="1:12" hidden="1" x14ac:dyDescent="0.25">
      <c r="A204" s="108" t="s">
        <v>403</v>
      </c>
      <c r="B204" s="3"/>
      <c r="C204" s="3"/>
      <c r="D204" s="3"/>
      <c r="E204" s="3"/>
      <c r="F204" s="3">
        <v>1</v>
      </c>
      <c r="G204" s="3"/>
      <c r="H204" s="3"/>
      <c r="I204" s="3"/>
      <c r="J204" s="3"/>
      <c r="K204" s="3"/>
      <c r="L204" s="3">
        <v>1</v>
      </c>
    </row>
    <row r="205" spans="1:12" hidden="1" x14ac:dyDescent="0.25">
      <c r="A205" s="108" t="s">
        <v>471</v>
      </c>
      <c r="B205" s="3"/>
      <c r="C205" s="3"/>
      <c r="D205" s="3"/>
      <c r="E205" s="3"/>
      <c r="F205" s="3">
        <v>1</v>
      </c>
      <c r="G205" s="3">
        <v>1</v>
      </c>
      <c r="H205" s="3"/>
      <c r="I205" s="3"/>
      <c r="J205" s="3"/>
      <c r="K205" s="3"/>
      <c r="L205" s="3">
        <v>2</v>
      </c>
    </row>
    <row r="206" spans="1:12" hidden="1" x14ac:dyDescent="0.25">
      <c r="A206" s="108" t="s">
        <v>320</v>
      </c>
      <c r="B206" s="3"/>
      <c r="C206" s="3"/>
      <c r="D206" s="3"/>
      <c r="E206" s="3">
        <v>1</v>
      </c>
      <c r="F206" s="3"/>
      <c r="G206" s="3"/>
      <c r="H206" s="3"/>
      <c r="I206" s="3"/>
      <c r="J206" s="3"/>
      <c r="K206" s="3"/>
      <c r="L206" s="3">
        <v>1</v>
      </c>
    </row>
    <row r="207" spans="1:12" hidden="1" x14ac:dyDescent="0.25">
      <c r="A207" s="108" t="s">
        <v>503</v>
      </c>
      <c r="B207" s="3"/>
      <c r="C207" s="3"/>
      <c r="D207" s="3"/>
      <c r="E207" s="3"/>
      <c r="F207" s="3"/>
      <c r="G207" s="3">
        <v>1</v>
      </c>
      <c r="H207" s="3"/>
      <c r="I207" s="3"/>
      <c r="J207" s="3"/>
      <c r="K207" s="3"/>
      <c r="L207" s="3">
        <v>1</v>
      </c>
    </row>
    <row r="208" spans="1:12" hidden="1" x14ac:dyDescent="0.25">
      <c r="A208" s="108" t="s">
        <v>722</v>
      </c>
      <c r="B208" s="3"/>
      <c r="C208" s="3">
        <v>1</v>
      </c>
      <c r="D208" s="3">
        <v>1</v>
      </c>
      <c r="E208" s="3">
        <v>1</v>
      </c>
      <c r="F208" s="3">
        <v>1</v>
      </c>
      <c r="G208" s="3">
        <v>1</v>
      </c>
      <c r="H208" s="3">
        <v>1</v>
      </c>
      <c r="I208" s="3">
        <v>1</v>
      </c>
      <c r="J208" s="3">
        <v>1</v>
      </c>
      <c r="K208" s="3">
        <v>1</v>
      </c>
      <c r="L208" s="3">
        <v>9</v>
      </c>
    </row>
    <row r="209" spans="1:12" hidden="1" x14ac:dyDescent="0.25">
      <c r="A209" s="108" t="s">
        <v>333</v>
      </c>
      <c r="B209" s="3"/>
      <c r="C209" s="3"/>
      <c r="D209" s="3"/>
      <c r="E209" s="3">
        <v>1</v>
      </c>
      <c r="F209" s="3"/>
      <c r="G209" s="3"/>
      <c r="H209" s="3"/>
      <c r="I209" s="3"/>
      <c r="J209" s="3"/>
      <c r="K209" s="3"/>
      <c r="L209" s="3">
        <v>1</v>
      </c>
    </row>
    <row r="210" spans="1:12" hidden="1" x14ac:dyDescent="0.25">
      <c r="A210" s="108" t="s">
        <v>486</v>
      </c>
      <c r="B210" s="3"/>
      <c r="C210" s="3"/>
      <c r="D210" s="3"/>
      <c r="E210" s="3"/>
      <c r="F210" s="3"/>
      <c r="G210" s="3">
        <v>4</v>
      </c>
      <c r="H210" s="3"/>
      <c r="I210" s="3"/>
      <c r="J210" s="3"/>
      <c r="K210" s="3"/>
      <c r="L210" s="3">
        <v>4</v>
      </c>
    </row>
    <row r="211" spans="1:12" hidden="1" x14ac:dyDescent="0.25">
      <c r="A211" s="108" t="s">
        <v>494</v>
      </c>
      <c r="B211" s="3"/>
      <c r="C211" s="3"/>
      <c r="D211" s="3"/>
      <c r="E211" s="3">
        <v>1</v>
      </c>
      <c r="F211" s="3"/>
      <c r="G211" s="3">
        <v>1</v>
      </c>
      <c r="H211" s="3"/>
      <c r="I211" s="3"/>
      <c r="J211" s="3"/>
      <c r="K211" s="3"/>
      <c r="L211" s="3">
        <v>2</v>
      </c>
    </row>
    <row r="212" spans="1:12" hidden="1" x14ac:dyDescent="0.25">
      <c r="A212" s="108" t="s">
        <v>552</v>
      </c>
      <c r="B212" s="3"/>
      <c r="C212" s="3"/>
      <c r="D212" s="3"/>
      <c r="E212" s="3"/>
      <c r="F212" s="3"/>
      <c r="G212" s="3"/>
      <c r="H212" s="3">
        <v>1</v>
      </c>
      <c r="I212" s="3"/>
      <c r="J212" s="3"/>
      <c r="K212" s="3"/>
      <c r="L212" s="3">
        <v>1</v>
      </c>
    </row>
    <row r="213" spans="1:12" hidden="1" x14ac:dyDescent="0.25">
      <c r="A213" s="108" t="s">
        <v>236</v>
      </c>
      <c r="B213" s="3"/>
      <c r="C213" s="3">
        <v>2</v>
      </c>
      <c r="D213" s="3"/>
      <c r="E213" s="3"/>
      <c r="F213" s="3"/>
      <c r="G213" s="3"/>
      <c r="H213" s="3"/>
      <c r="I213" s="3"/>
      <c r="J213" s="3"/>
      <c r="K213" s="3"/>
      <c r="L213" s="3">
        <v>2</v>
      </c>
    </row>
    <row r="214" spans="1:12" hidden="1" x14ac:dyDescent="0.25">
      <c r="A214" s="108" t="s">
        <v>562</v>
      </c>
      <c r="B214" s="3"/>
      <c r="C214" s="3"/>
      <c r="D214" s="3"/>
      <c r="E214" s="3"/>
      <c r="F214" s="3"/>
      <c r="G214" s="3"/>
      <c r="H214" s="3">
        <v>1</v>
      </c>
      <c r="I214" s="3"/>
      <c r="J214" s="3"/>
      <c r="K214" s="3"/>
      <c r="L214" s="3">
        <v>1</v>
      </c>
    </row>
    <row r="215" spans="1:12" hidden="1" x14ac:dyDescent="0.25">
      <c r="A215" s="108" t="s">
        <v>708</v>
      </c>
      <c r="B215" s="3"/>
      <c r="C215" s="3">
        <v>1</v>
      </c>
      <c r="D215" s="3"/>
      <c r="E215" s="3"/>
      <c r="F215" s="3"/>
      <c r="G215" s="3"/>
      <c r="H215" s="3"/>
      <c r="I215" s="3">
        <v>2</v>
      </c>
      <c r="J215" s="3">
        <v>1</v>
      </c>
      <c r="K215" s="3"/>
      <c r="L215" s="3">
        <v>4</v>
      </c>
    </row>
    <row r="216" spans="1:12" hidden="1" x14ac:dyDescent="0.25">
      <c r="A216" s="108" t="s">
        <v>749</v>
      </c>
      <c r="B216" s="3"/>
      <c r="C216" s="3"/>
      <c r="D216" s="3"/>
      <c r="E216" s="3"/>
      <c r="F216" s="3"/>
      <c r="G216" s="3"/>
      <c r="H216" s="3"/>
      <c r="I216" s="3"/>
      <c r="J216" s="3"/>
      <c r="K216" s="3">
        <v>1</v>
      </c>
      <c r="L216" s="3">
        <v>1</v>
      </c>
    </row>
    <row r="217" spans="1:12" hidden="1" x14ac:dyDescent="0.25">
      <c r="A217" s="108" t="s">
        <v>270</v>
      </c>
      <c r="B217" s="3"/>
      <c r="C217" s="3"/>
      <c r="D217" s="3">
        <v>2</v>
      </c>
      <c r="E217" s="3"/>
      <c r="F217" s="3"/>
      <c r="G217" s="3"/>
      <c r="H217" s="3"/>
      <c r="I217" s="3"/>
      <c r="J217" s="3"/>
      <c r="K217" s="3"/>
      <c r="L217" s="3">
        <v>2</v>
      </c>
    </row>
    <row r="218" spans="1:12" hidden="1" x14ac:dyDescent="0.25">
      <c r="A218" s="108" t="s">
        <v>397</v>
      </c>
      <c r="B218" s="3"/>
      <c r="C218" s="3"/>
      <c r="D218" s="3"/>
      <c r="E218" s="3"/>
      <c r="F218" s="3">
        <v>1</v>
      </c>
      <c r="G218" s="3"/>
      <c r="H218" s="3"/>
      <c r="I218" s="3"/>
      <c r="J218" s="3"/>
      <c r="K218" s="3"/>
      <c r="L218" s="3">
        <v>1</v>
      </c>
    </row>
    <row r="219" spans="1:12" hidden="1" x14ac:dyDescent="0.25">
      <c r="A219" s="108" t="s">
        <v>750</v>
      </c>
      <c r="B219" s="3">
        <v>1</v>
      </c>
      <c r="C219" s="3"/>
      <c r="D219" s="3"/>
      <c r="E219" s="3">
        <v>1</v>
      </c>
      <c r="F219" s="3">
        <v>1</v>
      </c>
      <c r="G219" s="3">
        <v>2</v>
      </c>
      <c r="H219" s="3">
        <v>1</v>
      </c>
      <c r="I219" s="3">
        <v>1</v>
      </c>
      <c r="J219" s="3">
        <v>2</v>
      </c>
      <c r="K219" s="3">
        <v>1</v>
      </c>
      <c r="L219" s="3">
        <v>10</v>
      </c>
    </row>
    <row r="220" spans="1:12" hidden="1" x14ac:dyDescent="0.25">
      <c r="A220" s="108" t="s">
        <v>315</v>
      </c>
      <c r="B220" s="3"/>
      <c r="C220" s="3"/>
      <c r="D220" s="3"/>
      <c r="E220" s="3">
        <v>1</v>
      </c>
      <c r="F220" s="3"/>
      <c r="G220" s="3"/>
      <c r="H220" s="3"/>
      <c r="I220" s="3"/>
      <c r="J220" s="3"/>
      <c r="K220" s="3"/>
      <c r="L220" s="3">
        <v>1</v>
      </c>
    </row>
    <row r="221" spans="1:12" hidden="1" x14ac:dyDescent="0.25">
      <c r="A221" s="108" t="s">
        <v>354</v>
      </c>
      <c r="B221" s="3"/>
      <c r="C221" s="3"/>
      <c r="D221" s="3"/>
      <c r="E221" s="3">
        <v>1</v>
      </c>
      <c r="F221" s="3"/>
      <c r="G221" s="3"/>
      <c r="H221" s="3"/>
      <c r="I221" s="3"/>
      <c r="J221" s="3"/>
      <c r="K221" s="3"/>
      <c r="L221" s="3">
        <v>1</v>
      </c>
    </row>
    <row r="222" spans="1:12" hidden="1" x14ac:dyDescent="0.25">
      <c r="A222" s="108" t="s">
        <v>493</v>
      </c>
      <c r="B222" s="3"/>
      <c r="C222" s="3"/>
      <c r="D222" s="3"/>
      <c r="E222" s="3">
        <v>1</v>
      </c>
      <c r="F222" s="3"/>
      <c r="G222" s="3">
        <v>1</v>
      </c>
      <c r="H222" s="3"/>
      <c r="I222" s="3"/>
      <c r="J222" s="3"/>
      <c r="K222" s="3"/>
      <c r="L222" s="3">
        <v>2</v>
      </c>
    </row>
    <row r="223" spans="1:12" hidden="1" x14ac:dyDescent="0.25">
      <c r="A223" s="108" t="s">
        <v>776</v>
      </c>
      <c r="B223" s="3"/>
      <c r="C223" s="3"/>
      <c r="D223" s="3"/>
      <c r="E223" s="3"/>
      <c r="F223" s="3"/>
      <c r="G223" s="3"/>
      <c r="H223" s="3"/>
      <c r="I223" s="3"/>
      <c r="J223" s="3"/>
      <c r="K223" s="3">
        <v>6</v>
      </c>
      <c r="L223" s="3">
        <v>6</v>
      </c>
    </row>
    <row r="224" spans="1:12" hidden="1" x14ac:dyDescent="0.25">
      <c r="A224" s="108" t="s">
        <v>367</v>
      </c>
      <c r="B224" s="3"/>
      <c r="C224" s="3"/>
      <c r="D224" s="3"/>
      <c r="E224" s="3">
        <v>1</v>
      </c>
      <c r="F224" s="3"/>
      <c r="G224" s="3"/>
      <c r="H224" s="3"/>
      <c r="I224" s="3"/>
      <c r="J224" s="3"/>
      <c r="K224" s="3"/>
      <c r="L224" s="3">
        <v>1</v>
      </c>
    </row>
    <row r="225" spans="1:12" hidden="1" x14ac:dyDescent="0.25">
      <c r="A225" s="108" t="s">
        <v>608</v>
      </c>
      <c r="B225" s="3"/>
      <c r="C225" s="3"/>
      <c r="D225" s="3"/>
      <c r="E225" s="3"/>
      <c r="F225" s="3"/>
      <c r="G225" s="3"/>
      <c r="H225" s="3"/>
      <c r="I225" s="3">
        <v>1</v>
      </c>
      <c r="J225" s="3"/>
      <c r="K225" s="3"/>
      <c r="L225" s="3">
        <v>1</v>
      </c>
    </row>
    <row r="226" spans="1:12" hidden="1" x14ac:dyDescent="0.25">
      <c r="A226" s="108" t="s">
        <v>272</v>
      </c>
      <c r="B226" s="3"/>
      <c r="C226" s="3"/>
      <c r="D226" s="3">
        <v>1</v>
      </c>
      <c r="E226" s="3"/>
      <c r="F226" s="3"/>
      <c r="G226" s="3"/>
      <c r="H226" s="3"/>
      <c r="I226" s="3"/>
      <c r="J226" s="3"/>
      <c r="K226" s="3"/>
      <c r="L226" s="3">
        <v>1</v>
      </c>
    </row>
    <row r="227" spans="1:12" hidden="1" x14ac:dyDescent="0.25">
      <c r="A227" s="108" t="s">
        <v>326</v>
      </c>
      <c r="B227" s="3"/>
      <c r="C227" s="3"/>
      <c r="D227" s="3"/>
      <c r="E227" s="3">
        <v>1</v>
      </c>
      <c r="F227" s="3"/>
      <c r="G227" s="3"/>
      <c r="H227" s="3"/>
      <c r="I227" s="3"/>
      <c r="J227" s="3"/>
      <c r="K227" s="3"/>
      <c r="L227" s="3">
        <v>1</v>
      </c>
    </row>
    <row r="228" spans="1:12" hidden="1" x14ac:dyDescent="0.25">
      <c r="A228" s="108" t="s">
        <v>484</v>
      </c>
      <c r="B228" s="3"/>
      <c r="C228" s="3"/>
      <c r="D228" s="3"/>
      <c r="E228" s="3"/>
      <c r="F228" s="3"/>
      <c r="G228" s="3">
        <v>12</v>
      </c>
      <c r="H228" s="3"/>
      <c r="I228" s="3"/>
      <c r="J228" s="3"/>
      <c r="K228" s="3"/>
      <c r="L228" s="3">
        <v>12</v>
      </c>
    </row>
    <row r="229" spans="1:12" hidden="1" x14ac:dyDescent="0.25">
      <c r="A229" s="108" t="s">
        <v>495</v>
      </c>
      <c r="B229" s="3"/>
      <c r="C229" s="3"/>
      <c r="D229" s="3"/>
      <c r="E229" s="3"/>
      <c r="F229" s="3"/>
      <c r="G229" s="3">
        <v>1</v>
      </c>
      <c r="H229" s="3"/>
      <c r="I229" s="3"/>
      <c r="J229" s="3"/>
      <c r="K229" s="3"/>
      <c r="L229" s="3">
        <v>1</v>
      </c>
    </row>
    <row r="230" spans="1:12" hidden="1" x14ac:dyDescent="0.25">
      <c r="A230" s="108" t="s">
        <v>496</v>
      </c>
      <c r="B230" s="3"/>
      <c r="C230" s="3"/>
      <c r="D230" s="3"/>
      <c r="E230" s="3">
        <v>1</v>
      </c>
      <c r="F230" s="3"/>
      <c r="G230" s="3"/>
      <c r="H230" s="3"/>
      <c r="I230" s="3"/>
      <c r="J230" s="3"/>
      <c r="K230" s="3"/>
      <c r="L230" s="3">
        <v>1</v>
      </c>
    </row>
    <row r="231" spans="1:12" hidden="1" x14ac:dyDescent="0.25">
      <c r="A231" s="108" t="s">
        <v>616</v>
      </c>
      <c r="B231" s="3"/>
      <c r="C231" s="3"/>
      <c r="D231" s="3"/>
      <c r="E231" s="3"/>
      <c r="F231" s="3"/>
      <c r="G231" s="3"/>
      <c r="H231" s="3"/>
      <c r="I231" s="3">
        <v>2</v>
      </c>
      <c r="J231" s="3"/>
      <c r="K231" s="3"/>
      <c r="L231" s="3">
        <v>2</v>
      </c>
    </row>
    <row r="232" spans="1:12" hidden="1" x14ac:dyDescent="0.25">
      <c r="A232" s="108" t="s">
        <v>347</v>
      </c>
      <c r="B232" s="3"/>
      <c r="C232" s="3"/>
      <c r="D232" s="3"/>
      <c r="E232" s="3">
        <v>1</v>
      </c>
      <c r="F232" s="3"/>
      <c r="G232" s="3"/>
      <c r="H232" s="3"/>
      <c r="I232" s="3"/>
      <c r="J232" s="3"/>
      <c r="K232" s="3"/>
      <c r="L232" s="3">
        <v>1</v>
      </c>
    </row>
    <row r="233" spans="1:12" hidden="1" x14ac:dyDescent="0.25">
      <c r="A233" s="108" t="s">
        <v>450</v>
      </c>
      <c r="B233" s="3"/>
      <c r="C233" s="3"/>
      <c r="D233" s="3">
        <v>1</v>
      </c>
      <c r="E233" s="3"/>
      <c r="F233" s="3">
        <v>2</v>
      </c>
      <c r="G233" s="3"/>
      <c r="H233" s="3"/>
      <c r="I233" s="3"/>
      <c r="J233" s="3"/>
      <c r="K233" s="3"/>
      <c r="L233" s="3">
        <v>3</v>
      </c>
    </row>
    <row r="234" spans="1:12" hidden="1" x14ac:dyDescent="0.25">
      <c r="A234" s="108" t="s">
        <v>325</v>
      </c>
      <c r="B234" s="3"/>
      <c r="C234" s="3"/>
      <c r="D234" s="3"/>
      <c r="E234" s="3">
        <v>1</v>
      </c>
      <c r="F234" s="3"/>
      <c r="G234" s="3"/>
      <c r="H234" s="3"/>
      <c r="I234" s="3"/>
      <c r="J234" s="3"/>
      <c r="K234" s="3"/>
      <c r="L234" s="3">
        <v>1</v>
      </c>
    </row>
    <row r="235" spans="1:12" x14ac:dyDescent="0.25">
      <c r="A235" s="108" t="s">
        <v>799</v>
      </c>
      <c r="B235" s="3"/>
      <c r="C235" s="3">
        <v>1</v>
      </c>
      <c r="D235" s="3">
        <v>4</v>
      </c>
      <c r="E235" s="3">
        <v>4</v>
      </c>
      <c r="F235" s="3">
        <v>1</v>
      </c>
      <c r="G235" s="3">
        <v>1</v>
      </c>
      <c r="H235" s="3">
        <v>5</v>
      </c>
      <c r="I235" s="3">
        <v>1</v>
      </c>
      <c r="J235" s="3"/>
      <c r="K235" s="3">
        <v>2</v>
      </c>
      <c r="L235" s="3">
        <v>19</v>
      </c>
    </row>
    <row r="236" spans="1:12" hidden="1" x14ac:dyDescent="0.25">
      <c r="A236" s="108" t="s">
        <v>682</v>
      </c>
      <c r="B236" s="3"/>
      <c r="C236" s="3"/>
      <c r="D236" s="3"/>
      <c r="E236" s="3"/>
      <c r="F236" s="3"/>
      <c r="G236" s="3"/>
      <c r="H236" s="3"/>
      <c r="I236" s="3"/>
      <c r="J236" s="3">
        <v>2</v>
      </c>
      <c r="K236" s="3"/>
      <c r="L236" s="3">
        <v>2</v>
      </c>
    </row>
    <row r="237" spans="1:12" hidden="1" x14ac:dyDescent="0.25">
      <c r="A237" s="108" t="s">
        <v>665</v>
      </c>
      <c r="B237" s="3"/>
      <c r="C237" s="3"/>
      <c r="D237" s="3"/>
      <c r="E237" s="3"/>
      <c r="F237" s="3"/>
      <c r="G237" s="3"/>
      <c r="H237" s="3"/>
      <c r="I237" s="3"/>
      <c r="J237" s="3">
        <v>1</v>
      </c>
      <c r="K237" s="3"/>
      <c r="L237" s="3">
        <v>1</v>
      </c>
    </row>
    <row r="238" spans="1:12" hidden="1" x14ac:dyDescent="0.25">
      <c r="A238" s="108" t="s">
        <v>483</v>
      </c>
      <c r="B238" s="3"/>
      <c r="C238" s="3"/>
      <c r="D238" s="3"/>
      <c r="E238" s="3"/>
      <c r="F238" s="3"/>
      <c r="G238" s="3">
        <v>1</v>
      </c>
      <c r="H238" s="3"/>
      <c r="I238" s="3"/>
      <c r="J238" s="3"/>
      <c r="K238" s="3"/>
      <c r="L238" s="3">
        <v>1</v>
      </c>
    </row>
    <row r="239" spans="1:12" hidden="1" x14ac:dyDescent="0.25">
      <c r="A239" s="108" t="s">
        <v>609</v>
      </c>
      <c r="B239" s="3"/>
      <c r="C239" s="3"/>
      <c r="D239" s="3"/>
      <c r="E239" s="3"/>
      <c r="F239" s="3">
        <v>3</v>
      </c>
      <c r="G239" s="3"/>
      <c r="H239" s="3"/>
      <c r="I239" s="3">
        <v>1</v>
      </c>
      <c r="J239" s="3"/>
      <c r="K239" s="3"/>
      <c r="L239" s="3">
        <v>4</v>
      </c>
    </row>
    <row r="240" spans="1:12" hidden="1" x14ac:dyDescent="0.25">
      <c r="A240" s="108" t="s">
        <v>277</v>
      </c>
      <c r="B240" s="3"/>
      <c r="C240" s="3"/>
      <c r="D240" s="3">
        <v>1</v>
      </c>
      <c r="E240" s="3"/>
      <c r="F240" s="3"/>
      <c r="G240" s="3"/>
      <c r="H240" s="3"/>
      <c r="I240" s="3"/>
      <c r="J240" s="3"/>
      <c r="K240" s="3"/>
      <c r="L240" s="3">
        <v>1</v>
      </c>
    </row>
    <row r="241" spans="1:12" hidden="1" x14ac:dyDescent="0.25">
      <c r="A241" s="108" t="s">
        <v>596</v>
      </c>
      <c r="B241" s="3"/>
      <c r="C241" s="3">
        <v>1</v>
      </c>
      <c r="D241" s="3"/>
      <c r="E241" s="3">
        <v>1</v>
      </c>
      <c r="F241" s="3"/>
      <c r="G241" s="3"/>
      <c r="H241" s="3"/>
      <c r="I241" s="3">
        <v>1</v>
      </c>
      <c r="J241" s="3"/>
      <c r="K241" s="3"/>
      <c r="L241" s="3">
        <v>3</v>
      </c>
    </row>
    <row r="242" spans="1:12" hidden="1" x14ac:dyDescent="0.25">
      <c r="A242" s="108" t="s">
        <v>668</v>
      </c>
      <c r="B242" s="3"/>
      <c r="C242" s="3"/>
      <c r="D242" s="3"/>
      <c r="E242" s="3"/>
      <c r="F242" s="3"/>
      <c r="G242" s="3"/>
      <c r="H242" s="3"/>
      <c r="I242" s="3"/>
      <c r="J242" s="3">
        <v>1</v>
      </c>
      <c r="K242" s="3"/>
      <c r="L242" s="3">
        <v>1</v>
      </c>
    </row>
    <row r="243" spans="1:12" hidden="1" x14ac:dyDescent="0.25">
      <c r="A243" s="108" t="s">
        <v>363</v>
      </c>
      <c r="B243" s="3"/>
      <c r="C243" s="3"/>
      <c r="D243" s="3"/>
      <c r="E243" s="3">
        <v>1</v>
      </c>
      <c r="F243" s="3"/>
      <c r="G243" s="3"/>
      <c r="H243" s="3"/>
      <c r="I243" s="3"/>
      <c r="J243" s="3"/>
      <c r="K243" s="3"/>
      <c r="L243" s="3">
        <v>1</v>
      </c>
    </row>
    <row r="244" spans="1:12" hidden="1" x14ac:dyDescent="0.25">
      <c r="A244" s="108" t="s">
        <v>599</v>
      </c>
      <c r="B244" s="3"/>
      <c r="C244" s="3"/>
      <c r="D244" s="3">
        <v>1</v>
      </c>
      <c r="E244" s="3"/>
      <c r="F244" s="3"/>
      <c r="G244" s="3"/>
      <c r="H244" s="3">
        <v>1</v>
      </c>
      <c r="I244" s="3">
        <v>1</v>
      </c>
      <c r="J244" s="3"/>
      <c r="K244" s="3"/>
      <c r="L244" s="3">
        <v>3</v>
      </c>
    </row>
    <row r="245" spans="1:12" hidden="1" x14ac:dyDescent="0.25">
      <c r="A245" s="108" t="s">
        <v>543</v>
      </c>
      <c r="B245" s="3"/>
      <c r="C245" s="3"/>
      <c r="D245" s="3"/>
      <c r="E245" s="3"/>
      <c r="F245" s="3"/>
      <c r="G245" s="3"/>
      <c r="H245" s="3">
        <v>1</v>
      </c>
      <c r="I245" s="3"/>
      <c r="J245" s="3"/>
      <c r="K245" s="3"/>
      <c r="L245" s="3">
        <v>1</v>
      </c>
    </row>
    <row r="246" spans="1:12" hidden="1" x14ac:dyDescent="0.25">
      <c r="A246" s="108" t="s">
        <v>304</v>
      </c>
      <c r="B246" s="3"/>
      <c r="C246" s="3"/>
      <c r="D246" s="3"/>
      <c r="E246" s="3">
        <v>1</v>
      </c>
      <c r="F246" s="3"/>
      <c r="G246" s="3"/>
      <c r="H246" s="3"/>
      <c r="I246" s="3"/>
      <c r="J246" s="3"/>
      <c r="K246" s="3"/>
      <c r="L246" s="3">
        <v>1</v>
      </c>
    </row>
    <row r="247" spans="1:12" hidden="1" x14ac:dyDescent="0.25">
      <c r="A247" s="108" t="s">
        <v>694</v>
      </c>
      <c r="B247" s="3"/>
      <c r="C247" s="3"/>
      <c r="D247" s="3"/>
      <c r="E247" s="3"/>
      <c r="F247" s="3"/>
      <c r="G247" s="3"/>
      <c r="H247" s="3"/>
      <c r="I247" s="3">
        <v>2</v>
      </c>
      <c r="J247" s="3"/>
      <c r="K247" s="3"/>
      <c r="L247" s="3">
        <v>2</v>
      </c>
    </row>
    <row r="248" spans="1:12" hidden="1" x14ac:dyDescent="0.25">
      <c r="A248" s="108" t="s">
        <v>237</v>
      </c>
      <c r="B248" s="3"/>
      <c r="C248" s="3">
        <v>3</v>
      </c>
      <c r="D248" s="3"/>
      <c r="E248" s="3"/>
      <c r="F248" s="3"/>
      <c r="G248" s="3"/>
      <c r="H248" s="3"/>
      <c r="I248" s="3"/>
      <c r="J248" s="3"/>
      <c r="K248" s="3"/>
      <c r="L248" s="3">
        <v>3</v>
      </c>
    </row>
    <row r="249" spans="1:12" hidden="1" x14ac:dyDescent="0.25">
      <c r="A249" s="108" t="s">
        <v>490</v>
      </c>
      <c r="B249" s="3">
        <v>4</v>
      </c>
      <c r="C249" s="3"/>
      <c r="D249" s="3"/>
      <c r="E249" s="3"/>
      <c r="F249" s="3"/>
      <c r="G249" s="3">
        <v>5</v>
      </c>
      <c r="H249" s="3"/>
      <c r="I249" s="3"/>
      <c r="J249" s="3"/>
      <c r="K249" s="3"/>
      <c r="L249" s="3">
        <v>9</v>
      </c>
    </row>
    <row r="250" spans="1:12" hidden="1" x14ac:dyDescent="0.25">
      <c r="A250" s="108" t="s">
        <v>510</v>
      </c>
      <c r="B250" s="3"/>
      <c r="C250" s="3"/>
      <c r="D250" s="3"/>
      <c r="E250" s="3"/>
      <c r="F250" s="3"/>
      <c r="G250" s="3"/>
      <c r="H250" s="3">
        <v>1</v>
      </c>
      <c r="I250" s="3"/>
      <c r="J250" s="3"/>
      <c r="K250" s="3"/>
      <c r="L250" s="3">
        <v>1</v>
      </c>
    </row>
    <row r="251" spans="1:12" hidden="1" x14ac:dyDescent="0.25">
      <c r="A251" s="108" t="s">
        <v>606</v>
      </c>
      <c r="B251" s="3"/>
      <c r="C251" s="3"/>
      <c r="D251" s="3"/>
      <c r="E251" s="3"/>
      <c r="F251" s="3"/>
      <c r="G251" s="3"/>
      <c r="H251" s="3"/>
      <c r="I251" s="3">
        <v>1</v>
      </c>
      <c r="J251" s="3"/>
      <c r="K251" s="3"/>
      <c r="L251" s="3">
        <v>1</v>
      </c>
    </row>
    <row r="252" spans="1:12" hidden="1" x14ac:dyDescent="0.25">
      <c r="A252" s="108" t="s">
        <v>469</v>
      </c>
      <c r="B252" s="3"/>
      <c r="C252" s="3"/>
      <c r="D252" s="3"/>
      <c r="E252" s="3"/>
      <c r="F252" s="3"/>
      <c r="G252" s="3">
        <v>1</v>
      </c>
      <c r="H252" s="3"/>
      <c r="I252" s="3"/>
      <c r="J252" s="3"/>
      <c r="K252" s="3"/>
      <c r="L252" s="3">
        <v>1</v>
      </c>
    </row>
    <row r="253" spans="1:12" hidden="1" x14ac:dyDescent="0.25">
      <c r="A253" s="108" t="s">
        <v>539</v>
      </c>
      <c r="B253" s="3"/>
      <c r="C253" s="3"/>
      <c r="D253" s="3"/>
      <c r="E253" s="3"/>
      <c r="F253" s="3"/>
      <c r="G253" s="3"/>
      <c r="H253" s="3">
        <v>1</v>
      </c>
      <c r="I253" s="3"/>
      <c r="J253" s="3"/>
      <c r="K253" s="3"/>
      <c r="L253" s="3">
        <v>1</v>
      </c>
    </row>
    <row r="254" spans="1:12" hidden="1" x14ac:dyDescent="0.25">
      <c r="A254" s="108" t="s">
        <v>508</v>
      </c>
      <c r="B254" s="3"/>
      <c r="C254" s="3"/>
      <c r="D254" s="3"/>
      <c r="E254" s="3">
        <v>1</v>
      </c>
      <c r="F254" s="3"/>
      <c r="G254" s="3">
        <v>1</v>
      </c>
      <c r="H254" s="3"/>
      <c r="I254" s="3"/>
      <c r="J254" s="3"/>
      <c r="K254" s="3"/>
      <c r="L254" s="3">
        <v>2</v>
      </c>
    </row>
    <row r="255" spans="1:12" hidden="1" x14ac:dyDescent="0.25">
      <c r="A255" s="108" t="s">
        <v>273</v>
      </c>
      <c r="B255" s="3"/>
      <c r="C255" s="3">
        <v>1</v>
      </c>
      <c r="D255" s="3">
        <v>1</v>
      </c>
      <c r="E255" s="3"/>
      <c r="F255" s="3"/>
      <c r="G255" s="3"/>
      <c r="H255" s="3"/>
      <c r="I255" s="3"/>
      <c r="J255" s="3"/>
      <c r="K255" s="3"/>
      <c r="L255" s="3">
        <v>2</v>
      </c>
    </row>
    <row r="256" spans="1:12" hidden="1" x14ac:dyDescent="0.25">
      <c r="A256" s="108" t="s">
        <v>311</v>
      </c>
      <c r="B256" s="3"/>
      <c r="C256" s="3"/>
      <c r="D256" s="3"/>
      <c r="E256" s="3">
        <v>1</v>
      </c>
      <c r="F256" s="3"/>
      <c r="G256" s="3"/>
      <c r="H256" s="3"/>
      <c r="I256" s="3"/>
      <c r="J256" s="3"/>
      <c r="K256" s="3"/>
      <c r="L256" s="3">
        <v>1</v>
      </c>
    </row>
    <row r="257" spans="1:12" x14ac:dyDescent="0.25">
      <c r="A257" s="108" t="s">
        <v>710</v>
      </c>
      <c r="B257" s="3">
        <v>3</v>
      </c>
      <c r="C257" s="3">
        <v>1</v>
      </c>
      <c r="D257" s="3">
        <v>1</v>
      </c>
      <c r="E257" s="3">
        <v>1</v>
      </c>
      <c r="F257" s="3">
        <v>4</v>
      </c>
      <c r="G257" s="3">
        <v>6</v>
      </c>
      <c r="H257" s="3">
        <v>3</v>
      </c>
      <c r="I257" s="3">
        <v>1</v>
      </c>
      <c r="J257" s="3">
        <v>3</v>
      </c>
      <c r="K257" s="3"/>
      <c r="L257" s="3">
        <v>23</v>
      </c>
    </row>
    <row r="258" spans="1:12" hidden="1" x14ac:dyDescent="0.25">
      <c r="A258" s="108" t="s">
        <v>368</v>
      </c>
      <c r="B258" s="3"/>
      <c r="C258" s="3"/>
      <c r="D258" s="3"/>
      <c r="E258" s="3">
        <v>1</v>
      </c>
      <c r="F258" s="3"/>
      <c r="G258" s="3"/>
      <c r="H258" s="3"/>
      <c r="I258" s="3"/>
      <c r="J258" s="3"/>
      <c r="K258" s="3"/>
      <c r="L258" s="3">
        <v>1</v>
      </c>
    </row>
    <row r="259" spans="1:12" hidden="1" x14ac:dyDescent="0.25">
      <c r="A259" s="108" t="s">
        <v>204</v>
      </c>
      <c r="B259" s="3"/>
      <c r="C259" s="3">
        <v>1</v>
      </c>
      <c r="D259" s="3"/>
      <c r="E259" s="3"/>
      <c r="F259" s="3"/>
      <c r="G259" s="3"/>
      <c r="H259" s="3"/>
      <c r="I259" s="3"/>
      <c r="J259" s="3"/>
      <c r="K259" s="3"/>
      <c r="L259" s="3">
        <v>1</v>
      </c>
    </row>
    <row r="260" spans="1:12" hidden="1" x14ac:dyDescent="0.25">
      <c r="A260" s="108" t="s">
        <v>356</v>
      </c>
      <c r="B260" s="3"/>
      <c r="C260" s="3"/>
      <c r="D260" s="3"/>
      <c r="E260" s="3">
        <v>1</v>
      </c>
      <c r="F260" s="3"/>
      <c r="G260" s="3"/>
      <c r="H260" s="3"/>
      <c r="I260" s="3"/>
      <c r="J260" s="3"/>
      <c r="K260" s="3"/>
      <c r="L260" s="3">
        <v>1</v>
      </c>
    </row>
    <row r="261" spans="1:12" hidden="1" x14ac:dyDescent="0.25">
      <c r="A261" s="108" t="s">
        <v>545</v>
      </c>
      <c r="B261" s="3"/>
      <c r="C261" s="3"/>
      <c r="D261" s="3"/>
      <c r="E261" s="3"/>
      <c r="F261" s="3"/>
      <c r="G261" s="3"/>
      <c r="H261" s="3">
        <v>1</v>
      </c>
      <c r="I261" s="3"/>
      <c r="J261" s="3"/>
      <c r="K261" s="3"/>
      <c r="L261" s="3">
        <v>1</v>
      </c>
    </row>
    <row r="262" spans="1:12" hidden="1" x14ac:dyDescent="0.25">
      <c r="A262" s="108" t="s">
        <v>568</v>
      </c>
      <c r="B262" s="3"/>
      <c r="C262" s="3"/>
      <c r="D262" s="3"/>
      <c r="E262" s="3"/>
      <c r="F262" s="3"/>
      <c r="G262" s="3"/>
      <c r="H262" s="3">
        <v>1</v>
      </c>
      <c r="I262" s="3"/>
      <c r="J262" s="3"/>
      <c r="K262" s="3"/>
      <c r="L262" s="3">
        <v>1</v>
      </c>
    </row>
    <row r="263" spans="1:12" hidden="1" x14ac:dyDescent="0.25">
      <c r="A263" s="108" t="s">
        <v>420</v>
      </c>
      <c r="B263" s="3"/>
      <c r="C263" s="3"/>
      <c r="D263" s="3"/>
      <c r="E263" s="3"/>
      <c r="F263" s="3">
        <v>1</v>
      </c>
      <c r="G263" s="3"/>
      <c r="H263" s="3"/>
      <c r="I263" s="3"/>
      <c r="J263" s="3"/>
      <c r="K263" s="3"/>
      <c r="L263" s="3">
        <v>1</v>
      </c>
    </row>
    <row r="264" spans="1:12" hidden="1" x14ac:dyDescent="0.25">
      <c r="A264" s="108" t="s">
        <v>391</v>
      </c>
      <c r="B264" s="3"/>
      <c r="C264" s="3"/>
      <c r="D264" s="3"/>
      <c r="E264" s="3"/>
      <c r="F264" s="3">
        <v>1</v>
      </c>
      <c r="G264" s="3"/>
      <c r="H264" s="3"/>
      <c r="I264" s="3"/>
      <c r="J264" s="3"/>
      <c r="K264" s="3"/>
      <c r="L264" s="3">
        <v>1</v>
      </c>
    </row>
    <row r="265" spans="1:12" hidden="1" x14ac:dyDescent="0.25">
      <c r="A265" s="108" t="s">
        <v>206</v>
      </c>
      <c r="B265" s="3"/>
      <c r="C265" s="3">
        <v>1</v>
      </c>
      <c r="D265" s="3"/>
      <c r="E265" s="3"/>
      <c r="F265" s="3"/>
      <c r="G265" s="3"/>
      <c r="H265" s="3"/>
      <c r="I265" s="3"/>
      <c r="J265" s="3"/>
      <c r="K265" s="3"/>
      <c r="L265" s="3">
        <v>1</v>
      </c>
    </row>
    <row r="266" spans="1:12" hidden="1" x14ac:dyDescent="0.25">
      <c r="A266" s="108" t="s">
        <v>459</v>
      </c>
      <c r="B266" s="3"/>
      <c r="C266" s="3"/>
      <c r="D266" s="3"/>
      <c r="E266" s="3">
        <v>1</v>
      </c>
      <c r="F266" s="3">
        <v>1</v>
      </c>
      <c r="G266" s="3">
        <v>2</v>
      </c>
      <c r="H266" s="3"/>
      <c r="I266" s="3"/>
      <c r="J266" s="3"/>
      <c r="K266" s="3"/>
      <c r="L266" s="3">
        <v>4</v>
      </c>
    </row>
    <row r="267" spans="1:12" hidden="1" x14ac:dyDescent="0.25">
      <c r="A267" s="108" t="s">
        <v>759</v>
      </c>
      <c r="B267" s="3"/>
      <c r="C267" s="3"/>
      <c r="D267" s="3"/>
      <c r="E267" s="3"/>
      <c r="F267" s="3"/>
      <c r="G267" s="3"/>
      <c r="H267" s="3"/>
      <c r="I267" s="3"/>
      <c r="J267" s="3"/>
      <c r="K267" s="3">
        <v>1</v>
      </c>
      <c r="L267" s="3">
        <v>1</v>
      </c>
    </row>
    <row r="268" spans="1:12" hidden="1" x14ac:dyDescent="0.25">
      <c r="A268" s="108" t="s">
        <v>546</v>
      </c>
      <c r="B268" s="3"/>
      <c r="C268" s="3"/>
      <c r="D268" s="3"/>
      <c r="E268" s="3"/>
      <c r="F268" s="3"/>
      <c r="G268" s="3"/>
      <c r="H268" s="3">
        <v>1</v>
      </c>
      <c r="I268" s="3"/>
      <c r="J268" s="3"/>
      <c r="K268" s="3"/>
      <c r="L268" s="3">
        <v>1</v>
      </c>
    </row>
    <row r="269" spans="1:12" hidden="1" x14ac:dyDescent="0.25">
      <c r="A269" s="108" t="s">
        <v>455</v>
      </c>
      <c r="B269" s="3"/>
      <c r="C269" s="3"/>
      <c r="D269" s="3"/>
      <c r="E269" s="3"/>
      <c r="F269" s="3"/>
      <c r="G269" s="3">
        <v>2</v>
      </c>
      <c r="H269" s="3"/>
      <c r="I269" s="3"/>
      <c r="J269" s="3"/>
      <c r="K269" s="3"/>
      <c r="L269" s="3">
        <v>2</v>
      </c>
    </row>
    <row r="270" spans="1:12" x14ac:dyDescent="0.25">
      <c r="A270" s="108" t="s">
        <v>753</v>
      </c>
      <c r="B270" s="3"/>
      <c r="C270" s="3">
        <v>2</v>
      </c>
      <c r="D270" s="3">
        <v>2</v>
      </c>
      <c r="E270" s="3">
        <v>2</v>
      </c>
      <c r="F270" s="3">
        <v>2</v>
      </c>
      <c r="G270" s="3">
        <v>2</v>
      </c>
      <c r="H270" s="3">
        <v>2</v>
      </c>
      <c r="I270" s="3">
        <v>2</v>
      </c>
      <c r="J270" s="3">
        <v>2</v>
      </c>
      <c r="K270" s="3">
        <v>2</v>
      </c>
      <c r="L270" s="3">
        <v>18</v>
      </c>
    </row>
    <row r="271" spans="1:12" hidden="1" x14ac:dyDescent="0.25">
      <c r="A271" s="108" t="s">
        <v>674</v>
      </c>
      <c r="B271" s="3"/>
      <c r="C271" s="3"/>
      <c r="D271" s="3"/>
      <c r="E271" s="3"/>
      <c r="F271" s="3"/>
      <c r="G271" s="3"/>
      <c r="H271" s="3"/>
      <c r="I271" s="3"/>
      <c r="J271" s="3">
        <v>3</v>
      </c>
      <c r="K271" s="3"/>
      <c r="L271" s="3">
        <v>3</v>
      </c>
    </row>
    <row r="272" spans="1:12" hidden="1" x14ac:dyDescent="0.25">
      <c r="A272" s="108" t="s">
        <v>287</v>
      </c>
      <c r="B272" s="3"/>
      <c r="C272" s="3"/>
      <c r="D272" s="3">
        <v>2</v>
      </c>
      <c r="E272" s="3"/>
      <c r="F272" s="3"/>
      <c r="G272" s="3"/>
      <c r="H272" s="3"/>
      <c r="I272" s="3"/>
      <c r="J272" s="3"/>
      <c r="K272" s="3"/>
      <c r="L272" s="3">
        <v>2</v>
      </c>
    </row>
    <row r="273" spans="1:12" hidden="1" x14ac:dyDescent="0.25">
      <c r="A273" s="108" t="s">
        <v>478</v>
      </c>
      <c r="B273" s="3"/>
      <c r="C273" s="3"/>
      <c r="D273" s="3"/>
      <c r="E273" s="3"/>
      <c r="F273" s="3"/>
      <c r="G273" s="3">
        <v>2</v>
      </c>
      <c r="H273" s="3"/>
      <c r="I273" s="3"/>
      <c r="J273" s="3"/>
      <c r="K273" s="3"/>
      <c r="L273" s="3">
        <v>2</v>
      </c>
    </row>
    <row r="274" spans="1:12" hidden="1" x14ac:dyDescent="0.25">
      <c r="A274" s="108" t="s">
        <v>462</v>
      </c>
      <c r="B274" s="3"/>
      <c r="C274" s="3">
        <v>1</v>
      </c>
      <c r="D274" s="3"/>
      <c r="E274" s="3"/>
      <c r="F274" s="3"/>
      <c r="G274" s="3">
        <v>1</v>
      </c>
      <c r="H274" s="3"/>
      <c r="I274" s="3"/>
      <c r="J274" s="3"/>
      <c r="K274" s="3"/>
      <c r="L274" s="3">
        <v>2</v>
      </c>
    </row>
    <row r="275" spans="1:12" hidden="1" x14ac:dyDescent="0.25">
      <c r="A275" s="108" t="s">
        <v>276</v>
      </c>
      <c r="B275" s="3"/>
      <c r="C275" s="3"/>
      <c r="D275" s="3">
        <v>1</v>
      </c>
      <c r="E275" s="3"/>
      <c r="F275" s="3"/>
      <c r="G275" s="3"/>
      <c r="H275" s="3"/>
      <c r="I275" s="3"/>
      <c r="J275" s="3"/>
      <c r="K275" s="3"/>
      <c r="L275" s="3">
        <v>1</v>
      </c>
    </row>
    <row r="276" spans="1:12" hidden="1" x14ac:dyDescent="0.25">
      <c r="A276" s="108" t="s">
        <v>528</v>
      </c>
      <c r="B276" s="3"/>
      <c r="C276" s="3"/>
      <c r="D276" s="3"/>
      <c r="E276" s="3"/>
      <c r="F276" s="3"/>
      <c r="G276" s="3"/>
      <c r="H276" s="3">
        <v>1</v>
      </c>
      <c r="I276" s="3"/>
      <c r="J276" s="3"/>
      <c r="K276" s="3"/>
      <c r="L276" s="3">
        <v>1</v>
      </c>
    </row>
    <row r="277" spans="1:12" hidden="1" x14ac:dyDescent="0.25">
      <c r="A277" s="108" t="s">
        <v>544</v>
      </c>
      <c r="B277" s="3"/>
      <c r="C277" s="3"/>
      <c r="D277" s="3"/>
      <c r="E277" s="3"/>
      <c r="F277" s="3"/>
      <c r="G277" s="3"/>
      <c r="H277" s="3">
        <v>1</v>
      </c>
      <c r="I277" s="3"/>
      <c r="J277" s="3"/>
      <c r="K277" s="3"/>
      <c r="L277" s="3">
        <v>1</v>
      </c>
    </row>
    <row r="278" spans="1:12" hidden="1" x14ac:dyDescent="0.25">
      <c r="A278" s="108" t="s">
        <v>740</v>
      </c>
      <c r="B278" s="3"/>
      <c r="C278" s="3"/>
      <c r="D278" s="3"/>
      <c r="E278" s="3"/>
      <c r="F278" s="3"/>
      <c r="G278" s="3"/>
      <c r="H278" s="3"/>
      <c r="I278" s="3"/>
      <c r="J278" s="3"/>
      <c r="K278" s="3">
        <v>1</v>
      </c>
      <c r="L278" s="3">
        <v>1</v>
      </c>
    </row>
    <row r="279" spans="1:12" hidden="1" x14ac:dyDescent="0.25">
      <c r="A279" s="108" t="s">
        <v>791</v>
      </c>
      <c r="B279" s="3"/>
      <c r="C279" s="3"/>
      <c r="D279" s="3"/>
      <c r="E279" s="3"/>
      <c r="F279" s="3"/>
      <c r="G279" s="3"/>
      <c r="H279" s="3"/>
      <c r="I279" s="3"/>
      <c r="J279" s="3"/>
      <c r="K279" s="3">
        <v>1</v>
      </c>
      <c r="L279" s="3">
        <v>1</v>
      </c>
    </row>
    <row r="280" spans="1:12" hidden="1" x14ac:dyDescent="0.25">
      <c r="A280" s="108" t="s">
        <v>308</v>
      </c>
      <c r="B280" s="3"/>
      <c r="C280" s="3"/>
      <c r="D280" s="3"/>
      <c r="E280" s="3">
        <v>1</v>
      </c>
      <c r="F280" s="3"/>
      <c r="G280" s="3"/>
      <c r="H280" s="3"/>
      <c r="I280" s="3"/>
      <c r="J280" s="3"/>
      <c r="K280" s="3"/>
      <c r="L280" s="3">
        <v>1</v>
      </c>
    </row>
    <row r="281" spans="1:12" hidden="1" x14ac:dyDescent="0.25">
      <c r="A281" s="108" t="s">
        <v>537</v>
      </c>
      <c r="B281" s="3"/>
      <c r="C281" s="3"/>
      <c r="D281" s="3"/>
      <c r="E281" s="3"/>
      <c r="F281" s="3"/>
      <c r="G281" s="3"/>
      <c r="H281" s="3">
        <v>2</v>
      </c>
      <c r="I281" s="3"/>
      <c r="J281" s="3"/>
      <c r="K281" s="3"/>
      <c r="L281" s="3">
        <v>2</v>
      </c>
    </row>
    <row r="282" spans="1:12" hidden="1" x14ac:dyDescent="0.25">
      <c r="A282" s="108" t="s">
        <v>221</v>
      </c>
      <c r="B282" s="3"/>
      <c r="C282" s="3">
        <v>1</v>
      </c>
      <c r="D282" s="3"/>
      <c r="E282" s="3"/>
      <c r="F282" s="3"/>
      <c r="G282" s="3"/>
      <c r="H282" s="3"/>
      <c r="I282" s="3"/>
      <c r="J282" s="3"/>
      <c r="K282" s="3"/>
      <c r="L282" s="3">
        <v>1</v>
      </c>
    </row>
    <row r="283" spans="1:12" hidden="1" x14ac:dyDescent="0.25">
      <c r="A283" s="108" t="s">
        <v>240</v>
      </c>
      <c r="B283" s="3"/>
      <c r="C283" s="3">
        <v>2</v>
      </c>
      <c r="D283" s="3"/>
      <c r="E283" s="3"/>
      <c r="F283" s="3"/>
      <c r="G283" s="3"/>
      <c r="H283" s="3"/>
      <c r="I283" s="3"/>
      <c r="J283" s="3"/>
      <c r="K283" s="3"/>
      <c r="L283" s="3">
        <v>2</v>
      </c>
    </row>
    <row r="284" spans="1:12" hidden="1" x14ac:dyDescent="0.25">
      <c r="A284" s="108" t="s">
        <v>512</v>
      </c>
      <c r="B284" s="3"/>
      <c r="C284" s="3"/>
      <c r="D284" s="3"/>
      <c r="E284" s="3"/>
      <c r="F284" s="3"/>
      <c r="G284" s="3"/>
      <c r="H284" s="3">
        <v>2</v>
      </c>
      <c r="I284" s="3"/>
      <c r="J284" s="3"/>
      <c r="K284" s="3"/>
      <c r="L284" s="3">
        <v>2</v>
      </c>
    </row>
    <row r="285" spans="1:12" x14ac:dyDescent="0.25">
      <c r="A285" s="108" t="s">
        <v>788</v>
      </c>
      <c r="B285" s="3"/>
      <c r="C285" s="3"/>
      <c r="D285" s="3">
        <v>2</v>
      </c>
      <c r="E285" s="3"/>
      <c r="F285" s="3">
        <v>2</v>
      </c>
      <c r="G285" s="3">
        <v>1</v>
      </c>
      <c r="H285" s="3">
        <v>6</v>
      </c>
      <c r="I285" s="3"/>
      <c r="J285" s="3"/>
      <c r="K285" s="3">
        <v>2</v>
      </c>
      <c r="L285" s="3">
        <v>13</v>
      </c>
    </row>
    <row r="286" spans="1:12" hidden="1" x14ac:dyDescent="0.25">
      <c r="A286" s="108" t="s">
        <v>294</v>
      </c>
      <c r="B286" s="3"/>
      <c r="C286" s="3"/>
      <c r="D286" s="3"/>
      <c r="E286" s="3">
        <v>1</v>
      </c>
      <c r="F286" s="3"/>
      <c r="G286" s="3"/>
      <c r="H286" s="3"/>
      <c r="I286" s="3"/>
      <c r="J286" s="3"/>
      <c r="K286" s="3"/>
      <c r="L286" s="3">
        <v>1</v>
      </c>
    </row>
    <row r="287" spans="1:12" hidden="1" x14ac:dyDescent="0.25">
      <c r="A287" s="108" t="s">
        <v>348</v>
      </c>
      <c r="B287" s="3"/>
      <c r="C287" s="3"/>
      <c r="D287" s="3"/>
      <c r="E287" s="3">
        <v>1</v>
      </c>
      <c r="F287" s="3"/>
      <c r="G287" s="3"/>
      <c r="H287" s="3"/>
      <c r="I287" s="3"/>
      <c r="J287" s="3"/>
      <c r="K287" s="3"/>
      <c r="L287" s="3">
        <v>1</v>
      </c>
    </row>
    <row r="288" spans="1:12" hidden="1" x14ac:dyDescent="0.25">
      <c r="A288" s="108" t="s">
        <v>337</v>
      </c>
      <c r="B288" s="3"/>
      <c r="C288" s="3"/>
      <c r="D288" s="3"/>
      <c r="E288" s="3">
        <v>1</v>
      </c>
      <c r="F288" s="3"/>
      <c r="G288" s="3"/>
      <c r="H288" s="3"/>
      <c r="I288" s="3"/>
      <c r="J288" s="3"/>
      <c r="K288" s="3"/>
      <c r="L288" s="3">
        <v>1</v>
      </c>
    </row>
    <row r="289" spans="1:12" hidden="1" x14ac:dyDescent="0.25">
      <c r="A289" s="108" t="s">
        <v>737</v>
      </c>
      <c r="B289" s="3"/>
      <c r="C289" s="3"/>
      <c r="D289" s="3"/>
      <c r="E289" s="3"/>
      <c r="F289" s="3"/>
      <c r="G289" s="3"/>
      <c r="H289" s="3"/>
      <c r="I289" s="3"/>
      <c r="J289" s="3"/>
      <c r="K289" s="3">
        <v>2</v>
      </c>
      <c r="L289" s="3">
        <v>2</v>
      </c>
    </row>
    <row r="290" spans="1:12" hidden="1" x14ac:dyDescent="0.25">
      <c r="A290" s="108" t="s">
        <v>729</v>
      </c>
      <c r="B290" s="3"/>
      <c r="C290" s="3"/>
      <c r="D290" s="3"/>
      <c r="E290" s="3">
        <v>1</v>
      </c>
      <c r="F290" s="3"/>
      <c r="G290" s="3"/>
      <c r="H290" s="3">
        <v>1</v>
      </c>
      <c r="I290" s="3"/>
      <c r="J290" s="3"/>
      <c r="K290" s="3">
        <v>1</v>
      </c>
      <c r="L290" s="3">
        <v>3</v>
      </c>
    </row>
    <row r="291" spans="1:12" hidden="1" x14ac:dyDescent="0.25">
      <c r="A291" s="108" t="s">
        <v>364</v>
      </c>
      <c r="B291" s="3"/>
      <c r="C291" s="3"/>
      <c r="D291" s="3"/>
      <c r="E291" s="3">
        <v>1</v>
      </c>
      <c r="F291" s="3"/>
      <c r="G291" s="3"/>
      <c r="H291" s="3"/>
      <c r="I291" s="3"/>
      <c r="J291" s="3"/>
      <c r="K291" s="3"/>
      <c r="L291" s="3">
        <v>1</v>
      </c>
    </row>
    <row r="292" spans="1:12" hidden="1" x14ac:dyDescent="0.25">
      <c r="A292" s="108" t="s">
        <v>439</v>
      </c>
      <c r="B292" s="3"/>
      <c r="C292" s="3"/>
      <c r="D292" s="3"/>
      <c r="E292" s="3"/>
      <c r="F292" s="3">
        <v>1</v>
      </c>
      <c r="G292" s="3"/>
      <c r="H292" s="3"/>
      <c r="I292" s="3"/>
      <c r="J292" s="3"/>
      <c r="K292" s="3"/>
      <c r="L292" s="3">
        <v>1</v>
      </c>
    </row>
    <row r="293" spans="1:12" hidden="1" x14ac:dyDescent="0.25">
      <c r="A293" s="108" t="s">
        <v>427</v>
      </c>
      <c r="B293" s="3"/>
      <c r="C293" s="3"/>
      <c r="D293" s="3"/>
      <c r="E293" s="3"/>
      <c r="F293" s="3">
        <v>1</v>
      </c>
      <c r="G293" s="3"/>
      <c r="H293" s="3"/>
      <c r="I293" s="3"/>
      <c r="J293" s="3"/>
      <c r="K293" s="3"/>
      <c r="L293" s="3">
        <v>1</v>
      </c>
    </row>
    <row r="294" spans="1:12" hidden="1" x14ac:dyDescent="0.25">
      <c r="A294" s="108" t="s">
        <v>689</v>
      </c>
      <c r="B294" s="3"/>
      <c r="C294" s="3"/>
      <c r="D294" s="3"/>
      <c r="E294" s="3">
        <v>4</v>
      </c>
      <c r="F294" s="3"/>
      <c r="G294" s="3"/>
      <c r="H294" s="3"/>
      <c r="I294" s="3"/>
      <c r="J294" s="3"/>
      <c r="K294" s="3"/>
      <c r="L294" s="3">
        <v>4</v>
      </c>
    </row>
    <row r="295" spans="1:12" hidden="1" x14ac:dyDescent="0.25">
      <c r="A295" s="108" t="s">
        <v>653</v>
      </c>
      <c r="B295" s="3"/>
      <c r="C295" s="3"/>
      <c r="D295" s="3"/>
      <c r="E295" s="3"/>
      <c r="F295" s="3"/>
      <c r="G295" s="3"/>
      <c r="H295" s="3"/>
      <c r="I295" s="3"/>
      <c r="J295" s="3">
        <v>4</v>
      </c>
      <c r="K295" s="3"/>
      <c r="L295" s="3">
        <v>4</v>
      </c>
    </row>
    <row r="296" spans="1:12" hidden="1" x14ac:dyDescent="0.25">
      <c r="A296" s="108" t="s">
        <v>580</v>
      </c>
      <c r="B296" s="3"/>
      <c r="C296" s="3"/>
      <c r="D296" s="3"/>
      <c r="E296" s="3"/>
      <c r="F296" s="3"/>
      <c r="G296" s="3"/>
      <c r="H296" s="3">
        <v>1</v>
      </c>
      <c r="I296" s="3"/>
      <c r="J296" s="3"/>
      <c r="K296" s="3"/>
      <c r="L296" s="3">
        <v>1</v>
      </c>
    </row>
    <row r="297" spans="1:12" hidden="1" x14ac:dyDescent="0.25">
      <c r="A297" s="108" t="s">
        <v>435</v>
      </c>
      <c r="B297" s="3"/>
      <c r="C297" s="3"/>
      <c r="D297" s="3">
        <v>1</v>
      </c>
      <c r="E297" s="3"/>
      <c r="F297" s="3">
        <v>1</v>
      </c>
      <c r="G297" s="3"/>
      <c r="H297" s="3"/>
      <c r="I297" s="3"/>
      <c r="J297" s="3"/>
      <c r="K297" s="3"/>
      <c r="L297" s="3">
        <v>2</v>
      </c>
    </row>
    <row r="298" spans="1:12" hidden="1" x14ac:dyDescent="0.25">
      <c r="A298" s="108" t="s">
        <v>234</v>
      </c>
      <c r="B298" s="3"/>
      <c r="C298" s="3">
        <v>2</v>
      </c>
      <c r="D298" s="3"/>
      <c r="E298" s="3"/>
      <c r="F298" s="3"/>
      <c r="G298" s="3"/>
      <c r="H298" s="3"/>
      <c r="I298" s="3"/>
      <c r="J298" s="3"/>
      <c r="K298" s="3"/>
      <c r="L298" s="3">
        <v>2</v>
      </c>
    </row>
    <row r="299" spans="1:12" hidden="1" x14ac:dyDescent="0.25">
      <c r="A299" s="108" t="s">
        <v>239</v>
      </c>
      <c r="B299" s="3"/>
      <c r="C299" s="3">
        <v>2</v>
      </c>
      <c r="D299" s="3"/>
      <c r="E299" s="3"/>
      <c r="F299" s="3"/>
      <c r="G299" s="3"/>
      <c r="H299" s="3"/>
      <c r="I299" s="3"/>
      <c r="J299" s="3"/>
      <c r="K299" s="3"/>
      <c r="L299" s="3">
        <v>2</v>
      </c>
    </row>
    <row r="300" spans="1:12" hidden="1" x14ac:dyDescent="0.25">
      <c r="A300" s="108" t="s">
        <v>716</v>
      </c>
      <c r="B300" s="3"/>
      <c r="C300" s="3"/>
      <c r="D300" s="3"/>
      <c r="E300" s="3"/>
      <c r="F300" s="3"/>
      <c r="G300" s="3"/>
      <c r="H300" s="3"/>
      <c r="I300" s="3"/>
      <c r="J300" s="3"/>
      <c r="K300" s="3">
        <v>1</v>
      </c>
      <c r="L300" s="3">
        <v>1</v>
      </c>
    </row>
    <row r="301" spans="1:12" hidden="1" x14ac:dyDescent="0.25">
      <c r="A301" s="108" t="s">
        <v>504</v>
      </c>
      <c r="B301" s="3"/>
      <c r="C301" s="3"/>
      <c r="D301" s="3"/>
      <c r="E301" s="3"/>
      <c r="F301" s="3"/>
      <c r="G301" s="3">
        <v>1</v>
      </c>
      <c r="H301" s="3"/>
      <c r="I301" s="3"/>
      <c r="J301" s="3"/>
      <c r="K301" s="3"/>
      <c r="L301" s="3">
        <v>1</v>
      </c>
    </row>
    <row r="302" spans="1:12" hidden="1" x14ac:dyDescent="0.25">
      <c r="A302" s="108" t="s">
        <v>473</v>
      </c>
      <c r="B302" s="3"/>
      <c r="C302" s="3"/>
      <c r="D302" s="3"/>
      <c r="E302" s="3">
        <v>1</v>
      </c>
      <c r="F302" s="3"/>
      <c r="G302" s="3">
        <v>1</v>
      </c>
      <c r="H302" s="3"/>
      <c r="I302" s="3"/>
      <c r="J302" s="3"/>
      <c r="K302" s="3"/>
      <c r="L302" s="3">
        <v>2</v>
      </c>
    </row>
    <row r="303" spans="1:12" hidden="1" x14ac:dyDescent="0.25">
      <c r="A303" s="108" t="s">
        <v>195</v>
      </c>
      <c r="B303" s="3"/>
      <c r="C303" s="3">
        <v>1</v>
      </c>
      <c r="D303" s="3"/>
      <c r="E303" s="3"/>
      <c r="F303" s="3"/>
      <c r="G303" s="3"/>
      <c r="H303" s="3"/>
      <c r="I303" s="3"/>
      <c r="J303" s="3"/>
      <c r="K303" s="3"/>
      <c r="L303" s="3">
        <v>1</v>
      </c>
    </row>
    <row r="304" spans="1:12" hidden="1" x14ac:dyDescent="0.25">
      <c r="A304" s="108" t="s">
        <v>210</v>
      </c>
      <c r="B304" s="3"/>
      <c r="C304" s="3">
        <v>1</v>
      </c>
      <c r="D304" s="3"/>
      <c r="E304" s="3"/>
      <c r="F304" s="3"/>
      <c r="G304" s="3"/>
      <c r="H304" s="3"/>
      <c r="I304" s="3"/>
      <c r="J304" s="3"/>
      <c r="K304" s="3"/>
      <c r="L304" s="3">
        <v>1</v>
      </c>
    </row>
    <row r="305" spans="1:12" hidden="1" x14ac:dyDescent="0.25">
      <c r="A305" s="108" t="s">
        <v>535</v>
      </c>
      <c r="B305" s="3"/>
      <c r="C305" s="3"/>
      <c r="D305" s="3"/>
      <c r="E305" s="3"/>
      <c r="F305" s="3"/>
      <c r="G305" s="3"/>
      <c r="H305" s="3">
        <v>1</v>
      </c>
      <c r="I305" s="3"/>
      <c r="J305" s="3"/>
      <c r="K305" s="3"/>
      <c r="L305" s="3">
        <v>1</v>
      </c>
    </row>
    <row r="306" spans="1:12" hidden="1" x14ac:dyDescent="0.25">
      <c r="A306" s="108" t="s">
        <v>658</v>
      </c>
      <c r="B306" s="3"/>
      <c r="C306" s="3"/>
      <c r="D306" s="3"/>
      <c r="E306" s="3"/>
      <c r="F306" s="3"/>
      <c r="G306" s="3"/>
      <c r="H306" s="3"/>
      <c r="I306" s="3"/>
      <c r="J306" s="3">
        <v>1</v>
      </c>
      <c r="K306" s="3"/>
      <c r="L306" s="3">
        <v>1</v>
      </c>
    </row>
    <row r="307" spans="1:12" hidden="1" x14ac:dyDescent="0.25">
      <c r="A307" s="108" t="s">
        <v>374</v>
      </c>
      <c r="B307" s="3"/>
      <c r="C307" s="3"/>
      <c r="D307" s="3"/>
      <c r="E307" s="3">
        <v>2</v>
      </c>
      <c r="F307" s="3"/>
      <c r="G307" s="3"/>
      <c r="H307" s="3"/>
      <c r="I307" s="3"/>
      <c r="J307" s="3"/>
      <c r="K307" s="3"/>
      <c r="L307" s="3">
        <v>2</v>
      </c>
    </row>
    <row r="308" spans="1:12" hidden="1" x14ac:dyDescent="0.25">
      <c r="A308" s="108" t="s">
        <v>265</v>
      </c>
      <c r="B308" s="3"/>
      <c r="C308" s="3"/>
      <c r="D308" s="3">
        <v>1</v>
      </c>
      <c r="E308" s="3"/>
      <c r="F308" s="3"/>
      <c r="G308" s="3"/>
      <c r="H308" s="3"/>
      <c r="I308" s="3"/>
      <c r="J308" s="3"/>
      <c r="K308" s="3"/>
      <c r="L308" s="3">
        <v>1</v>
      </c>
    </row>
    <row r="309" spans="1:12" hidden="1" x14ac:dyDescent="0.25">
      <c r="A309" s="108" t="s">
        <v>380</v>
      </c>
      <c r="B309" s="3"/>
      <c r="C309" s="3"/>
      <c r="D309" s="3"/>
      <c r="E309" s="3"/>
      <c r="F309" s="3">
        <v>1</v>
      </c>
      <c r="G309" s="3"/>
      <c r="H309" s="3"/>
      <c r="I309" s="3"/>
      <c r="J309" s="3"/>
      <c r="K309" s="3"/>
      <c r="L309" s="3">
        <v>1</v>
      </c>
    </row>
    <row r="310" spans="1:12" hidden="1" x14ac:dyDescent="0.25">
      <c r="A310" s="108" t="s">
        <v>701</v>
      </c>
      <c r="B310" s="3"/>
      <c r="C310" s="3"/>
      <c r="D310" s="3"/>
      <c r="E310" s="3"/>
      <c r="F310" s="3"/>
      <c r="G310" s="3"/>
      <c r="H310" s="3"/>
      <c r="I310" s="3"/>
      <c r="J310" s="3">
        <v>1</v>
      </c>
      <c r="K310" s="3"/>
      <c r="L310" s="3">
        <v>1</v>
      </c>
    </row>
    <row r="311" spans="1:12" hidden="1" x14ac:dyDescent="0.25">
      <c r="A311" s="108" t="s">
        <v>479</v>
      </c>
      <c r="B311" s="3"/>
      <c r="C311" s="3"/>
      <c r="D311" s="3"/>
      <c r="E311" s="3"/>
      <c r="F311" s="3"/>
      <c r="G311" s="3">
        <v>1</v>
      </c>
      <c r="H311" s="3"/>
      <c r="I311" s="3"/>
      <c r="J311" s="3"/>
      <c r="K311" s="3"/>
      <c r="L311" s="3">
        <v>1</v>
      </c>
    </row>
    <row r="312" spans="1:12" hidden="1" x14ac:dyDescent="0.25">
      <c r="A312" s="108" t="s">
        <v>524</v>
      </c>
      <c r="B312" s="3"/>
      <c r="C312" s="3"/>
      <c r="D312" s="3"/>
      <c r="E312" s="3"/>
      <c r="F312" s="3"/>
      <c r="G312" s="3"/>
      <c r="H312" s="3">
        <v>1</v>
      </c>
      <c r="I312" s="3"/>
      <c r="J312" s="3"/>
      <c r="K312" s="3"/>
      <c r="L312" s="3">
        <v>1</v>
      </c>
    </row>
    <row r="313" spans="1:12" hidden="1" x14ac:dyDescent="0.25">
      <c r="A313" s="108" t="s">
        <v>683</v>
      </c>
      <c r="B313" s="3"/>
      <c r="C313" s="3"/>
      <c r="D313" s="3"/>
      <c r="E313" s="3"/>
      <c r="F313" s="3"/>
      <c r="G313" s="3"/>
      <c r="H313" s="3"/>
      <c r="I313" s="3"/>
      <c r="J313" s="3">
        <v>1</v>
      </c>
      <c r="K313" s="3"/>
      <c r="L313" s="3">
        <v>1</v>
      </c>
    </row>
    <row r="314" spans="1:12" hidden="1" x14ac:dyDescent="0.25">
      <c r="A314" s="108" t="s">
        <v>341</v>
      </c>
      <c r="B314" s="3"/>
      <c r="C314" s="3"/>
      <c r="D314" s="3"/>
      <c r="E314" s="3">
        <v>3</v>
      </c>
      <c r="F314" s="3"/>
      <c r="G314" s="3"/>
      <c r="H314" s="3"/>
      <c r="I314" s="3"/>
      <c r="J314" s="3"/>
      <c r="K314" s="3"/>
      <c r="L314" s="3">
        <v>3</v>
      </c>
    </row>
    <row r="315" spans="1:12" x14ac:dyDescent="0.25">
      <c r="A315" s="108" t="s">
        <v>771</v>
      </c>
      <c r="B315" s="3"/>
      <c r="C315" s="3">
        <v>1</v>
      </c>
      <c r="D315" s="3">
        <v>6</v>
      </c>
      <c r="E315" s="3"/>
      <c r="F315" s="3">
        <v>1</v>
      </c>
      <c r="G315" s="3">
        <v>1</v>
      </c>
      <c r="H315" s="3"/>
      <c r="I315" s="3"/>
      <c r="J315" s="3"/>
      <c r="K315" s="3">
        <v>5</v>
      </c>
      <c r="L315" s="3">
        <v>14</v>
      </c>
    </row>
    <row r="316" spans="1:12" hidden="1" x14ac:dyDescent="0.25">
      <c r="A316" s="108" t="s">
        <v>219</v>
      </c>
      <c r="B316" s="3"/>
      <c r="C316" s="3">
        <v>1</v>
      </c>
      <c r="D316" s="3"/>
      <c r="E316" s="3"/>
      <c r="F316" s="3"/>
      <c r="G316" s="3"/>
      <c r="H316" s="3"/>
      <c r="I316" s="3"/>
      <c r="J316" s="3"/>
      <c r="K316" s="3"/>
      <c r="L316" s="3">
        <v>1</v>
      </c>
    </row>
    <row r="317" spans="1:12" hidden="1" x14ac:dyDescent="0.25">
      <c r="A317" s="108" t="s">
        <v>663</v>
      </c>
      <c r="B317" s="3"/>
      <c r="C317" s="3"/>
      <c r="D317" s="3">
        <v>1</v>
      </c>
      <c r="E317" s="3"/>
      <c r="F317" s="3"/>
      <c r="G317" s="3"/>
      <c r="H317" s="3"/>
      <c r="I317" s="3"/>
      <c r="J317" s="3">
        <v>1</v>
      </c>
      <c r="K317" s="3"/>
      <c r="L317" s="3">
        <v>2</v>
      </c>
    </row>
    <row r="318" spans="1:12" hidden="1" x14ac:dyDescent="0.25">
      <c r="A318" s="108" t="s">
        <v>257</v>
      </c>
      <c r="B318" s="3"/>
      <c r="C318" s="3"/>
      <c r="D318" s="3">
        <v>1</v>
      </c>
      <c r="E318" s="3"/>
      <c r="F318" s="3"/>
      <c r="G318" s="3"/>
      <c r="H318" s="3"/>
      <c r="I318" s="3"/>
      <c r="J318" s="3"/>
      <c r="K318" s="3"/>
      <c r="L318" s="3">
        <v>1</v>
      </c>
    </row>
    <row r="319" spans="1:12" hidden="1" x14ac:dyDescent="0.25">
      <c r="A319" s="108" t="s">
        <v>342</v>
      </c>
      <c r="B319" s="3"/>
      <c r="C319" s="3"/>
      <c r="D319" s="3"/>
      <c r="E319" s="3">
        <v>1</v>
      </c>
      <c r="F319" s="3"/>
      <c r="G319" s="3"/>
      <c r="H319" s="3"/>
      <c r="I319" s="3"/>
      <c r="J319" s="3"/>
      <c r="K319" s="3"/>
      <c r="L319" s="3">
        <v>1</v>
      </c>
    </row>
    <row r="320" spans="1:12" hidden="1" x14ac:dyDescent="0.25">
      <c r="A320" s="108" t="s">
        <v>540</v>
      </c>
      <c r="B320" s="3"/>
      <c r="C320" s="3"/>
      <c r="D320" s="3"/>
      <c r="E320" s="3"/>
      <c r="F320" s="3"/>
      <c r="G320" s="3">
        <v>1</v>
      </c>
      <c r="H320" s="3">
        <v>1</v>
      </c>
      <c r="I320" s="3"/>
      <c r="J320" s="3"/>
      <c r="K320" s="3"/>
      <c r="L320" s="3">
        <v>2</v>
      </c>
    </row>
    <row r="321" spans="1:12" hidden="1" x14ac:dyDescent="0.25">
      <c r="A321" s="108" t="s">
        <v>299</v>
      </c>
      <c r="B321" s="3"/>
      <c r="C321" s="3"/>
      <c r="D321" s="3"/>
      <c r="E321" s="3">
        <v>1</v>
      </c>
      <c r="F321" s="3"/>
      <c r="G321" s="3"/>
      <c r="H321" s="3"/>
      <c r="I321" s="3"/>
      <c r="J321" s="3"/>
      <c r="K321" s="3"/>
      <c r="L321" s="3">
        <v>1</v>
      </c>
    </row>
    <row r="322" spans="1:12" hidden="1" x14ac:dyDescent="0.25">
      <c r="A322" s="108" t="s">
        <v>547</v>
      </c>
      <c r="B322" s="3"/>
      <c r="C322" s="3"/>
      <c r="D322" s="3"/>
      <c r="E322" s="3"/>
      <c r="F322" s="3"/>
      <c r="G322" s="3"/>
      <c r="H322" s="3">
        <v>1</v>
      </c>
      <c r="I322" s="3"/>
      <c r="J322" s="3"/>
      <c r="K322" s="3"/>
      <c r="L322" s="3">
        <v>1</v>
      </c>
    </row>
    <row r="323" spans="1:12" hidden="1" x14ac:dyDescent="0.25">
      <c r="A323" s="108" t="s">
        <v>190</v>
      </c>
      <c r="B323" s="3">
        <v>1</v>
      </c>
      <c r="C323" s="3"/>
      <c r="D323" s="3"/>
      <c r="E323" s="3"/>
      <c r="F323" s="3"/>
      <c r="G323" s="3"/>
      <c r="H323" s="3"/>
      <c r="I323" s="3"/>
      <c r="J323" s="3"/>
      <c r="K323" s="3"/>
      <c r="L323" s="3">
        <v>1</v>
      </c>
    </row>
    <row r="324" spans="1:12" hidden="1" x14ac:dyDescent="0.25">
      <c r="A324" s="108" t="s">
        <v>687</v>
      </c>
      <c r="B324" s="3"/>
      <c r="C324" s="3"/>
      <c r="D324" s="3"/>
      <c r="E324" s="3"/>
      <c r="F324" s="3"/>
      <c r="G324" s="3"/>
      <c r="H324" s="3"/>
      <c r="I324" s="3"/>
      <c r="J324" s="3">
        <v>1</v>
      </c>
      <c r="K324" s="3"/>
      <c r="L324" s="3">
        <v>1</v>
      </c>
    </row>
    <row r="325" spans="1:12" hidden="1" x14ac:dyDescent="0.25">
      <c r="A325" s="108" t="s">
        <v>451</v>
      </c>
      <c r="B325" s="3"/>
      <c r="C325" s="3"/>
      <c r="D325" s="3"/>
      <c r="E325" s="3"/>
      <c r="F325" s="3">
        <v>1</v>
      </c>
      <c r="G325" s="3"/>
      <c r="H325" s="3"/>
      <c r="I325" s="3"/>
      <c r="J325" s="3"/>
      <c r="K325" s="3"/>
      <c r="L325" s="3">
        <v>1</v>
      </c>
    </row>
    <row r="326" spans="1:12" hidden="1" x14ac:dyDescent="0.25">
      <c r="A326" s="108" t="s">
        <v>635</v>
      </c>
      <c r="B326" s="3"/>
      <c r="C326" s="3"/>
      <c r="D326" s="3"/>
      <c r="E326" s="3"/>
      <c r="F326" s="3"/>
      <c r="G326" s="3"/>
      <c r="H326" s="3"/>
      <c r="I326" s="3">
        <v>1</v>
      </c>
      <c r="J326" s="3"/>
      <c r="K326" s="3"/>
      <c r="L326" s="3">
        <v>1</v>
      </c>
    </row>
    <row r="327" spans="1:12" hidden="1" x14ac:dyDescent="0.25">
      <c r="A327" s="108" t="s">
        <v>404</v>
      </c>
      <c r="B327" s="3"/>
      <c r="C327" s="3"/>
      <c r="D327" s="3"/>
      <c r="E327" s="3"/>
      <c r="F327" s="3">
        <v>1</v>
      </c>
      <c r="G327" s="3"/>
      <c r="H327" s="3"/>
      <c r="I327" s="3"/>
      <c r="J327" s="3"/>
      <c r="K327" s="3"/>
      <c r="L327" s="3">
        <v>1</v>
      </c>
    </row>
    <row r="328" spans="1:12" hidden="1" x14ac:dyDescent="0.25">
      <c r="A328" s="108" t="s">
        <v>418</v>
      </c>
      <c r="B328" s="3"/>
      <c r="C328" s="3"/>
      <c r="D328" s="3"/>
      <c r="E328" s="3"/>
      <c r="F328" s="3">
        <v>1</v>
      </c>
      <c r="G328" s="3"/>
      <c r="H328" s="3"/>
      <c r="I328" s="3"/>
      <c r="J328" s="3"/>
      <c r="K328" s="3"/>
      <c r="L328" s="3">
        <v>1</v>
      </c>
    </row>
    <row r="329" spans="1:12" hidden="1" x14ac:dyDescent="0.25">
      <c r="A329" s="108" t="s">
        <v>748</v>
      </c>
      <c r="B329" s="3"/>
      <c r="C329" s="3"/>
      <c r="D329" s="3"/>
      <c r="E329" s="3"/>
      <c r="F329" s="3"/>
      <c r="G329" s="3"/>
      <c r="H329" s="3"/>
      <c r="I329" s="3"/>
      <c r="J329" s="3"/>
      <c r="K329" s="3">
        <v>1</v>
      </c>
      <c r="L329" s="3">
        <v>1</v>
      </c>
    </row>
    <row r="330" spans="1:12" hidden="1" x14ac:dyDescent="0.25">
      <c r="A330" s="108" t="s">
        <v>274</v>
      </c>
      <c r="B330" s="3"/>
      <c r="C330" s="3"/>
      <c r="D330" s="3">
        <v>1</v>
      </c>
      <c r="E330" s="3"/>
      <c r="F330" s="3"/>
      <c r="G330" s="3"/>
      <c r="H330" s="3"/>
      <c r="I330" s="3"/>
      <c r="J330" s="3"/>
      <c r="K330" s="3"/>
      <c r="L330" s="3">
        <v>1</v>
      </c>
    </row>
    <row r="331" spans="1:12" hidden="1" x14ac:dyDescent="0.25">
      <c r="A331" s="108" t="s">
        <v>587</v>
      </c>
      <c r="B331" s="3"/>
      <c r="C331" s="3"/>
      <c r="D331" s="3">
        <v>1</v>
      </c>
      <c r="E331" s="3"/>
      <c r="F331" s="3"/>
      <c r="G331" s="3"/>
      <c r="H331" s="3"/>
      <c r="I331" s="3">
        <v>1</v>
      </c>
      <c r="J331" s="3"/>
      <c r="K331" s="3"/>
      <c r="L331" s="3">
        <v>2</v>
      </c>
    </row>
    <row r="332" spans="1:12" hidden="1" x14ac:dyDescent="0.25">
      <c r="A332" s="108" t="s">
        <v>289</v>
      </c>
      <c r="B332" s="3"/>
      <c r="C332" s="3"/>
      <c r="D332" s="3">
        <v>2</v>
      </c>
      <c r="E332" s="3"/>
      <c r="F332" s="3"/>
      <c r="G332" s="3"/>
      <c r="H332" s="3"/>
      <c r="I332" s="3"/>
      <c r="J332" s="3"/>
      <c r="K332" s="3"/>
      <c r="L332" s="3">
        <v>2</v>
      </c>
    </row>
    <row r="333" spans="1:12" hidden="1" x14ac:dyDescent="0.25">
      <c r="A333" s="108" t="s">
        <v>285</v>
      </c>
      <c r="B333" s="3"/>
      <c r="C333" s="3"/>
      <c r="D333" s="3">
        <v>1</v>
      </c>
      <c r="E333" s="3"/>
      <c r="F333" s="3"/>
      <c r="G333" s="3"/>
      <c r="H333" s="3"/>
      <c r="I333" s="3"/>
      <c r="J333" s="3"/>
      <c r="K333" s="3"/>
      <c r="L333" s="3">
        <v>1</v>
      </c>
    </row>
    <row r="334" spans="1:12" hidden="1" x14ac:dyDescent="0.25">
      <c r="A334" s="108" t="s">
        <v>777</v>
      </c>
      <c r="B334" s="3"/>
      <c r="C334" s="3"/>
      <c r="D334" s="3"/>
      <c r="E334" s="3"/>
      <c r="F334" s="3"/>
      <c r="G334" s="3"/>
      <c r="H334" s="3"/>
      <c r="I334" s="3"/>
      <c r="J334" s="3"/>
      <c r="K334" s="3">
        <v>1</v>
      </c>
      <c r="L334" s="3">
        <v>1</v>
      </c>
    </row>
    <row r="335" spans="1:12" hidden="1" x14ac:dyDescent="0.25">
      <c r="A335" s="108" t="s">
        <v>629</v>
      </c>
      <c r="B335" s="3"/>
      <c r="C335" s="3"/>
      <c r="D335" s="3"/>
      <c r="E335" s="3"/>
      <c r="F335" s="3"/>
      <c r="G335" s="3"/>
      <c r="H335" s="3"/>
      <c r="I335" s="3">
        <v>1</v>
      </c>
      <c r="J335" s="3"/>
      <c r="K335" s="3"/>
      <c r="L335" s="3">
        <v>1</v>
      </c>
    </row>
    <row r="336" spans="1:12" hidden="1" x14ac:dyDescent="0.25">
      <c r="A336" s="108" t="s">
        <v>598</v>
      </c>
      <c r="B336" s="3"/>
      <c r="C336" s="3"/>
      <c r="D336" s="3"/>
      <c r="E336" s="3"/>
      <c r="F336" s="3">
        <v>1</v>
      </c>
      <c r="G336" s="3"/>
      <c r="H336" s="3"/>
      <c r="I336" s="3">
        <v>1</v>
      </c>
      <c r="J336" s="3"/>
      <c r="K336" s="3"/>
      <c r="L336" s="3">
        <v>2</v>
      </c>
    </row>
    <row r="337" spans="1:12" hidden="1" x14ac:dyDescent="0.25">
      <c r="A337" s="108" t="s">
        <v>501</v>
      </c>
      <c r="B337" s="3"/>
      <c r="C337" s="3"/>
      <c r="D337" s="3"/>
      <c r="E337" s="3"/>
      <c r="F337" s="3"/>
      <c r="G337" s="3">
        <v>1</v>
      </c>
      <c r="H337" s="3"/>
      <c r="I337" s="3"/>
      <c r="J337" s="3"/>
      <c r="K337" s="3"/>
      <c r="L337" s="3">
        <v>1</v>
      </c>
    </row>
    <row r="338" spans="1:12" hidden="1" x14ac:dyDescent="0.25">
      <c r="A338" s="108" t="s">
        <v>520</v>
      </c>
      <c r="B338" s="3"/>
      <c r="C338" s="3"/>
      <c r="D338" s="3"/>
      <c r="E338" s="3"/>
      <c r="F338" s="3"/>
      <c r="G338" s="3"/>
      <c r="H338" s="3">
        <v>1</v>
      </c>
      <c r="I338" s="3"/>
      <c r="J338" s="3"/>
      <c r="K338" s="3"/>
      <c r="L338" s="3">
        <v>1</v>
      </c>
    </row>
    <row r="339" spans="1:12" hidden="1" x14ac:dyDescent="0.25">
      <c r="A339" s="108" t="s">
        <v>327</v>
      </c>
      <c r="B339" s="3"/>
      <c r="C339" s="3"/>
      <c r="D339" s="3"/>
      <c r="E339" s="3">
        <v>1</v>
      </c>
      <c r="F339" s="3"/>
      <c r="G339" s="3"/>
      <c r="H339" s="3"/>
      <c r="I339" s="3"/>
      <c r="J339" s="3"/>
      <c r="K339" s="3"/>
      <c r="L339" s="3">
        <v>1</v>
      </c>
    </row>
    <row r="340" spans="1:12" hidden="1" x14ac:dyDescent="0.25">
      <c r="A340" s="108" t="s">
        <v>673</v>
      </c>
      <c r="B340" s="3"/>
      <c r="C340" s="3"/>
      <c r="D340" s="3"/>
      <c r="E340" s="3"/>
      <c r="F340" s="3"/>
      <c r="G340" s="3"/>
      <c r="H340" s="3"/>
      <c r="I340" s="3"/>
      <c r="J340" s="3">
        <v>1</v>
      </c>
      <c r="K340" s="3"/>
      <c r="L340" s="3">
        <v>1</v>
      </c>
    </row>
    <row r="341" spans="1:12" hidden="1" x14ac:dyDescent="0.25">
      <c r="A341" s="108" t="s">
        <v>409</v>
      </c>
      <c r="B341" s="3"/>
      <c r="C341" s="3"/>
      <c r="D341" s="3"/>
      <c r="E341" s="3"/>
      <c r="F341" s="3">
        <v>1</v>
      </c>
      <c r="G341" s="3"/>
      <c r="H341" s="3"/>
      <c r="I341" s="3"/>
      <c r="J341" s="3"/>
      <c r="K341" s="3"/>
      <c r="L341" s="3">
        <v>1</v>
      </c>
    </row>
    <row r="342" spans="1:12" hidden="1" x14ac:dyDescent="0.25">
      <c r="A342" s="108" t="s">
        <v>346</v>
      </c>
      <c r="B342" s="3"/>
      <c r="C342" s="3"/>
      <c r="D342" s="3"/>
      <c r="E342" s="3">
        <v>1</v>
      </c>
      <c r="F342" s="3"/>
      <c r="G342" s="3"/>
      <c r="H342" s="3"/>
      <c r="I342" s="3"/>
      <c r="J342" s="3"/>
      <c r="K342" s="3"/>
      <c r="L342" s="3">
        <v>1</v>
      </c>
    </row>
    <row r="343" spans="1:12" hidden="1" x14ac:dyDescent="0.25">
      <c r="A343" s="108" t="s">
        <v>588</v>
      </c>
      <c r="B343" s="3"/>
      <c r="C343" s="3"/>
      <c r="D343" s="3"/>
      <c r="E343" s="3"/>
      <c r="F343" s="3"/>
      <c r="G343" s="3"/>
      <c r="H343" s="3"/>
      <c r="I343" s="3">
        <v>1</v>
      </c>
      <c r="J343" s="3"/>
      <c r="K343" s="3"/>
      <c r="L343" s="3">
        <v>1</v>
      </c>
    </row>
    <row r="344" spans="1:12" hidden="1" x14ac:dyDescent="0.25">
      <c r="A344" s="108" t="s">
        <v>743</v>
      </c>
      <c r="B344" s="3"/>
      <c r="C344" s="3"/>
      <c r="D344" s="3"/>
      <c r="E344" s="3"/>
      <c r="F344" s="3"/>
      <c r="G344" s="3"/>
      <c r="H344" s="3"/>
      <c r="I344" s="3"/>
      <c r="J344" s="3"/>
      <c r="K344" s="3">
        <v>1</v>
      </c>
      <c r="L344" s="3">
        <v>1</v>
      </c>
    </row>
    <row r="345" spans="1:12" hidden="1" x14ac:dyDescent="0.25">
      <c r="A345" s="108" t="s">
        <v>217</v>
      </c>
      <c r="B345" s="3"/>
      <c r="C345" s="3">
        <v>2</v>
      </c>
      <c r="D345" s="3"/>
      <c r="E345" s="3"/>
      <c r="F345" s="3"/>
      <c r="G345" s="3"/>
      <c r="H345" s="3"/>
      <c r="I345" s="3"/>
      <c r="J345" s="3"/>
      <c r="K345" s="3"/>
      <c r="L345" s="3">
        <v>2</v>
      </c>
    </row>
    <row r="346" spans="1:12" hidden="1" x14ac:dyDescent="0.25">
      <c r="A346" s="108" t="s">
        <v>488</v>
      </c>
      <c r="B346" s="3"/>
      <c r="C346" s="3"/>
      <c r="D346" s="3"/>
      <c r="E346" s="3"/>
      <c r="F346" s="3"/>
      <c r="G346" s="3">
        <v>1</v>
      </c>
      <c r="H346" s="3"/>
      <c r="I346" s="3"/>
      <c r="J346" s="3"/>
      <c r="K346" s="3"/>
      <c r="L346" s="3">
        <v>1</v>
      </c>
    </row>
    <row r="347" spans="1:12" hidden="1" x14ac:dyDescent="0.25">
      <c r="A347" s="108" t="s">
        <v>244</v>
      </c>
      <c r="B347" s="3"/>
      <c r="C347" s="3">
        <v>1</v>
      </c>
      <c r="D347" s="3"/>
      <c r="E347" s="3"/>
      <c r="F347" s="3"/>
      <c r="G347" s="3"/>
      <c r="H347" s="3"/>
      <c r="I347" s="3"/>
      <c r="J347" s="3"/>
      <c r="K347" s="3"/>
      <c r="L347" s="3">
        <v>1</v>
      </c>
    </row>
    <row r="348" spans="1:12" hidden="1" x14ac:dyDescent="0.25">
      <c r="A348" s="108" t="s">
        <v>774</v>
      </c>
      <c r="B348" s="3"/>
      <c r="C348" s="3"/>
      <c r="D348" s="3"/>
      <c r="E348" s="3"/>
      <c r="F348" s="3"/>
      <c r="G348" s="3"/>
      <c r="H348" s="3"/>
      <c r="I348" s="3"/>
      <c r="J348" s="3"/>
      <c r="K348" s="3">
        <v>3</v>
      </c>
      <c r="L348" s="3">
        <v>3</v>
      </c>
    </row>
    <row r="349" spans="1:12" hidden="1" x14ac:dyDescent="0.25">
      <c r="A349" s="108" t="s">
        <v>612</v>
      </c>
      <c r="B349" s="3"/>
      <c r="C349" s="3"/>
      <c r="D349" s="3"/>
      <c r="E349" s="3"/>
      <c r="F349" s="3"/>
      <c r="G349" s="3"/>
      <c r="H349" s="3"/>
      <c r="I349" s="3">
        <v>1</v>
      </c>
      <c r="J349" s="3"/>
      <c r="K349" s="3"/>
      <c r="L349" s="3">
        <v>1</v>
      </c>
    </row>
    <row r="350" spans="1:12" hidden="1" x14ac:dyDescent="0.25">
      <c r="A350" s="108" t="s">
        <v>718</v>
      </c>
      <c r="B350" s="3"/>
      <c r="C350" s="3"/>
      <c r="D350" s="3"/>
      <c r="E350" s="3"/>
      <c r="F350" s="3"/>
      <c r="G350" s="3"/>
      <c r="H350" s="3"/>
      <c r="I350" s="3"/>
      <c r="J350" s="3"/>
      <c r="K350" s="3">
        <v>3</v>
      </c>
      <c r="L350" s="3">
        <v>3</v>
      </c>
    </row>
    <row r="351" spans="1:12" hidden="1" x14ac:dyDescent="0.25">
      <c r="A351" s="108" t="s">
        <v>390</v>
      </c>
      <c r="B351" s="3"/>
      <c r="C351" s="3"/>
      <c r="D351" s="3"/>
      <c r="E351" s="3">
        <v>1</v>
      </c>
      <c r="F351" s="3"/>
      <c r="G351" s="3"/>
      <c r="H351" s="3"/>
      <c r="I351" s="3"/>
      <c r="J351" s="3"/>
      <c r="K351" s="3"/>
      <c r="L351" s="3">
        <v>1</v>
      </c>
    </row>
    <row r="352" spans="1:12" hidden="1" x14ac:dyDescent="0.25">
      <c r="A352" s="108" t="s">
        <v>567</v>
      </c>
      <c r="B352" s="3"/>
      <c r="C352" s="3"/>
      <c r="D352" s="3"/>
      <c r="E352" s="3"/>
      <c r="F352" s="3"/>
      <c r="G352" s="3"/>
      <c r="H352" s="3">
        <v>1</v>
      </c>
      <c r="I352" s="3"/>
      <c r="J352" s="3"/>
      <c r="K352" s="3"/>
      <c r="L352" s="3">
        <v>1</v>
      </c>
    </row>
    <row r="353" spans="1:12" hidden="1" x14ac:dyDescent="0.25">
      <c r="A353" s="108" t="s">
        <v>734</v>
      </c>
      <c r="B353" s="3"/>
      <c r="C353" s="3"/>
      <c r="D353" s="3"/>
      <c r="E353" s="3"/>
      <c r="F353" s="3"/>
      <c r="G353" s="3"/>
      <c r="H353" s="3"/>
      <c r="I353" s="3"/>
      <c r="J353" s="3"/>
      <c r="K353" s="3">
        <v>1</v>
      </c>
      <c r="L353" s="3">
        <v>1</v>
      </c>
    </row>
    <row r="354" spans="1:12" hidden="1" x14ac:dyDescent="0.25">
      <c r="A354" s="108" t="s">
        <v>437</v>
      </c>
      <c r="B354" s="3"/>
      <c r="C354" s="3"/>
      <c r="D354" s="3"/>
      <c r="E354" s="3"/>
      <c r="F354" s="3">
        <v>1</v>
      </c>
      <c r="G354" s="3"/>
      <c r="H354" s="3"/>
      <c r="I354" s="3"/>
      <c r="J354" s="3"/>
      <c r="K354" s="3"/>
      <c r="L354" s="3">
        <v>1</v>
      </c>
    </row>
    <row r="355" spans="1:12" hidden="1" x14ac:dyDescent="0.25">
      <c r="A355" s="108" t="s">
        <v>222</v>
      </c>
      <c r="B355" s="3"/>
      <c r="C355" s="3">
        <v>1</v>
      </c>
      <c r="D355" s="3"/>
      <c r="E355" s="3"/>
      <c r="F355" s="3"/>
      <c r="G355" s="3"/>
      <c r="H355" s="3"/>
      <c r="I355" s="3"/>
      <c r="J355" s="3"/>
      <c r="K355" s="3"/>
      <c r="L355" s="3">
        <v>1</v>
      </c>
    </row>
    <row r="356" spans="1:12" hidden="1" x14ac:dyDescent="0.25">
      <c r="A356" s="108" t="s">
        <v>509</v>
      </c>
      <c r="B356" s="3"/>
      <c r="C356" s="3"/>
      <c r="D356" s="3"/>
      <c r="E356" s="3"/>
      <c r="F356" s="3"/>
      <c r="G356" s="3"/>
      <c r="H356" s="3">
        <v>1</v>
      </c>
      <c r="I356" s="3"/>
      <c r="J356" s="3"/>
      <c r="K356" s="3"/>
      <c r="L356" s="3">
        <v>1</v>
      </c>
    </row>
    <row r="357" spans="1:12" hidden="1" x14ac:dyDescent="0.25">
      <c r="A357" s="108" t="s">
        <v>565</v>
      </c>
      <c r="B357" s="3"/>
      <c r="C357" s="3"/>
      <c r="D357" s="3"/>
      <c r="E357" s="3"/>
      <c r="F357" s="3"/>
      <c r="G357" s="3"/>
      <c r="H357" s="3">
        <v>1</v>
      </c>
      <c r="I357" s="3"/>
      <c r="J357" s="3"/>
      <c r="K357" s="3"/>
      <c r="L357" s="3">
        <v>1</v>
      </c>
    </row>
    <row r="358" spans="1:12" hidden="1" x14ac:dyDescent="0.25">
      <c r="A358" s="108" t="s">
        <v>344</v>
      </c>
      <c r="B358" s="3"/>
      <c r="C358" s="3"/>
      <c r="D358" s="3"/>
      <c r="E358" s="3">
        <v>6</v>
      </c>
      <c r="F358" s="3"/>
      <c r="G358" s="3"/>
      <c r="H358" s="3"/>
      <c r="I358" s="3"/>
      <c r="J358" s="3"/>
      <c r="K358" s="3"/>
      <c r="L358" s="3">
        <v>6</v>
      </c>
    </row>
    <row r="359" spans="1:12" hidden="1" x14ac:dyDescent="0.25">
      <c r="A359" s="108" t="s">
        <v>650</v>
      </c>
      <c r="B359" s="3"/>
      <c r="C359" s="3"/>
      <c r="D359" s="3"/>
      <c r="E359" s="3"/>
      <c r="F359" s="3"/>
      <c r="G359" s="3"/>
      <c r="H359" s="3">
        <v>1</v>
      </c>
      <c r="I359" s="3">
        <v>1</v>
      </c>
      <c r="J359" s="3"/>
      <c r="K359" s="3"/>
      <c r="L359" s="3">
        <v>2</v>
      </c>
    </row>
    <row r="360" spans="1:12" hidden="1" x14ac:dyDescent="0.25">
      <c r="A360" s="108" t="s">
        <v>278</v>
      </c>
      <c r="B360" s="3"/>
      <c r="C360" s="3"/>
      <c r="D360" s="3">
        <v>1</v>
      </c>
      <c r="E360" s="3"/>
      <c r="F360" s="3"/>
      <c r="G360" s="3"/>
      <c r="H360" s="3"/>
      <c r="I360" s="3"/>
      <c r="J360" s="3"/>
      <c r="K360" s="3"/>
      <c r="L360" s="3">
        <v>1</v>
      </c>
    </row>
    <row r="361" spans="1:12" hidden="1" x14ac:dyDescent="0.25">
      <c r="A361" s="108" t="s">
        <v>358</v>
      </c>
      <c r="B361" s="3"/>
      <c r="C361" s="3"/>
      <c r="D361" s="3"/>
      <c r="E361" s="3">
        <v>1</v>
      </c>
      <c r="F361" s="3"/>
      <c r="G361" s="3"/>
      <c r="H361" s="3"/>
      <c r="I361" s="3"/>
      <c r="J361" s="3"/>
      <c r="K361" s="3"/>
      <c r="L361" s="3">
        <v>1</v>
      </c>
    </row>
    <row r="362" spans="1:12" hidden="1" x14ac:dyDescent="0.25">
      <c r="A362" s="108" t="s">
        <v>582</v>
      </c>
      <c r="B362" s="3"/>
      <c r="C362" s="3"/>
      <c r="D362" s="3"/>
      <c r="E362" s="3"/>
      <c r="F362" s="3"/>
      <c r="G362" s="3"/>
      <c r="H362" s="3">
        <v>1</v>
      </c>
      <c r="I362" s="3"/>
      <c r="J362" s="3"/>
      <c r="K362" s="3"/>
      <c r="L362" s="3">
        <v>1</v>
      </c>
    </row>
    <row r="363" spans="1:12" hidden="1" x14ac:dyDescent="0.25">
      <c r="A363" s="108" t="s">
        <v>757</v>
      </c>
      <c r="B363" s="3"/>
      <c r="C363" s="3"/>
      <c r="D363" s="3"/>
      <c r="E363" s="3"/>
      <c r="F363" s="3">
        <v>1</v>
      </c>
      <c r="G363" s="3"/>
      <c r="H363" s="3"/>
      <c r="I363" s="3"/>
      <c r="J363" s="3"/>
      <c r="K363" s="3"/>
      <c r="L363" s="3">
        <v>1</v>
      </c>
    </row>
    <row r="364" spans="1:12" hidden="1" x14ac:dyDescent="0.25">
      <c r="A364" s="108" t="s">
        <v>744</v>
      </c>
      <c r="B364" s="3"/>
      <c r="C364" s="3">
        <v>1</v>
      </c>
      <c r="D364" s="3">
        <v>4</v>
      </c>
      <c r="E364" s="3">
        <v>1</v>
      </c>
      <c r="F364" s="3"/>
      <c r="G364" s="3">
        <v>1</v>
      </c>
      <c r="H364" s="3">
        <v>1</v>
      </c>
      <c r="I364" s="3"/>
      <c r="J364" s="3">
        <v>1</v>
      </c>
      <c r="K364" s="3">
        <v>2</v>
      </c>
      <c r="L364" s="3">
        <v>11</v>
      </c>
    </row>
    <row r="365" spans="1:12" hidden="1" x14ac:dyDescent="0.25">
      <c r="A365" s="108" t="s">
        <v>659</v>
      </c>
      <c r="B365" s="3"/>
      <c r="C365" s="3"/>
      <c r="D365" s="3"/>
      <c r="E365" s="3"/>
      <c r="F365" s="3"/>
      <c r="G365" s="3"/>
      <c r="H365" s="3"/>
      <c r="I365" s="3"/>
      <c r="J365" s="3">
        <v>1</v>
      </c>
      <c r="K365" s="3"/>
      <c r="L365" s="3">
        <v>1</v>
      </c>
    </row>
    <row r="366" spans="1:12" hidden="1" x14ac:dyDescent="0.25">
      <c r="A366" s="108" t="s">
        <v>453</v>
      </c>
      <c r="B366" s="3"/>
      <c r="C366" s="3"/>
      <c r="D366" s="3"/>
      <c r="E366" s="3"/>
      <c r="F366" s="3"/>
      <c r="G366" s="3">
        <v>12</v>
      </c>
      <c r="H366" s="3"/>
      <c r="I366" s="3"/>
      <c r="J366" s="3"/>
      <c r="K366" s="3"/>
      <c r="L366" s="3">
        <v>12</v>
      </c>
    </row>
    <row r="367" spans="1:12" hidden="1" x14ac:dyDescent="0.25">
      <c r="A367" s="108" t="s">
        <v>789</v>
      </c>
      <c r="B367" s="3"/>
      <c r="C367" s="3">
        <v>1</v>
      </c>
      <c r="D367" s="3"/>
      <c r="E367" s="3"/>
      <c r="F367" s="3"/>
      <c r="G367" s="3"/>
      <c r="H367" s="3"/>
      <c r="I367" s="3"/>
      <c r="J367" s="3"/>
      <c r="K367" s="3">
        <v>1</v>
      </c>
      <c r="L367" s="3">
        <v>2</v>
      </c>
    </row>
    <row r="368" spans="1:12" hidden="1" x14ac:dyDescent="0.25">
      <c r="A368" s="108" t="s">
        <v>293</v>
      </c>
      <c r="B368" s="3"/>
      <c r="C368" s="3"/>
      <c r="D368" s="3">
        <v>1</v>
      </c>
      <c r="E368" s="3"/>
      <c r="F368" s="3"/>
      <c r="G368" s="3"/>
      <c r="H368" s="3"/>
      <c r="I368" s="3"/>
      <c r="J368" s="3"/>
      <c r="K368" s="3"/>
      <c r="L368" s="3">
        <v>1</v>
      </c>
    </row>
    <row r="369" spans="1:12" hidden="1" x14ac:dyDescent="0.25">
      <c r="A369" s="108" t="s">
        <v>667</v>
      </c>
      <c r="B369" s="3"/>
      <c r="C369" s="3"/>
      <c r="D369" s="3">
        <v>1</v>
      </c>
      <c r="E369" s="3">
        <v>2</v>
      </c>
      <c r="F369" s="3"/>
      <c r="G369" s="3"/>
      <c r="H369" s="3"/>
      <c r="I369" s="3"/>
      <c r="J369" s="3">
        <v>1</v>
      </c>
      <c r="K369" s="3"/>
      <c r="L369" s="3">
        <v>4</v>
      </c>
    </row>
    <row r="370" spans="1:12" hidden="1" x14ac:dyDescent="0.25">
      <c r="A370" s="108" t="s">
        <v>797</v>
      </c>
      <c r="B370" s="3"/>
      <c r="C370" s="3"/>
      <c r="D370" s="3">
        <v>1</v>
      </c>
      <c r="E370" s="3"/>
      <c r="F370" s="3"/>
      <c r="G370" s="3"/>
      <c r="H370" s="3"/>
      <c r="I370" s="3"/>
      <c r="J370" s="3"/>
      <c r="K370" s="3">
        <v>1</v>
      </c>
      <c r="L370" s="3">
        <v>2</v>
      </c>
    </row>
    <row r="371" spans="1:12" hidden="1" x14ac:dyDescent="0.25">
      <c r="A371" s="108" t="s">
        <v>242</v>
      </c>
      <c r="B371" s="3"/>
      <c r="C371" s="3">
        <v>1</v>
      </c>
      <c r="D371" s="3"/>
      <c r="E371" s="3"/>
      <c r="F371" s="3"/>
      <c r="G371" s="3"/>
      <c r="H371" s="3"/>
      <c r="I371" s="3"/>
      <c r="J371" s="3"/>
      <c r="K371" s="3"/>
      <c r="L371" s="3">
        <v>1</v>
      </c>
    </row>
    <row r="372" spans="1:12" hidden="1" x14ac:dyDescent="0.25">
      <c r="A372" s="108" t="s">
        <v>517</v>
      </c>
      <c r="B372" s="3"/>
      <c r="C372" s="3"/>
      <c r="D372" s="3"/>
      <c r="E372" s="3"/>
      <c r="F372" s="3"/>
      <c r="G372" s="3"/>
      <c r="H372" s="3">
        <v>1</v>
      </c>
      <c r="I372" s="3"/>
      <c r="J372" s="3"/>
      <c r="K372" s="3"/>
      <c r="L372" s="3">
        <v>1</v>
      </c>
    </row>
    <row r="373" spans="1:12" hidden="1" x14ac:dyDescent="0.25">
      <c r="A373" s="108" t="s">
        <v>505</v>
      </c>
      <c r="B373" s="3"/>
      <c r="C373" s="3"/>
      <c r="D373" s="3"/>
      <c r="E373" s="3"/>
      <c r="F373" s="3"/>
      <c r="G373" s="3">
        <v>1</v>
      </c>
      <c r="H373" s="3"/>
      <c r="I373" s="3"/>
      <c r="J373" s="3"/>
      <c r="K373" s="3"/>
      <c r="L373" s="3">
        <v>1</v>
      </c>
    </row>
    <row r="374" spans="1:12" hidden="1" x14ac:dyDescent="0.25">
      <c r="A374" s="108" t="s">
        <v>474</v>
      </c>
      <c r="B374" s="3"/>
      <c r="C374" s="3"/>
      <c r="D374" s="3"/>
      <c r="E374" s="3"/>
      <c r="F374" s="3"/>
      <c r="G374" s="3">
        <v>2</v>
      </c>
      <c r="H374" s="3"/>
      <c r="I374" s="3"/>
      <c r="J374" s="3"/>
      <c r="K374" s="3"/>
      <c r="L374" s="3">
        <v>2</v>
      </c>
    </row>
    <row r="375" spans="1:12" hidden="1" x14ac:dyDescent="0.25">
      <c r="A375" s="108" t="s">
        <v>702</v>
      </c>
      <c r="B375" s="3"/>
      <c r="C375" s="3"/>
      <c r="D375" s="3"/>
      <c r="E375" s="3"/>
      <c r="F375" s="3"/>
      <c r="G375" s="3"/>
      <c r="H375" s="3"/>
      <c r="I375" s="3"/>
      <c r="J375" s="3">
        <v>1</v>
      </c>
      <c r="K375" s="3"/>
      <c r="L375" s="3">
        <v>1</v>
      </c>
    </row>
    <row r="376" spans="1:12" hidden="1" x14ac:dyDescent="0.25">
      <c r="A376" s="108" t="s">
        <v>286</v>
      </c>
      <c r="B376" s="3"/>
      <c r="C376" s="3"/>
      <c r="D376" s="3">
        <v>2</v>
      </c>
      <c r="E376" s="3"/>
      <c r="F376" s="3"/>
      <c r="G376" s="3"/>
      <c r="H376" s="3"/>
      <c r="I376" s="3"/>
      <c r="J376" s="3"/>
      <c r="K376" s="3"/>
      <c r="L376" s="3">
        <v>2</v>
      </c>
    </row>
    <row r="377" spans="1:12" hidden="1" x14ac:dyDescent="0.25">
      <c r="A377" s="108" t="s">
        <v>296</v>
      </c>
      <c r="B377" s="3"/>
      <c r="C377" s="3"/>
      <c r="D377" s="3"/>
      <c r="E377" s="3">
        <v>1</v>
      </c>
      <c r="F377" s="3"/>
      <c r="G377" s="3"/>
      <c r="H377" s="3"/>
      <c r="I377" s="3"/>
      <c r="J377" s="3"/>
      <c r="K377" s="3"/>
      <c r="L377" s="3">
        <v>1</v>
      </c>
    </row>
    <row r="378" spans="1:12" hidden="1" x14ac:dyDescent="0.25">
      <c r="A378" s="108" t="s">
        <v>470</v>
      </c>
      <c r="B378" s="3"/>
      <c r="C378" s="3"/>
      <c r="D378" s="3"/>
      <c r="E378" s="3"/>
      <c r="F378" s="3"/>
      <c r="G378" s="3">
        <v>1</v>
      </c>
      <c r="H378" s="3"/>
      <c r="I378" s="3"/>
      <c r="J378" s="3"/>
      <c r="K378" s="3"/>
      <c r="L378" s="3">
        <v>1</v>
      </c>
    </row>
    <row r="379" spans="1:12" hidden="1" x14ac:dyDescent="0.25">
      <c r="A379" s="108" t="s">
        <v>359</v>
      </c>
      <c r="B379" s="3"/>
      <c r="C379" s="3"/>
      <c r="D379" s="3"/>
      <c r="E379" s="3">
        <v>1</v>
      </c>
      <c r="F379" s="3"/>
      <c r="G379" s="3"/>
      <c r="H379" s="3"/>
      <c r="I379" s="3"/>
      <c r="J379" s="3"/>
      <c r="K379" s="3"/>
      <c r="L379" s="3">
        <v>1</v>
      </c>
    </row>
    <row r="380" spans="1:12" hidden="1" x14ac:dyDescent="0.25">
      <c r="A380" s="108" t="s">
        <v>423</v>
      </c>
      <c r="B380" s="3"/>
      <c r="C380" s="3"/>
      <c r="D380" s="3"/>
      <c r="E380" s="3">
        <v>2</v>
      </c>
      <c r="F380" s="3">
        <v>1</v>
      </c>
      <c r="G380" s="3"/>
      <c r="H380" s="3"/>
      <c r="I380" s="3"/>
      <c r="J380" s="3"/>
      <c r="K380" s="3"/>
      <c r="L380" s="3">
        <v>3</v>
      </c>
    </row>
    <row r="381" spans="1:12" hidden="1" x14ac:dyDescent="0.25">
      <c r="A381" s="108" t="s">
        <v>292</v>
      </c>
      <c r="B381" s="3"/>
      <c r="C381" s="3"/>
      <c r="D381" s="3">
        <v>1</v>
      </c>
      <c r="E381" s="3"/>
      <c r="F381" s="3"/>
      <c r="G381" s="3"/>
      <c r="H381" s="3"/>
      <c r="I381" s="3"/>
      <c r="J381" s="3"/>
      <c r="K381" s="3"/>
      <c r="L381" s="3">
        <v>1</v>
      </c>
    </row>
    <row r="382" spans="1:12" hidden="1" x14ac:dyDescent="0.25">
      <c r="A382" s="108" t="s">
        <v>189</v>
      </c>
      <c r="B382" s="3">
        <v>1</v>
      </c>
      <c r="C382" s="3"/>
      <c r="D382" s="3"/>
      <c r="E382" s="3"/>
      <c r="F382" s="3"/>
      <c r="G382" s="3"/>
      <c r="H382" s="3"/>
      <c r="I382" s="3"/>
      <c r="J382" s="3"/>
      <c r="K382" s="3"/>
      <c r="L382" s="3">
        <v>1</v>
      </c>
    </row>
    <row r="383" spans="1:12" hidden="1" x14ac:dyDescent="0.25">
      <c r="A383" s="108" t="s">
        <v>419</v>
      </c>
      <c r="B383" s="3"/>
      <c r="C383" s="3"/>
      <c r="D383" s="3"/>
      <c r="E383" s="3"/>
      <c r="F383" s="3">
        <v>1</v>
      </c>
      <c r="G383" s="3"/>
      <c r="H383" s="3"/>
      <c r="I383" s="3"/>
      <c r="J383" s="3"/>
      <c r="K383" s="3"/>
      <c r="L383" s="3">
        <v>1</v>
      </c>
    </row>
    <row r="384" spans="1:12" hidden="1" x14ac:dyDescent="0.25">
      <c r="A384" s="108" t="s">
        <v>258</v>
      </c>
      <c r="B384" s="3"/>
      <c r="C384" s="3"/>
      <c r="D384" s="3">
        <v>1</v>
      </c>
      <c r="E384" s="3"/>
      <c r="F384" s="3"/>
      <c r="G384" s="3"/>
      <c r="H384" s="3"/>
      <c r="I384" s="3"/>
      <c r="J384" s="3"/>
      <c r="K384" s="3"/>
      <c r="L384" s="3">
        <v>1</v>
      </c>
    </row>
    <row r="385" spans="1:12" hidden="1" x14ac:dyDescent="0.25">
      <c r="A385" s="108" t="s">
        <v>449</v>
      </c>
      <c r="B385" s="3"/>
      <c r="C385" s="3"/>
      <c r="D385" s="3"/>
      <c r="E385" s="3"/>
      <c r="F385" s="3">
        <v>1</v>
      </c>
      <c r="G385" s="3"/>
      <c r="H385" s="3"/>
      <c r="I385" s="3"/>
      <c r="J385" s="3"/>
      <c r="K385" s="3"/>
      <c r="L385" s="3">
        <v>1</v>
      </c>
    </row>
    <row r="386" spans="1:12" hidden="1" x14ac:dyDescent="0.25">
      <c r="A386" s="108" t="s">
        <v>624</v>
      </c>
      <c r="B386" s="3"/>
      <c r="C386" s="3"/>
      <c r="D386" s="3"/>
      <c r="E386" s="3"/>
      <c r="F386" s="3">
        <v>2</v>
      </c>
      <c r="G386" s="3"/>
      <c r="H386" s="3"/>
      <c r="I386" s="3">
        <v>1</v>
      </c>
      <c r="J386" s="3"/>
      <c r="K386" s="3"/>
      <c r="L386" s="3">
        <v>3</v>
      </c>
    </row>
    <row r="387" spans="1:12" hidden="1" x14ac:dyDescent="0.25">
      <c r="A387" s="108" t="s">
        <v>357</v>
      </c>
      <c r="B387" s="3"/>
      <c r="C387" s="3"/>
      <c r="D387" s="3"/>
      <c r="E387" s="3">
        <v>1</v>
      </c>
      <c r="F387" s="3"/>
      <c r="G387" s="3"/>
      <c r="H387" s="3"/>
      <c r="I387" s="3"/>
      <c r="J387" s="3"/>
      <c r="K387" s="3"/>
      <c r="L387" s="3">
        <v>1</v>
      </c>
    </row>
    <row r="388" spans="1:12" hidden="1" x14ac:dyDescent="0.25">
      <c r="A388" s="108" t="s">
        <v>712</v>
      </c>
      <c r="B388" s="3"/>
      <c r="C388" s="3"/>
      <c r="D388" s="3"/>
      <c r="E388" s="3"/>
      <c r="F388" s="3"/>
      <c r="G388" s="3"/>
      <c r="H388" s="3"/>
      <c r="I388" s="3"/>
      <c r="J388" s="3">
        <v>2</v>
      </c>
      <c r="K388" s="3"/>
      <c r="L388" s="3">
        <v>2</v>
      </c>
    </row>
    <row r="389" spans="1:12" hidden="1" x14ac:dyDescent="0.25">
      <c r="A389" s="108" t="s">
        <v>529</v>
      </c>
      <c r="B389" s="3"/>
      <c r="C389" s="3"/>
      <c r="D389" s="3"/>
      <c r="E389" s="3"/>
      <c r="F389" s="3"/>
      <c r="G389" s="3"/>
      <c r="H389" s="3">
        <v>1</v>
      </c>
      <c r="I389" s="3"/>
      <c r="J389" s="3"/>
      <c r="K389" s="3"/>
      <c r="L389" s="3">
        <v>1</v>
      </c>
    </row>
    <row r="390" spans="1:12" hidden="1" x14ac:dyDescent="0.25">
      <c r="A390" s="108" t="s">
        <v>461</v>
      </c>
      <c r="B390" s="3"/>
      <c r="C390" s="3"/>
      <c r="D390" s="3"/>
      <c r="E390" s="3"/>
      <c r="F390" s="3"/>
      <c r="G390" s="3">
        <v>1</v>
      </c>
      <c r="H390" s="3"/>
      <c r="I390" s="3"/>
      <c r="J390" s="3"/>
      <c r="K390" s="3"/>
      <c r="L390" s="3">
        <v>1</v>
      </c>
    </row>
    <row r="391" spans="1:12" hidden="1" x14ac:dyDescent="0.25">
      <c r="A391" s="108" t="s">
        <v>460</v>
      </c>
      <c r="B391" s="3"/>
      <c r="C391" s="3">
        <v>1</v>
      </c>
      <c r="D391" s="3"/>
      <c r="E391" s="3">
        <v>1</v>
      </c>
      <c r="F391" s="3"/>
      <c r="G391" s="3">
        <v>1</v>
      </c>
      <c r="H391" s="3"/>
      <c r="I391" s="3"/>
      <c r="J391" s="3"/>
      <c r="K391" s="3"/>
      <c r="L391" s="3">
        <v>3</v>
      </c>
    </row>
    <row r="392" spans="1:12" hidden="1" x14ac:dyDescent="0.25">
      <c r="A392" s="108" t="s">
        <v>329</v>
      </c>
      <c r="B392" s="3"/>
      <c r="C392" s="3"/>
      <c r="D392" s="3"/>
      <c r="E392" s="3">
        <v>1</v>
      </c>
      <c r="F392" s="3"/>
      <c r="G392" s="3"/>
      <c r="H392" s="3"/>
      <c r="I392" s="3"/>
      <c r="J392" s="3"/>
      <c r="K392" s="3"/>
      <c r="L392" s="3">
        <v>1</v>
      </c>
    </row>
    <row r="393" spans="1:12" hidden="1" x14ac:dyDescent="0.25">
      <c r="A393" s="108" t="s">
        <v>661</v>
      </c>
      <c r="B393" s="3"/>
      <c r="C393" s="3"/>
      <c r="D393" s="3"/>
      <c r="E393" s="3"/>
      <c r="F393" s="3"/>
      <c r="G393" s="3"/>
      <c r="H393" s="3"/>
      <c r="I393" s="3"/>
      <c r="J393" s="3">
        <v>1</v>
      </c>
      <c r="K393" s="3"/>
      <c r="L393" s="3">
        <v>1</v>
      </c>
    </row>
    <row r="394" spans="1:12" hidden="1" x14ac:dyDescent="0.25">
      <c r="A394" s="108" t="s">
        <v>556</v>
      </c>
      <c r="B394" s="3"/>
      <c r="C394" s="3"/>
      <c r="D394" s="3"/>
      <c r="E394" s="3"/>
      <c r="F394" s="3"/>
      <c r="G394" s="3"/>
      <c r="H394" s="3">
        <v>1</v>
      </c>
      <c r="I394" s="3"/>
      <c r="J394" s="3"/>
      <c r="K394" s="3"/>
      <c r="L394" s="3">
        <v>1</v>
      </c>
    </row>
    <row r="395" spans="1:12" hidden="1" x14ac:dyDescent="0.25">
      <c r="A395" s="108" t="s">
        <v>319</v>
      </c>
      <c r="B395" s="3"/>
      <c r="C395" s="3"/>
      <c r="D395" s="3"/>
      <c r="E395" s="3">
        <v>1</v>
      </c>
      <c r="F395" s="3"/>
      <c r="G395" s="3"/>
      <c r="H395" s="3"/>
      <c r="I395" s="3"/>
      <c r="J395" s="3"/>
      <c r="K395" s="3"/>
      <c r="L395" s="3">
        <v>1</v>
      </c>
    </row>
    <row r="396" spans="1:12" hidden="1" x14ac:dyDescent="0.25">
      <c r="A396" s="108" t="s">
        <v>442</v>
      </c>
      <c r="B396" s="3"/>
      <c r="C396" s="3"/>
      <c r="D396" s="3"/>
      <c r="E396" s="3"/>
      <c r="F396" s="3">
        <v>1</v>
      </c>
      <c r="G396" s="3"/>
      <c r="H396" s="3"/>
      <c r="I396" s="3"/>
      <c r="J396" s="3"/>
      <c r="K396" s="3"/>
      <c r="L396" s="3">
        <v>1</v>
      </c>
    </row>
    <row r="397" spans="1:12" hidden="1" x14ac:dyDescent="0.25">
      <c r="A397" s="108" t="s">
        <v>691</v>
      </c>
      <c r="B397" s="3"/>
      <c r="C397" s="3"/>
      <c r="D397" s="3"/>
      <c r="E397" s="3"/>
      <c r="F397" s="3"/>
      <c r="G397" s="3"/>
      <c r="H397" s="3"/>
      <c r="I397" s="3"/>
      <c r="J397" s="3">
        <v>1</v>
      </c>
      <c r="K397" s="3"/>
      <c r="L397" s="3">
        <v>1</v>
      </c>
    </row>
    <row r="398" spans="1:12" hidden="1" x14ac:dyDescent="0.25">
      <c r="A398" s="108" t="s">
        <v>336</v>
      </c>
      <c r="B398" s="3"/>
      <c r="C398" s="3"/>
      <c r="D398" s="3"/>
      <c r="E398" s="3">
        <v>1</v>
      </c>
      <c r="F398" s="3"/>
      <c r="G398" s="3"/>
      <c r="H398" s="3"/>
      <c r="I398" s="3"/>
      <c r="J398" s="3"/>
      <c r="K398" s="3"/>
      <c r="L398" s="3">
        <v>1</v>
      </c>
    </row>
    <row r="399" spans="1:12" hidden="1" x14ac:dyDescent="0.25">
      <c r="A399" s="108" t="s">
        <v>657</v>
      </c>
      <c r="B399" s="3"/>
      <c r="C399" s="3"/>
      <c r="D399" s="3"/>
      <c r="E399" s="3"/>
      <c r="F399" s="3"/>
      <c r="G399" s="3"/>
      <c r="H399" s="3">
        <v>1</v>
      </c>
      <c r="I399" s="3"/>
      <c r="J399" s="3"/>
      <c r="K399" s="3"/>
      <c r="L399" s="3">
        <v>1</v>
      </c>
    </row>
    <row r="400" spans="1:12" hidden="1" x14ac:dyDescent="0.25">
      <c r="A400" s="108" t="s">
        <v>353</v>
      </c>
      <c r="B400" s="3"/>
      <c r="C400" s="3"/>
      <c r="D400" s="3"/>
      <c r="E400" s="3">
        <v>1</v>
      </c>
      <c r="F400" s="3"/>
      <c r="G400" s="3"/>
      <c r="H400" s="3"/>
      <c r="I400" s="3"/>
      <c r="J400" s="3"/>
      <c r="K400" s="3"/>
      <c r="L400" s="3">
        <v>1</v>
      </c>
    </row>
    <row r="401" spans="1:12" hidden="1" x14ac:dyDescent="0.25">
      <c r="A401" s="108" t="s">
        <v>465</v>
      </c>
      <c r="B401" s="3"/>
      <c r="C401" s="3"/>
      <c r="D401" s="3"/>
      <c r="E401" s="3"/>
      <c r="F401" s="3">
        <v>2</v>
      </c>
      <c r="G401" s="3">
        <v>1</v>
      </c>
      <c r="H401" s="3"/>
      <c r="I401" s="3"/>
      <c r="J401" s="3"/>
      <c r="K401" s="3"/>
      <c r="L401" s="3">
        <v>3</v>
      </c>
    </row>
    <row r="402" spans="1:12" hidden="1" x14ac:dyDescent="0.25">
      <c r="A402" s="108" t="s">
        <v>728</v>
      </c>
      <c r="B402" s="3"/>
      <c r="C402" s="3"/>
      <c r="D402" s="3">
        <v>1</v>
      </c>
      <c r="E402" s="3">
        <v>1</v>
      </c>
      <c r="F402" s="3"/>
      <c r="G402" s="3"/>
      <c r="H402" s="3"/>
      <c r="I402" s="3"/>
      <c r="J402" s="3"/>
      <c r="K402" s="3">
        <v>1</v>
      </c>
      <c r="L402" s="3">
        <v>3</v>
      </c>
    </row>
    <row r="403" spans="1:12" hidden="1" x14ac:dyDescent="0.25">
      <c r="A403" s="108" t="s">
        <v>514</v>
      </c>
      <c r="B403" s="3"/>
      <c r="C403" s="3"/>
      <c r="D403" s="3"/>
      <c r="E403" s="3"/>
      <c r="F403" s="3"/>
      <c r="G403" s="3"/>
      <c r="H403" s="3">
        <v>1</v>
      </c>
      <c r="I403" s="3"/>
      <c r="J403" s="3"/>
      <c r="K403" s="3"/>
      <c r="L403" s="3">
        <v>1</v>
      </c>
    </row>
    <row r="404" spans="1:12" hidden="1" x14ac:dyDescent="0.25">
      <c r="A404" s="108" t="s">
        <v>481</v>
      </c>
      <c r="B404" s="3"/>
      <c r="C404" s="3"/>
      <c r="D404" s="3"/>
      <c r="E404" s="3"/>
      <c r="F404" s="3"/>
      <c r="G404" s="3">
        <v>1</v>
      </c>
      <c r="H404" s="3"/>
      <c r="I404" s="3"/>
      <c r="J404" s="3"/>
      <c r="K404" s="3"/>
      <c r="L404" s="3">
        <v>1</v>
      </c>
    </row>
    <row r="405" spans="1:12" hidden="1" x14ac:dyDescent="0.25">
      <c r="A405" s="108" t="s">
        <v>261</v>
      </c>
      <c r="B405" s="3"/>
      <c r="C405" s="3"/>
      <c r="D405" s="3">
        <v>1</v>
      </c>
      <c r="E405" s="3"/>
      <c r="F405" s="3"/>
      <c r="G405" s="3"/>
      <c r="H405" s="3"/>
      <c r="I405" s="3"/>
      <c r="J405" s="3"/>
      <c r="K405" s="3"/>
      <c r="L405" s="3">
        <v>1</v>
      </c>
    </row>
    <row r="406" spans="1:12" hidden="1" x14ac:dyDescent="0.25">
      <c r="A406" s="108" t="s">
        <v>572</v>
      </c>
      <c r="B406" s="3"/>
      <c r="C406" s="3">
        <v>2</v>
      </c>
      <c r="D406" s="3">
        <v>1</v>
      </c>
      <c r="E406" s="3">
        <v>3</v>
      </c>
      <c r="F406" s="3">
        <v>1</v>
      </c>
      <c r="G406" s="3">
        <v>1</v>
      </c>
      <c r="H406" s="3">
        <v>1</v>
      </c>
      <c r="I406" s="3"/>
      <c r="J406" s="3"/>
      <c r="K406" s="3"/>
      <c r="L406" s="3">
        <v>9</v>
      </c>
    </row>
    <row r="407" spans="1:12" hidden="1" x14ac:dyDescent="0.25">
      <c r="A407" s="108" t="s">
        <v>736</v>
      </c>
      <c r="B407" s="3"/>
      <c r="C407" s="3"/>
      <c r="D407" s="3">
        <v>1</v>
      </c>
      <c r="E407" s="3"/>
      <c r="F407" s="3"/>
      <c r="G407" s="3"/>
      <c r="H407" s="3"/>
      <c r="I407" s="3"/>
      <c r="J407" s="3"/>
      <c r="K407" s="3">
        <v>1</v>
      </c>
      <c r="L407" s="3">
        <v>2</v>
      </c>
    </row>
    <row r="408" spans="1:12" hidden="1" x14ac:dyDescent="0.25">
      <c r="A408" s="108" t="s">
        <v>717</v>
      </c>
      <c r="B408" s="3"/>
      <c r="C408" s="3"/>
      <c r="D408" s="3"/>
      <c r="E408" s="3"/>
      <c r="F408" s="3"/>
      <c r="G408" s="3"/>
      <c r="H408" s="3"/>
      <c r="I408" s="3"/>
      <c r="J408" s="3"/>
      <c r="K408" s="3">
        <v>1</v>
      </c>
      <c r="L408" s="3">
        <v>1</v>
      </c>
    </row>
    <row r="409" spans="1:12" hidden="1" x14ac:dyDescent="0.25">
      <c r="A409" s="108" t="s">
        <v>636</v>
      </c>
      <c r="B409" s="3"/>
      <c r="C409" s="3"/>
      <c r="D409" s="3">
        <v>1</v>
      </c>
      <c r="E409" s="3"/>
      <c r="F409" s="3"/>
      <c r="G409" s="3">
        <v>1</v>
      </c>
      <c r="H409" s="3"/>
      <c r="I409" s="3">
        <v>1</v>
      </c>
      <c r="J409" s="3"/>
      <c r="K409" s="3"/>
      <c r="L409" s="3">
        <v>3</v>
      </c>
    </row>
    <row r="410" spans="1:12" hidden="1" x14ac:dyDescent="0.25">
      <c r="A410" s="108" t="s">
        <v>213</v>
      </c>
      <c r="B410" s="3"/>
      <c r="C410" s="3">
        <v>3</v>
      </c>
      <c r="D410" s="3"/>
      <c r="E410" s="3"/>
      <c r="F410" s="3"/>
      <c r="G410" s="3"/>
      <c r="H410" s="3"/>
      <c r="I410" s="3"/>
      <c r="J410" s="3"/>
      <c r="K410" s="3"/>
      <c r="L410" s="3">
        <v>3</v>
      </c>
    </row>
    <row r="411" spans="1:12" hidden="1" x14ac:dyDescent="0.25">
      <c r="A411" s="108" t="s">
        <v>531</v>
      </c>
      <c r="B411" s="3"/>
      <c r="C411" s="3"/>
      <c r="D411" s="3">
        <v>1</v>
      </c>
      <c r="E411" s="3"/>
      <c r="F411" s="3"/>
      <c r="G411" s="3"/>
      <c r="H411" s="3"/>
      <c r="I411" s="3"/>
      <c r="J411" s="3"/>
      <c r="K411" s="3"/>
      <c r="L411" s="3">
        <v>1</v>
      </c>
    </row>
    <row r="412" spans="1:12" hidden="1" x14ac:dyDescent="0.25">
      <c r="A412" s="108" t="s">
        <v>532</v>
      </c>
      <c r="B412" s="3"/>
      <c r="C412" s="3"/>
      <c r="D412" s="3"/>
      <c r="E412" s="3"/>
      <c r="F412" s="3"/>
      <c r="G412" s="3"/>
      <c r="H412" s="3">
        <v>1</v>
      </c>
      <c r="I412" s="3"/>
      <c r="J412" s="3"/>
      <c r="K412" s="3"/>
      <c r="L412" s="3">
        <v>1</v>
      </c>
    </row>
    <row r="413" spans="1:12" hidden="1" x14ac:dyDescent="0.25">
      <c r="A413" s="108" t="s">
        <v>318</v>
      </c>
      <c r="B413" s="3"/>
      <c r="C413" s="3"/>
      <c r="D413" s="3"/>
      <c r="E413" s="3">
        <v>1</v>
      </c>
      <c r="F413" s="3"/>
      <c r="G413" s="3"/>
      <c r="H413" s="3"/>
      <c r="I413" s="3"/>
      <c r="J413" s="3"/>
      <c r="K413" s="3"/>
      <c r="L413" s="3">
        <v>1</v>
      </c>
    </row>
    <row r="414" spans="1:12" hidden="1" x14ac:dyDescent="0.25">
      <c r="A414" s="108" t="s">
        <v>452</v>
      </c>
      <c r="B414" s="3"/>
      <c r="C414" s="3"/>
      <c r="D414" s="3"/>
      <c r="E414" s="3"/>
      <c r="F414" s="3">
        <v>1</v>
      </c>
      <c r="G414" s="3"/>
      <c r="H414" s="3"/>
      <c r="I414" s="3"/>
      <c r="J414" s="3"/>
      <c r="K414" s="3"/>
      <c r="L414" s="3">
        <v>1</v>
      </c>
    </row>
    <row r="415" spans="1:12" hidden="1" x14ac:dyDescent="0.25">
      <c r="A415" s="108" t="s">
        <v>652</v>
      </c>
      <c r="B415" s="3"/>
      <c r="C415" s="3"/>
      <c r="D415" s="3"/>
      <c r="E415" s="3"/>
      <c r="F415" s="3"/>
      <c r="G415" s="3"/>
      <c r="H415" s="3"/>
      <c r="I415" s="3">
        <v>1</v>
      </c>
      <c r="J415" s="3"/>
      <c r="K415" s="3"/>
      <c r="L415" s="3">
        <v>1</v>
      </c>
    </row>
    <row r="416" spans="1:12" hidden="1" x14ac:dyDescent="0.25">
      <c r="A416" s="108" t="s">
        <v>631</v>
      </c>
      <c r="B416" s="3"/>
      <c r="C416" s="3"/>
      <c r="D416" s="3"/>
      <c r="E416" s="3"/>
      <c r="F416" s="3"/>
      <c r="G416" s="3"/>
      <c r="H416" s="3"/>
      <c r="I416" s="3">
        <v>1</v>
      </c>
      <c r="J416" s="3"/>
      <c r="K416" s="3"/>
      <c r="L416" s="3">
        <v>1</v>
      </c>
    </row>
    <row r="417" spans="1:12" hidden="1" x14ac:dyDescent="0.25">
      <c r="A417" s="108" t="s">
        <v>715</v>
      </c>
      <c r="B417" s="3"/>
      <c r="C417" s="3"/>
      <c r="D417" s="3"/>
      <c r="E417" s="3"/>
      <c r="F417" s="3"/>
      <c r="G417" s="3"/>
      <c r="H417" s="3"/>
      <c r="I417" s="3"/>
      <c r="J417" s="3"/>
      <c r="K417" s="3">
        <v>1</v>
      </c>
      <c r="L417" s="3">
        <v>1</v>
      </c>
    </row>
    <row r="418" spans="1:12" hidden="1" x14ac:dyDescent="0.25">
      <c r="A418" s="108" t="s">
        <v>243</v>
      </c>
      <c r="B418" s="3"/>
      <c r="C418" s="3">
        <v>2</v>
      </c>
      <c r="D418" s="3"/>
      <c r="E418" s="3"/>
      <c r="F418" s="3"/>
      <c r="G418" s="3"/>
      <c r="H418" s="3"/>
      <c r="I418" s="3"/>
      <c r="J418" s="3"/>
      <c r="K418" s="3"/>
      <c r="L418" s="3">
        <v>2</v>
      </c>
    </row>
    <row r="419" spans="1:12" hidden="1" x14ac:dyDescent="0.25">
      <c r="A419" s="108" t="s">
        <v>655</v>
      </c>
      <c r="B419" s="3"/>
      <c r="C419" s="3"/>
      <c r="D419" s="3"/>
      <c r="E419" s="3"/>
      <c r="F419" s="3"/>
      <c r="G419" s="3"/>
      <c r="H419" s="3"/>
      <c r="I419" s="3">
        <v>1</v>
      </c>
      <c r="J419" s="3"/>
      <c r="K419" s="3"/>
      <c r="L419" s="3">
        <v>1</v>
      </c>
    </row>
    <row r="420" spans="1:12" hidden="1" x14ac:dyDescent="0.25">
      <c r="A420" s="108" t="s">
        <v>549</v>
      </c>
      <c r="B420" s="3"/>
      <c r="C420" s="3"/>
      <c r="D420" s="3"/>
      <c r="E420" s="3"/>
      <c r="F420" s="3"/>
      <c r="G420" s="3"/>
      <c r="H420" s="3">
        <v>1</v>
      </c>
      <c r="I420" s="3"/>
      <c r="J420" s="3"/>
      <c r="K420" s="3"/>
      <c r="L420" s="3">
        <v>1</v>
      </c>
    </row>
    <row r="421" spans="1:12" hidden="1" x14ac:dyDescent="0.25">
      <c r="A421" s="108" t="s">
        <v>518</v>
      </c>
      <c r="B421" s="3"/>
      <c r="C421" s="3"/>
      <c r="D421" s="3"/>
      <c r="E421" s="3"/>
      <c r="F421" s="3"/>
      <c r="G421" s="3"/>
      <c r="H421" s="3">
        <v>1</v>
      </c>
      <c r="I421" s="3"/>
      <c r="J421" s="3"/>
      <c r="K421" s="3"/>
      <c r="L421" s="3">
        <v>1</v>
      </c>
    </row>
    <row r="422" spans="1:12" hidden="1" x14ac:dyDescent="0.25">
      <c r="A422" s="108" t="s">
        <v>468</v>
      </c>
      <c r="B422" s="3"/>
      <c r="C422" s="3"/>
      <c r="D422" s="3"/>
      <c r="E422" s="3"/>
      <c r="F422" s="3"/>
      <c r="G422" s="3">
        <v>1</v>
      </c>
      <c r="H422" s="3"/>
      <c r="I422" s="3"/>
      <c r="J422" s="3"/>
      <c r="K422" s="3"/>
      <c r="L422" s="3">
        <v>1</v>
      </c>
    </row>
    <row r="423" spans="1:12" hidden="1" x14ac:dyDescent="0.25">
      <c r="A423" s="108" t="s">
        <v>591</v>
      </c>
      <c r="B423" s="3"/>
      <c r="C423" s="3"/>
      <c r="D423" s="3"/>
      <c r="E423" s="3"/>
      <c r="F423" s="3"/>
      <c r="G423" s="3"/>
      <c r="H423" s="3"/>
      <c r="I423" s="3">
        <v>2</v>
      </c>
      <c r="J423" s="3"/>
      <c r="K423" s="3"/>
      <c r="L423" s="3">
        <v>2</v>
      </c>
    </row>
    <row r="424" spans="1:12" hidden="1" x14ac:dyDescent="0.25">
      <c r="A424" s="108" t="s">
        <v>407</v>
      </c>
      <c r="B424" s="3"/>
      <c r="C424" s="3"/>
      <c r="D424" s="3"/>
      <c r="E424" s="3"/>
      <c r="F424" s="3">
        <v>1</v>
      </c>
      <c r="G424" s="3"/>
      <c r="H424" s="3"/>
      <c r="I424" s="3"/>
      <c r="J424" s="3"/>
      <c r="K424" s="3"/>
      <c r="L424" s="3">
        <v>1</v>
      </c>
    </row>
    <row r="425" spans="1:12" hidden="1" x14ac:dyDescent="0.25">
      <c r="A425" s="108" t="s">
        <v>500</v>
      </c>
      <c r="B425" s="3"/>
      <c r="C425" s="3"/>
      <c r="D425" s="3"/>
      <c r="E425" s="3"/>
      <c r="F425" s="3"/>
      <c r="G425" s="3">
        <v>2</v>
      </c>
      <c r="H425" s="3"/>
      <c r="I425" s="3"/>
      <c r="J425" s="3"/>
      <c r="K425" s="3"/>
      <c r="L425" s="3">
        <v>2</v>
      </c>
    </row>
    <row r="426" spans="1:12" hidden="1" x14ac:dyDescent="0.25">
      <c r="A426" s="108" t="s">
        <v>436</v>
      </c>
      <c r="B426" s="3"/>
      <c r="C426" s="3"/>
      <c r="D426" s="3"/>
      <c r="E426" s="3"/>
      <c r="F426" s="3">
        <v>2</v>
      </c>
      <c r="G426" s="3"/>
      <c r="H426" s="3"/>
      <c r="I426" s="3"/>
      <c r="J426" s="3"/>
      <c r="K426" s="3"/>
      <c r="L426" s="3">
        <v>2</v>
      </c>
    </row>
    <row r="427" spans="1:12" hidden="1" x14ac:dyDescent="0.25">
      <c r="A427" s="108" t="s">
        <v>413</v>
      </c>
      <c r="B427" s="3"/>
      <c r="C427" s="3"/>
      <c r="D427" s="3"/>
      <c r="E427" s="3"/>
      <c r="F427" s="3">
        <v>1</v>
      </c>
      <c r="G427" s="3"/>
      <c r="H427" s="3"/>
      <c r="I427" s="3"/>
      <c r="J427" s="3"/>
      <c r="K427" s="3"/>
      <c r="L427" s="3">
        <v>1</v>
      </c>
    </row>
    <row r="428" spans="1:12" hidden="1" x14ac:dyDescent="0.25">
      <c r="A428" s="108" t="s">
        <v>637</v>
      </c>
      <c r="B428" s="3"/>
      <c r="C428" s="3"/>
      <c r="D428" s="3"/>
      <c r="E428" s="3"/>
      <c r="F428" s="3"/>
      <c r="G428" s="3"/>
      <c r="H428" s="3"/>
      <c r="I428" s="3">
        <v>1</v>
      </c>
      <c r="J428" s="3"/>
      <c r="K428" s="3"/>
      <c r="L428" s="3">
        <v>1</v>
      </c>
    </row>
    <row r="429" spans="1:12" hidden="1" x14ac:dyDescent="0.25">
      <c r="A429" s="108" t="s">
        <v>467</v>
      </c>
      <c r="B429" s="3"/>
      <c r="C429" s="3"/>
      <c r="D429" s="3"/>
      <c r="E429" s="3"/>
      <c r="F429" s="3"/>
      <c r="G429" s="3">
        <v>1</v>
      </c>
      <c r="H429" s="3"/>
      <c r="I429" s="3"/>
      <c r="J429" s="3"/>
      <c r="K429" s="3"/>
      <c r="L429" s="3">
        <v>1</v>
      </c>
    </row>
    <row r="430" spans="1:12" hidden="1" x14ac:dyDescent="0.25">
      <c r="A430" s="108" t="s">
        <v>288</v>
      </c>
      <c r="B430" s="3"/>
      <c r="C430" s="3"/>
      <c r="D430" s="3">
        <v>1</v>
      </c>
      <c r="E430" s="3"/>
      <c r="F430" s="3"/>
      <c r="G430" s="3"/>
      <c r="H430" s="3"/>
      <c r="I430" s="3"/>
      <c r="J430" s="3"/>
      <c r="K430" s="3"/>
      <c r="L430" s="3">
        <v>1</v>
      </c>
    </row>
    <row r="431" spans="1:12" hidden="1" x14ac:dyDescent="0.25">
      <c r="A431" s="108" t="s">
        <v>592</v>
      </c>
      <c r="B431" s="3"/>
      <c r="C431" s="3"/>
      <c r="D431" s="3"/>
      <c r="E431" s="3"/>
      <c r="F431" s="3"/>
      <c r="G431" s="3"/>
      <c r="H431" s="3"/>
      <c r="I431" s="3">
        <v>3</v>
      </c>
      <c r="J431" s="3"/>
      <c r="K431" s="3"/>
      <c r="L431" s="3">
        <v>3</v>
      </c>
    </row>
    <row r="432" spans="1:12" hidden="1" x14ac:dyDescent="0.25">
      <c r="A432" s="108" t="s">
        <v>432</v>
      </c>
      <c r="B432" s="3"/>
      <c r="C432" s="3"/>
      <c r="D432" s="3"/>
      <c r="E432" s="3"/>
      <c r="F432" s="3">
        <v>2</v>
      </c>
      <c r="G432" s="3"/>
      <c r="H432" s="3"/>
      <c r="I432" s="3"/>
      <c r="J432" s="3"/>
      <c r="K432" s="3"/>
      <c r="L432" s="3">
        <v>2</v>
      </c>
    </row>
    <row r="433" spans="1:12" hidden="1" x14ac:dyDescent="0.25">
      <c r="A433" s="108" t="s">
        <v>515</v>
      </c>
      <c r="B433" s="3"/>
      <c r="C433" s="3"/>
      <c r="D433" s="3"/>
      <c r="E433" s="3"/>
      <c r="F433" s="3"/>
      <c r="G433" s="3"/>
      <c r="H433" s="3">
        <v>1</v>
      </c>
      <c r="I433" s="3"/>
      <c r="J433" s="3"/>
      <c r="K433" s="3"/>
      <c r="L433" s="3">
        <v>1</v>
      </c>
    </row>
    <row r="434" spans="1:12" hidden="1" x14ac:dyDescent="0.25">
      <c r="A434" s="108" t="s">
        <v>585</v>
      </c>
      <c r="B434" s="3"/>
      <c r="C434" s="3"/>
      <c r="D434" s="3"/>
      <c r="E434" s="3"/>
      <c r="F434" s="3"/>
      <c r="G434" s="3"/>
      <c r="H434" s="3">
        <v>1</v>
      </c>
      <c r="I434" s="3"/>
      <c r="J434" s="3"/>
      <c r="K434" s="3"/>
      <c r="L434" s="3">
        <v>1</v>
      </c>
    </row>
    <row r="435" spans="1:12" hidden="1" x14ac:dyDescent="0.25">
      <c r="A435" s="108" t="s">
        <v>781</v>
      </c>
      <c r="B435" s="3"/>
      <c r="C435" s="3"/>
      <c r="D435" s="3"/>
      <c r="E435" s="3"/>
      <c r="F435" s="3"/>
      <c r="G435" s="3"/>
      <c r="H435" s="3"/>
      <c r="I435" s="3"/>
      <c r="J435" s="3"/>
      <c r="K435" s="3">
        <v>1</v>
      </c>
      <c r="L435" s="3">
        <v>1</v>
      </c>
    </row>
    <row r="436" spans="1:12" hidden="1" x14ac:dyDescent="0.25">
      <c r="A436" s="108" t="s">
        <v>253</v>
      </c>
      <c r="B436" s="3"/>
      <c r="C436" s="3"/>
      <c r="D436" s="3">
        <v>1</v>
      </c>
      <c r="E436" s="3"/>
      <c r="F436" s="3"/>
      <c r="G436" s="3"/>
      <c r="H436" s="3"/>
      <c r="I436" s="3"/>
      <c r="J436" s="3"/>
      <c r="K436" s="3"/>
      <c r="L436" s="3">
        <v>1</v>
      </c>
    </row>
    <row r="437" spans="1:12" hidden="1" x14ac:dyDescent="0.25">
      <c r="A437" s="108" t="s">
        <v>225</v>
      </c>
      <c r="B437" s="3"/>
      <c r="C437" s="3">
        <v>2</v>
      </c>
      <c r="D437" s="3"/>
      <c r="E437" s="3"/>
      <c r="F437" s="3"/>
      <c r="G437" s="3"/>
      <c r="H437" s="3"/>
      <c r="I437" s="3"/>
      <c r="J437" s="3"/>
      <c r="K437" s="3"/>
      <c r="L437" s="3">
        <v>2</v>
      </c>
    </row>
    <row r="438" spans="1:12" hidden="1" x14ac:dyDescent="0.25">
      <c r="A438" s="108" t="s">
        <v>525</v>
      </c>
      <c r="B438" s="3"/>
      <c r="C438" s="3"/>
      <c r="D438" s="3"/>
      <c r="E438" s="3"/>
      <c r="F438" s="3"/>
      <c r="G438" s="3"/>
      <c r="H438" s="3">
        <v>1</v>
      </c>
      <c r="I438" s="3"/>
      <c r="J438" s="3"/>
      <c r="K438" s="3"/>
      <c r="L438" s="3">
        <v>1</v>
      </c>
    </row>
    <row r="439" spans="1:12" hidden="1" x14ac:dyDescent="0.25">
      <c r="A439" s="108" t="s">
        <v>440</v>
      </c>
      <c r="B439" s="3"/>
      <c r="C439" s="3"/>
      <c r="D439" s="3"/>
      <c r="E439" s="3"/>
      <c r="F439" s="3">
        <v>1</v>
      </c>
      <c r="G439" s="3"/>
      <c r="H439" s="3"/>
      <c r="I439" s="3"/>
      <c r="J439" s="3"/>
      <c r="K439" s="3"/>
      <c r="L439" s="3">
        <v>1</v>
      </c>
    </row>
    <row r="440" spans="1:12" hidden="1" x14ac:dyDescent="0.25">
      <c r="A440" s="108" t="s">
        <v>747</v>
      </c>
      <c r="B440" s="3"/>
      <c r="C440" s="3"/>
      <c r="D440" s="3"/>
      <c r="E440" s="3"/>
      <c r="F440" s="3"/>
      <c r="G440" s="3"/>
      <c r="H440" s="3"/>
      <c r="I440" s="3"/>
      <c r="J440" s="3"/>
      <c r="K440" s="3">
        <v>1</v>
      </c>
      <c r="L440" s="3">
        <v>1</v>
      </c>
    </row>
    <row r="441" spans="1:12" hidden="1" x14ac:dyDescent="0.25">
      <c r="A441" s="108" t="s">
        <v>654</v>
      </c>
      <c r="B441" s="3"/>
      <c r="C441" s="3"/>
      <c r="D441" s="3"/>
      <c r="E441" s="3"/>
      <c r="F441" s="3"/>
      <c r="G441" s="3"/>
      <c r="H441" s="3"/>
      <c r="I441" s="3">
        <v>2</v>
      </c>
      <c r="J441" s="3"/>
      <c r="K441" s="3"/>
      <c r="L441" s="3">
        <v>2</v>
      </c>
    </row>
    <row r="442" spans="1:12" hidden="1" x14ac:dyDescent="0.25">
      <c r="A442" s="108" t="s">
        <v>187</v>
      </c>
      <c r="B442" s="3">
        <v>1</v>
      </c>
      <c r="C442" s="3"/>
      <c r="D442" s="3"/>
      <c r="E442" s="3"/>
      <c r="F442" s="3"/>
      <c r="G442" s="3"/>
      <c r="H442" s="3"/>
      <c r="I442" s="3"/>
      <c r="J442" s="3"/>
      <c r="K442" s="3"/>
      <c r="L442" s="3">
        <v>1</v>
      </c>
    </row>
    <row r="443" spans="1:12" hidden="1" x14ac:dyDescent="0.25">
      <c r="A443" s="108" t="s">
        <v>215</v>
      </c>
      <c r="B443" s="3"/>
      <c r="C443" s="3">
        <v>1</v>
      </c>
      <c r="D443" s="3"/>
      <c r="E443" s="3"/>
      <c r="F443" s="3"/>
      <c r="G443" s="3"/>
      <c r="H443" s="3"/>
      <c r="I443" s="3"/>
      <c r="J443" s="3"/>
      <c r="K443" s="3"/>
      <c r="L443" s="3">
        <v>1</v>
      </c>
    </row>
    <row r="444" spans="1:12" hidden="1" x14ac:dyDescent="0.25">
      <c r="A444" s="108" t="s">
        <v>262</v>
      </c>
      <c r="B444" s="3"/>
      <c r="C444" s="3"/>
      <c r="D444" s="3">
        <v>1</v>
      </c>
      <c r="E444" s="3"/>
      <c r="F444" s="3"/>
      <c r="G444" s="3"/>
      <c r="H444" s="3"/>
      <c r="I444" s="3"/>
      <c r="J444" s="3"/>
      <c r="K444" s="3"/>
      <c r="L444" s="3">
        <v>1</v>
      </c>
    </row>
    <row r="445" spans="1:12" hidden="1" x14ac:dyDescent="0.25">
      <c r="A445" s="108" t="s">
        <v>365</v>
      </c>
      <c r="B445" s="3"/>
      <c r="C445" s="3"/>
      <c r="D445" s="3"/>
      <c r="E445" s="3">
        <v>1</v>
      </c>
      <c r="F445" s="3"/>
      <c r="G445" s="3"/>
      <c r="H445" s="3"/>
      <c r="I445" s="3"/>
      <c r="J445" s="3"/>
      <c r="K445" s="3"/>
      <c r="L445" s="3">
        <v>1</v>
      </c>
    </row>
    <row r="446" spans="1:12" hidden="1" x14ac:dyDescent="0.25">
      <c r="A446" s="108" t="s">
        <v>590</v>
      </c>
      <c r="B446" s="3"/>
      <c r="C446" s="3"/>
      <c r="D446" s="3"/>
      <c r="E446" s="3"/>
      <c r="F446" s="3"/>
      <c r="G446" s="3"/>
      <c r="H446" s="3"/>
      <c r="I446" s="3">
        <v>2</v>
      </c>
      <c r="J446" s="3"/>
      <c r="K446" s="3"/>
      <c r="L446" s="3">
        <v>2</v>
      </c>
    </row>
    <row r="447" spans="1:12" hidden="1" x14ac:dyDescent="0.25">
      <c r="A447" s="108" t="s">
        <v>280</v>
      </c>
      <c r="B447" s="3"/>
      <c r="C447" s="3"/>
      <c r="D447" s="3">
        <v>1</v>
      </c>
      <c r="E447" s="3"/>
      <c r="F447" s="3"/>
      <c r="G447" s="3"/>
      <c r="H447" s="3"/>
      <c r="I447" s="3"/>
      <c r="J447" s="3"/>
      <c r="K447" s="3"/>
      <c r="L447" s="3">
        <v>1</v>
      </c>
    </row>
    <row r="448" spans="1:12" hidden="1" x14ac:dyDescent="0.25">
      <c r="A448" s="108" t="s">
        <v>192</v>
      </c>
      <c r="B448" s="3"/>
      <c r="C448" s="3">
        <v>1</v>
      </c>
      <c r="D448" s="3"/>
      <c r="E448" s="3"/>
      <c r="F448" s="3"/>
      <c r="G448" s="3"/>
      <c r="H448" s="3"/>
      <c r="I448" s="3"/>
      <c r="J448" s="3"/>
      <c r="K448" s="3"/>
      <c r="L448" s="3">
        <v>1</v>
      </c>
    </row>
    <row r="449" spans="1:12" hidden="1" x14ac:dyDescent="0.25">
      <c r="A449" s="108" t="s">
        <v>446</v>
      </c>
      <c r="B449" s="3"/>
      <c r="C449" s="3"/>
      <c r="D449" s="3"/>
      <c r="E449" s="3">
        <v>1</v>
      </c>
      <c r="F449" s="3">
        <v>1</v>
      </c>
      <c r="G449" s="3"/>
      <c r="H449" s="3"/>
      <c r="I449" s="3"/>
      <c r="J449" s="3"/>
      <c r="K449" s="3"/>
      <c r="L449" s="3">
        <v>2</v>
      </c>
    </row>
    <row r="450" spans="1:12" hidden="1" x14ac:dyDescent="0.25">
      <c r="A450" s="108" t="s">
        <v>371</v>
      </c>
      <c r="B450" s="3"/>
      <c r="C450" s="3"/>
      <c r="D450" s="3"/>
      <c r="E450" s="3">
        <v>1</v>
      </c>
      <c r="F450" s="3"/>
      <c r="G450" s="3"/>
      <c r="H450" s="3"/>
      <c r="I450" s="3"/>
      <c r="J450" s="3"/>
      <c r="K450" s="3"/>
      <c r="L450" s="3">
        <v>1</v>
      </c>
    </row>
    <row r="451" spans="1:12" hidden="1" x14ac:dyDescent="0.25">
      <c r="A451" s="108" t="s">
        <v>235</v>
      </c>
      <c r="B451" s="3"/>
      <c r="C451" s="3">
        <v>1</v>
      </c>
      <c r="D451" s="3"/>
      <c r="E451" s="3"/>
      <c r="F451" s="3"/>
      <c r="G451" s="3"/>
      <c r="H451" s="3"/>
      <c r="I451" s="3"/>
      <c r="J451" s="3"/>
      <c r="K451" s="3"/>
      <c r="L451" s="3">
        <v>1</v>
      </c>
    </row>
    <row r="452" spans="1:12" hidden="1" x14ac:dyDescent="0.25">
      <c r="A452" s="108" t="s">
        <v>688</v>
      </c>
      <c r="B452" s="3"/>
      <c r="C452" s="3"/>
      <c r="D452" s="3"/>
      <c r="E452" s="3"/>
      <c r="F452" s="3"/>
      <c r="G452" s="3"/>
      <c r="H452" s="3"/>
      <c r="I452" s="3"/>
      <c r="J452" s="3">
        <v>6</v>
      </c>
      <c r="K452" s="3"/>
      <c r="L452" s="3">
        <v>6</v>
      </c>
    </row>
    <row r="453" spans="1:12" hidden="1" x14ac:dyDescent="0.25">
      <c r="A453" s="108" t="s">
        <v>695</v>
      </c>
      <c r="B453" s="3"/>
      <c r="C453" s="3"/>
      <c r="D453" s="3"/>
      <c r="E453" s="3"/>
      <c r="F453" s="3"/>
      <c r="G453" s="3">
        <v>2</v>
      </c>
      <c r="H453" s="3"/>
      <c r="I453" s="3">
        <v>2</v>
      </c>
      <c r="J453" s="3">
        <v>1</v>
      </c>
      <c r="K453" s="3"/>
      <c r="L453" s="3">
        <v>5</v>
      </c>
    </row>
    <row r="454" spans="1:12" hidden="1" x14ac:dyDescent="0.25">
      <c r="A454" s="108" t="s">
        <v>281</v>
      </c>
      <c r="B454" s="3"/>
      <c r="C454" s="3"/>
      <c r="D454" s="3">
        <v>1</v>
      </c>
      <c r="E454" s="3"/>
      <c r="F454" s="3"/>
      <c r="G454" s="3"/>
      <c r="H454" s="3"/>
      <c r="I454" s="3"/>
      <c r="J454" s="3"/>
      <c r="K454" s="3"/>
      <c r="L454" s="3">
        <v>1</v>
      </c>
    </row>
    <row r="455" spans="1:12" hidden="1" x14ac:dyDescent="0.25">
      <c r="A455" s="108" t="s">
        <v>801</v>
      </c>
      <c r="B455" s="3"/>
      <c r="C455" s="3">
        <v>1</v>
      </c>
      <c r="D455" s="3">
        <v>2</v>
      </c>
      <c r="E455" s="3"/>
      <c r="F455" s="3"/>
      <c r="G455" s="3">
        <v>1</v>
      </c>
      <c r="H455" s="3"/>
      <c r="I455" s="3"/>
      <c r="J455" s="3"/>
      <c r="K455" s="3">
        <v>1</v>
      </c>
      <c r="L455" s="3">
        <v>5</v>
      </c>
    </row>
    <row r="456" spans="1:12" hidden="1" x14ac:dyDescent="0.25">
      <c r="A456" s="108" t="s">
        <v>379</v>
      </c>
      <c r="B456" s="3"/>
      <c r="C456" s="3"/>
      <c r="D456" s="3"/>
      <c r="E456" s="3"/>
      <c r="F456" s="3">
        <v>1</v>
      </c>
      <c r="G456" s="3"/>
      <c r="H456" s="3"/>
      <c r="I456" s="3"/>
      <c r="J456" s="3"/>
      <c r="K456" s="3"/>
      <c r="L456" s="3">
        <v>1</v>
      </c>
    </row>
    <row r="457" spans="1:12" hidden="1" x14ac:dyDescent="0.25">
      <c r="A457" s="108" t="s">
        <v>511</v>
      </c>
      <c r="B457" s="3"/>
      <c r="C457" s="3"/>
      <c r="D457" s="3"/>
      <c r="E457" s="3"/>
      <c r="F457" s="3"/>
      <c r="G457" s="3"/>
      <c r="H457" s="3">
        <v>1</v>
      </c>
      <c r="I457" s="3"/>
      <c r="J457" s="3"/>
      <c r="K457" s="3"/>
      <c r="L457" s="3">
        <v>1</v>
      </c>
    </row>
    <row r="458" spans="1:12" hidden="1" x14ac:dyDescent="0.25">
      <c r="A458" s="108" t="s">
        <v>199</v>
      </c>
      <c r="B458" s="3"/>
      <c r="C458" s="3">
        <v>1</v>
      </c>
      <c r="D458" s="3"/>
      <c r="E458" s="3"/>
      <c r="F458" s="3"/>
      <c r="G458" s="3"/>
      <c r="H458" s="3"/>
      <c r="I458" s="3"/>
      <c r="J458" s="3"/>
      <c r="K458" s="3"/>
      <c r="L458" s="3">
        <v>1</v>
      </c>
    </row>
    <row r="459" spans="1:12" hidden="1" x14ac:dyDescent="0.25">
      <c r="A459" s="108" t="s">
        <v>476</v>
      </c>
      <c r="B459" s="3"/>
      <c r="C459" s="3"/>
      <c r="D459" s="3"/>
      <c r="E459" s="3"/>
      <c r="F459" s="3"/>
      <c r="G459" s="3">
        <v>1</v>
      </c>
      <c r="H459" s="3"/>
      <c r="I459" s="3"/>
      <c r="J459" s="3"/>
      <c r="K459" s="3"/>
      <c r="L459" s="3">
        <v>1</v>
      </c>
    </row>
    <row r="460" spans="1:12" hidden="1" x14ac:dyDescent="0.25">
      <c r="A460" s="108" t="s">
        <v>553</v>
      </c>
      <c r="B460" s="3"/>
      <c r="C460" s="3"/>
      <c r="D460" s="3"/>
      <c r="E460" s="3"/>
      <c r="F460" s="3"/>
      <c r="G460" s="3"/>
      <c r="H460" s="3">
        <v>1</v>
      </c>
      <c r="I460" s="3"/>
      <c r="J460" s="3"/>
      <c r="K460" s="3"/>
      <c r="L460" s="3">
        <v>1</v>
      </c>
    </row>
    <row r="461" spans="1:12" hidden="1" x14ac:dyDescent="0.25">
      <c r="A461" s="108" t="s">
        <v>762</v>
      </c>
      <c r="B461" s="3"/>
      <c r="C461" s="3"/>
      <c r="D461" s="3"/>
      <c r="E461" s="3"/>
      <c r="F461" s="3">
        <v>1</v>
      </c>
      <c r="G461" s="3"/>
      <c r="H461" s="3"/>
      <c r="I461" s="3"/>
      <c r="J461" s="3"/>
      <c r="K461" s="3"/>
      <c r="L461" s="3">
        <v>1</v>
      </c>
    </row>
    <row r="462" spans="1:12" hidden="1" x14ac:dyDescent="0.25">
      <c r="A462" s="108" t="s">
        <v>765</v>
      </c>
      <c r="B462" s="3"/>
      <c r="C462" s="3"/>
      <c r="D462" s="3"/>
      <c r="E462" s="3"/>
      <c r="F462" s="3"/>
      <c r="G462" s="3">
        <v>1</v>
      </c>
      <c r="H462" s="3"/>
      <c r="I462" s="3"/>
      <c r="J462" s="3"/>
      <c r="K462" s="3">
        <v>1</v>
      </c>
      <c r="L462" s="3">
        <v>2</v>
      </c>
    </row>
    <row r="463" spans="1:12" hidden="1" x14ac:dyDescent="0.25">
      <c r="A463" s="108" t="s">
        <v>533</v>
      </c>
      <c r="B463" s="3"/>
      <c r="C463" s="3"/>
      <c r="D463" s="3"/>
      <c r="E463" s="3"/>
      <c r="F463" s="3"/>
      <c r="G463" s="3"/>
      <c r="H463" s="3">
        <v>1</v>
      </c>
      <c r="I463" s="3"/>
      <c r="J463" s="3"/>
      <c r="K463" s="3"/>
      <c r="L463" s="3">
        <v>1</v>
      </c>
    </row>
    <row r="464" spans="1:12" hidden="1" x14ac:dyDescent="0.25">
      <c r="A464" s="108" t="s">
        <v>246</v>
      </c>
      <c r="B464" s="3"/>
      <c r="C464" s="3">
        <v>2</v>
      </c>
      <c r="D464" s="3"/>
      <c r="E464" s="3"/>
      <c r="F464" s="3"/>
      <c r="G464" s="3"/>
      <c r="H464" s="3"/>
      <c r="I464" s="3"/>
      <c r="J464" s="3"/>
      <c r="K464" s="3"/>
      <c r="L464" s="3">
        <v>2</v>
      </c>
    </row>
    <row r="465" spans="1:12" hidden="1" x14ac:dyDescent="0.25">
      <c r="A465" s="108" t="s">
        <v>251</v>
      </c>
      <c r="B465" s="3"/>
      <c r="C465" s="3"/>
      <c r="D465" s="3">
        <v>1</v>
      </c>
      <c r="E465" s="3"/>
      <c r="F465" s="3"/>
      <c r="G465" s="3"/>
      <c r="H465" s="3"/>
      <c r="I465" s="3"/>
      <c r="J465" s="3"/>
      <c r="K465" s="3"/>
      <c r="L465" s="3">
        <v>1</v>
      </c>
    </row>
    <row r="466" spans="1:12" hidden="1" x14ac:dyDescent="0.25">
      <c r="A466" s="108" t="s">
        <v>638</v>
      </c>
      <c r="B466" s="3"/>
      <c r="C466" s="3"/>
      <c r="D466" s="3"/>
      <c r="E466" s="3"/>
      <c r="F466" s="3"/>
      <c r="G466" s="3"/>
      <c r="H466" s="3"/>
      <c r="I466" s="3">
        <v>1</v>
      </c>
      <c r="J466" s="3"/>
      <c r="K466" s="3"/>
      <c r="L466" s="3">
        <v>1</v>
      </c>
    </row>
    <row r="467" spans="1:12" hidden="1" x14ac:dyDescent="0.25">
      <c r="A467" s="108" t="s">
        <v>456</v>
      </c>
      <c r="B467" s="3"/>
      <c r="C467" s="3"/>
      <c r="D467" s="3"/>
      <c r="E467" s="3">
        <v>1</v>
      </c>
      <c r="F467" s="3"/>
      <c r="G467" s="3">
        <v>1</v>
      </c>
      <c r="H467" s="3"/>
      <c r="I467" s="3"/>
      <c r="J467" s="3"/>
      <c r="K467" s="3"/>
      <c r="L467" s="3">
        <v>2</v>
      </c>
    </row>
    <row r="468" spans="1:12" hidden="1" x14ac:dyDescent="0.25">
      <c r="A468" s="108" t="s">
        <v>229</v>
      </c>
      <c r="B468" s="3"/>
      <c r="C468" s="3">
        <v>1</v>
      </c>
      <c r="D468" s="3"/>
      <c r="E468" s="3"/>
      <c r="F468" s="3"/>
      <c r="G468" s="3"/>
      <c r="H468" s="3"/>
      <c r="I468" s="3"/>
      <c r="J468" s="3"/>
      <c r="K468" s="3"/>
      <c r="L468" s="3">
        <v>1</v>
      </c>
    </row>
    <row r="469" spans="1:12" hidden="1" x14ac:dyDescent="0.25">
      <c r="A469" s="108" t="s">
        <v>269</v>
      </c>
      <c r="B469" s="3"/>
      <c r="C469" s="3"/>
      <c r="D469" s="3">
        <v>1</v>
      </c>
      <c r="E469" s="3"/>
      <c r="F469" s="3"/>
      <c r="G469" s="3"/>
      <c r="H469" s="3"/>
      <c r="I469" s="3"/>
      <c r="J469" s="3"/>
      <c r="K469" s="3"/>
      <c r="L469" s="3">
        <v>1</v>
      </c>
    </row>
    <row r="470" spans="1:12" hidden="1" x14ac:dyDescent="0.25">
      <c r="A470" s="108" t="s">
        <v>639</v>
      </c>
      <c r="B470" s="3"/>
      <c r="C470" s="3"/>
      <c r="D470" s="3"/>
      <c r="E470" s="3"/>
      <c r="F470" s="3"/>
      <c r="G470" s="3"/>
      <c r="H470" s="3"/>
      <c r="I470" s="3">
        <v>2</v>
      </c>
      <c r="J470" s="3"/>
      <c r="K470" s="3"/>
      <c r="L470" s="3">
        <v>2</v>
      </c>
    </row>
    <row r="471" spans="1:12" hidden="1" x14ac:dyDescent="0.25">
      <c r="A471" s="108" t="s">
        <v>660</v>
      </c>
      <c r="B471" s="3"/>
      <c r="C471" s="3"/>
      <c r="D471" s="3"/>
      <c r="E471" s="3"/>
      <c r="F471" s="3"/>
      <c r="G471" s="3"/>
      <c r="H471" s="3"/>
      <c r="I471" s="3"/>
      <c r="J471" s="3">
        <v>1</v>
      </c>
      <c r="K471" s="3"/>
      <c r="L471" s="3">
        <v>1</v>
      </c>
    </row>
    <row r="472" spans="1:12" hidden="1" x14ac:dyDescent="0.25">
      <c r="A472" s="108" t="s">
        <v>301</v>
      </c>
      <c r="B472" s="3"/>
      <c r="C472" s="3"/>
      <c r="D472" s="3"/>
      <c r="E472" s="3">
        <v>1</v>
      </c>
      <c r="F472" s="3"/>
      <c r="G472" s="3"/>
      <c r="H472" s="3"/>
      <c r="I472" s="3"/>
      <c r="J472" s="3"/>
      <c r="K472" s="3"/>
      <c r="L472" s="3">
        <v>1</v>
      </c>
    </row>
    <row r="473" spans="1:12" hidden="1" x14ac:dyDescent="0.25">
      <c r="A473" s="108" t="s">
        <v>216</v>
      </c>
      <c r="B473" s="3"/>
      <c r="C473" s="3">
        <v>1</v>
      </c>
      <c r="D473" s="3"/>
      <c r="E473" s="3"/>
      <c r="F473" s="3"/>
      <c r="G473" s="3"/>
      <c r="H473" s="3"/>
      <c r="I473" s="3"/>
      <c r="J473" s="3"/>
      <c r="K473" s="3"/>
      <c r="L473" s="3">
        <v>1</v>
      </c>
    </row>
    <row r="474" spans="1:12" hidden="1" x14ac:dyDescent="0.25">
      <c r="A474" s="108" t="s">
        <v>200</v>
      </c>
      <c r="B474" s="3"/>
      <c r="C474" s="3">
        <v>1</v>
      </c>
      <c r="D474" s="3"/>
      <c r="E474" s="3"/>
      <c r="F474" s="3"/>
      <c r="G474" s="3"/>
      <c r="H474" s="3"/>
      <c r="I474" s="3"/>
      <c r="J474" s="3"/>
      <c r="K474" s="3"/>
      <c r="L474" s="3">
        <v>1</v>
      </c>
    </row>
    <row r="475" spans="1:12" hidden="1" x14ac:dyDescent="0.25">
      <c r="A475" s="108" t="s">
        <v>249</v>
      </c>
      <c r="B475" s="3"/>
      <c r="C475" s="3"/>
      <c r="D475" s="3">
        <v>1</v>
      </c>
      <c r="E475" s="3"/>
      <c r="F475" s="3"/>
      <c r="G475" s="3"/>
      <c r="H475" s="3"/>
      <c r="I475" s="3"/>
      <c r="J475" s="3"/>
      <c r="K475" s="3"/>
      <c r="L475" s="3">
        <v>1</v>
      </c>
    </row>
    <row r="476" spans="1:12" hidden="1" x14ac:dyDescent="0.25">
      <c r="A476" s="108" t="s">
        <v>395</v>
      </c>
      <c r="B476" s="3"/>
      <c r="C476" s="3"/>
      <c r="D476" s="3"/>
      <c r="E476" s="3"/>
      <c r="F476" s="3">
        <v>1</v>
      </c>
      <c r="G476" s="3"/>
      <c r="H476" s="3"/>
      <c r="I476" s="3"/>
      <c r="J476" s="3"/>
      <c r="K476" s="3"/>
      <c r="L476" s="3">
        <v>1</v>
      </c>
    </row>
    <row r="477" spans="1:12" hidden="1" x14ac:dyDescent="0.25">
      <c r="A477" s="108" t="s">
        <v>443</v>
      </c>
      <c r="B477" s="3"/>
      <c r="C477" s="3"/>
      <c r="D477" s="3"/>
      <c r="E477" s="3"/>
      <c r="F477" s="3">
        <v>1</v>
      </c>
      <c r="G477" s="3"/>
      <c r="H477" s="3"/>
      <c r="I477" s="3"/>
      <c r="J477" s="3"/>
      <c r="K477" s="3"/>
      <c r="L477" s="3">
        <v>1</v>
      </c>
    </row>
    <row r="478" spans="1:12" hidden="1" x14ac:dyDescent="0.25">
      <c r="A478" s="108" t="s">
        <v>698</v>
      </c>
      <c r="B478" s="3"/>
      <c r="C478" s="3"/>
      <c r="D478" s="3"/>
      <c r="E478" s="3"/>
      <c r="F478" s="3"/>
      <c r="G478" s="3"/>
      <c r="H478" s="3"/>
      <c r="I478" s="3"/>
      <c r="J478" s="3">
        <v>1</v>
      </c>
      <c r="K478" s="3"/>
      <c r="L478" s="3">
        <v>1</v>
      </c>
    </row>
    <row r="479" spans="1:12" hidden="1" x14ac:dyDescent="0.25">
      <c r="A479" s="108" t="s">
        <v>309</v>
      </c>
      <c r="B479" s="3"/>
      <c r="C479" s="3"/>
      <c r="D479" s="3"/>
      <c r="E479" s="3">
        <v>1</v>
      </c>
      <c r="F479" s="3"/>
      <c r="G479" s="3"/>
      <c r="H479" s="3"/>
      <c r="I479" s="3"/>
      <c r="J479" s="3"/>
      <c r="K479" s="3"/>
      <c r="L479" s="3">
        <v>1</v>
      </c>
    </row>
    <row r="480" spans="1:12" hidden="1" x14ac:dyDescent="0.25">
      <c r="A480" s="108" t="s">
        <v>366</v>
      </c>
      <c r="B480" s="3"/>
      <c r="C480" s="3"/>
      <c r="D480" s="3"/>
      <c r="E480" s="3">
        <v>1</v>
      </c>
      <c r="F480" s="3"/>
      <c r="G480" s="3"/>
      <c r="H480" s="3"/>
      <c r="I480" s="3"/>
      <c r="J480" s="3"/>
      <c r="K480" s="3"/>
      <c r="L480" s="3">
        <v>1</v>
      </c>
    </row>
    <row r="481" spans="1:12" hidden="1" x14ac:dyDescent="0.25">
      <c r="A481" s="108" t="s">
        <v>370</v>
      </c>
      <c r="B481" s="3"/>
      <c r="C481" s="3"/>
      <c r="D481" s="3"/>
      <c r="E481" s="3">
        <v>4</v>
      </c>
      <c r="F481" s="3"/>
      <c r="G481" s="3"/>
      <c r="H481" s="3"/>
      <c r="I481" s="3"/>
      <c r="J481" s="3"/>
      <c r="K481" s="3"/>
      <c r="L481" s="3">
        <v>4</v>
      </c>
    </row>
    <row r="482" spans="1:12" hidden="1" x14ac:dyDescent="0.25">
      <c r="A482" s="108" t="s">
        <v>480</v>
      </c>
      <c r="B482" s="3"/>
      <c r="C482" s="3"/>
      <c r="D482" s="3"/>
      <c r="E482" s="3"/>
      <c r="F482" s="3"/>
      <c r="G482" s="3">
        <v>1</v>
      </c>
      <c r="H482" s="3"/>
      <c r="I482" s="3"/>
      <c r="J482" s="3"/>
      <c r="K482" s="3"/>
      <c r="L482" s="3">
        <v>1</v>
      </c>
    </row>
    <row r="483" spans="1:12" hidden="1" x14ac:dyDescent="0.25">
      <c r="A483" s="108" t="s">
        <v>489</v>
      </c>
      <c r="B483" s="3"/>
      <c r="C483" s="3"/>
      <c r="D483" s="3"/>
      <c r="E483" s="3"/>
      <c r="F483" s="3"/>
      <c r="G483" s="3">
        <v>1</v>
      </c>
      <c r="H483" s="3"/>
      <c r="I483" s="3"/>
      <c r="J483" s="3"/>
      <c r="K483" s="3"/>
      <c r="L483" s="3">
        <v>1</v>
      </c>
    </row>
    <row r="484" spans="1:12" hidden="1" x14ac:dyDescent="0.25">
      <c r="A484" s="108" t="s">
        <v>457</v>
      </c>
      <c r="B484" s="3"/>
      <c r="C484" s="3"/>
      <c r="D484" s="3"/>
      <c r="E484" s="3"/>
      <c r="F484" s="3"/>
      <c r="G484" s="3">
        <v>1</v>
      </c>
      <c r="H484" s="3"/>
      <c r="I484" s="3"/>
      <c r="J484" s="3"/>
      <c r="K484" s="3"/>
      <c r="L484" s="3">
        <v>1</v>
      </c>
    </row>
    <row r="485" spans="1:12" hidden="1" x14ac:dyDescent="0.25">
      <c r="A485" s="108" t="s">
        <v>714</v>
      </c>
      <c r="B485" s="3"/>
      <c r="C485" s="3"/>
      <c r="D485" s="3"/>
      <c r="E485" s="3"/>
      <c r="F485" s="3"/>
      <c r="G485" s="3"/>
      <c r="H485" s="3"/>
      <c r="I485" s="3"/>
      <c r="J485" s="3"/>
      <c r="K485" s="3">
        <v>1</v>
      </c>
      <c r="L485" s="3">
        <v>1</v>
      </c>
    </row>
    <row r="486" spans="1:12" hidden="1" x14ac:dyDescent="0.25">
      <c r="A486" s="108" t="s">
        <v>626</v>
      </c>
      <c r="B486" s="3"/>
      <c r="C486" s="3"/>
      <c r="D486" s="3"/>
      <c r="E486" s="3"/>
      <c r="F486" s="3"/>
      <c r="G486" s="3"/>
      <c r="H486" s="3"/>
      <c r="I486" s="3">
        <v>1</v>
      </c>
      <c r="J486" s="3"/>
      <c r="K486" s="3"/>
      <c r="L486" s="3">
        <v>1</v>
      </c>
    </row>
    <row r="487" spans="1:12" hidden="1" x14ac:dyDescent="0.25">
      <c r="A487" s="108" t="s">
        <v>773</v>
      </c>
      <c r="B487" s="3"/>
      <c r="C487" s="3"/>
      <c r="D487" s="3">
        <v>3</v>
      </c>
      <c r="E487" s="3"/>
      <c r="F487" s="3"/>
      <c r="G487" s="3"/>
      <c r="H487" s="3"/>
      <c r="I487" s="3"/>
      <c r="J487" s="3"/>
      <c r="K487" s="3">
        <v>3</v>
      </c>
      <c r="L487" s="3">
        <v>6</v>
      </c>
    </row>
    <row r="488" spans="1:12" hidden="1" x14ac:dyDescent="0.25">
      <c r="A488" s="108" t="s">
        <v>790</v>
      </c>
      <c r="B488" s="3"/>
      <c r="C488" s="3"/>
      <c r="D488" s="3"/>
      <c r="E488" s="3"/>
      <c r="F488" s="3"/>
      <c r="G488" s="3"/>
      <c r="H488" s="3"/>
      <c r="I488" s="3"/>
      <c r="J488" s="3"/>
      <c r="K488" s="3">
        <v>1</v>
      </c>
      <c r="L488" s="3">
        <v>1</v>
      </c>
    </row>
    <row r="489" spans="1:12" hidden="1" x14ac:dyDescent="0.25">
      <c r="A489" s="108" t="s">
        <v>709</v>
      </c>
      <c r="B489" s="3"/>
      <c r="C489" s="3"/>
      <c r="D489" s="3">
        <v>1</v>
      </c>
      <c r="E489" s="3"/>
      <c r="F489" s="3"/>
      <c r="G489" s="3"/>
      <c r="H489" s="3">
        <v>1</v>
      </c>
      <c r="I489" s="3">
        <v>3</v>
      </c>
      <c r="J489" s="3">
        <v>1</v>
      </c>
      <c r="K489" s="3"/>
      <c r="L489" s="3">
        <v>6</v>
      </c>
    </row>
    <row r="490" spans="1:12" hidden="1" x14ac:dyDescent="0.25">
      <c r="A490" s="108" t="s">
        <v>783</v>
      </c>
      <c r="B490" s="3"/>
      <c r="C490" s="3"/>
      <c r="D490" s="3">
        <v>2</v>
      </c>
      <c r="E490" s="3"/>
      <c r="F490" s="3"/>
      <c r="G490" s="3"/>
      <c r="H490" s="3"/>
      <c r="I490" s="3"/>
      <c r="J490" s="3">
        <v>2</v>
      </c>
      <c r="K490" s="3">
        <v>1</v>
      </c>
      <c r="L490" s="3">
        <v>5</v>
      </c>
    </row>
    <row r="491" spans="1:12" hidden="1" x14ac:dyDescent="0.25">
      <c r="A491" s="108" t="s">
        <v>672</v>
      </c>
      <c r="B491" s="3"/>
      <c r="C491" s="3"/>
      <c r="D491" s="3"/>
      <c r="E491" s="3">
        <v>1</v>
      </c>
      <c r="F491" s="3"/>
      <c r="G491" s="3">
        <v>1</v>
      </c>
      <c r="H491" s="3"/>
      <c r="I491" s="3"/>
      <c r="J491" s="3">
        <v>1</v>
      </c>
      <c r="K491" s="3"/>
      <c r="L491" s="3">
        <v>3</v>
      </c>
    </row>
    <row r="492" spans="1:12" hidden="1" x14ac:dyDescent="0.25">
      <c r="A492" s="108" t="s">
        <v>226</v>
      </c>
      <c r="B492" s="3"/>
      <c r="C492" s="3">
        <v>1</v>
      </c>
      <c r="D492" s="3"/>
      <c r="E492" s="3"/>
      <c r="F492" s="3"/>
      <c r="G492" s="3"/>
      <c r="H492" s="3"/>
      <c r="I492" s="3"/>
      <c r="J492" s="3"/>
      <c r="K492" s="3"/>
      <c r="L492" s="3">
        <v>1</v>
      </c>
    </row>
    <row r="493" spans="1:12" hidden="1" x14ac:dyDescent="0.25">
      <c r="A493" s="108" t="s">
        <v>384</v>
      </c>
      <c r="B493" s="3"/>
      <c r="C493" s="3"/>
      <c r="D493" s="3"/>
      <c r="E493" s="3"/>
      <c r="F493" s="3">
        <v>2</v>
      </c>
      <c r="G493" s="3"/>
      <c r="H493" s="3"/>
      <c r="I493" s="3"/>
      <c r="J493" s="3"/>
      <c r="K493" s="3"/>
      <c r="L493" s="3">
        <v>2</v>
      </c>
    </row>
    <row r="494" spans="1:12" hidden="1" x14ac:dyDescent="0.25">
      <c r="A494" s="108" t="s">
        <v>497</v>
      </c>
      <c r="B494" s="3"/>
      <c r="C494" s="3"/>
      <c r="D494" s="3"/>
      <c r="E494" s="3"/>
      <c r="F494" s="3"/>
      <c r="G494" s="3">
        <v>1</v>
      </c>
      <c r="H494" s="3"/>
      <c r="I494" s="3"/>
      <c r="J494" s="3"/>
      <c r="K494" s="3"/>
      <c r="L494" s="3">
        <v>1</v>
      </c>
    </row>
    <row r="495" spans="1:12" hidden="1" x14ac:dyDescent="0.25">
      <c r="A495" s="108" t="s">
        <v>696</v>
      </c>
      <c r="B495" s="3"/>
      <c r="C495" s="3"/>
      <c r="D495" s="3"/>
      <c r="E495" s="3">
        <v>2</v>
      </c>
      <c r="F495" s="3">
        <v>2</v>
      </c>
      <c r="G495" s="3">
        <v>2</v>
      </c>
      <c r="H495" s="3">
        <v>1</v>
      </c>
      <c r="I495" s="3">
        <v>2</v>
      </c>
      <c r="J495" s="3">
        <v>2</v>
      </c>
      <c r="K495" s="3"/>
      <c r="L495" s="3">
        <v>11</v>
      </c>
    </row>
    <row r="496" spans="1:12" hidden="1" x14ac:dyDescent="0.25">
      <c r="A496" s="108" t="s">
        <v>392</v>
      </c>
      <c r="B496" s="3"/>
      <c r="C496" s="3"/>
      <c r="D496" s="3"/>
      <c r="E496" s="3"/>
      <c r="F496" s="3">
        <v>1</v>
      </c>
      <c r="G496" s="3"/>
      <c r="H496" s="3"/>
      <c r="I496" s="3"/>
      <c r="J496" s="3"/>
      <c r="K496" s="3"/>
      <c r="L496" s="3">
        <v>1</v>
      </c>
    </row>
    <row r="497" spans="1:12" hidden="1" x14ac:dyDescent="0.25">
      <c r="A497" s="108" t="s">
        <v>306</v>
      </c>
      <c r="B497" s="3"/>
      <c r="C497" s="3"/>
      <c r="D497" s="3"/>
      <c r="E497" s="3">
        <v>1</v>
      </c>
      <c r="F497" s="3"/>
      <c r="G497" s="3"/>
      <c r="H497" s="3"/>
      <c r="I497" s="3"/>
      <c r="J497" s="3"/>
      <c r="K497" s="3"/>
      <c r="L497" s="3">
        <v>1</v>
      </c>
    </row>
    <row r="498" spans="1:12" hidden="1" x14ac:dyDescent="0.25">
      <c r="A498" s="108" t="s">
        <v>290</v>
      </c>
      <c r="B498" s="3"/>
      <c r="C498" s="3"/>
      <c r="D498" s="3">
        <v>1</v>
      </c>
      <c r="E498" s="3"/>
      <c r="F498" s="3"/>
      <c r="G498" s="3"/>
      <c r="H498" s="3"/>
      <c r="I498" s="3"/>
      <c r="J498" s="3"/>
      <c r="K498" s="3"/>
      <c r="L498" s="3">
        <v>1</v>
      </c>
    </row>
    <row r="499" spans="1:12" hidden="1" x14ac:dyDescent="0.25">
      <c r="A499" s="108" t="s">
        <v>438</v>
      </c>
      <c r="B499" s="3"/>
      <c r="C499" s="3"/>
      <c r="D499" s="3"/>
      <c r="E499" s="3"/>
      <c r="F499" s="3">
        <v>1</v>
      </c>
      <c r="G499" s="3"/>
      <c r="H499" s="3"/>
      <c r="I499" s="3"/>
      <c r="J499" s="3"/>
      <c r="K499" s="3"/>
      <c r="L499" s="3">
        <v>1</v>
      </c>
    </row>
    <row r="500" spans="1:12" hidden="1" x14ac:dyDescent="0.25">
      <c r="A500" s="108" t="s">
        <v>605</v>
      </c>
      <c r="B500" s="3"/>
      <c r="C500" s="3"/>
      <c r="D500" s="3"/>
      <c r="E500" s="3"/>
      <c r="F500" s="3"/>
      <c r="G500" s="3"/>
      <c r="H500" s="3"/>
      <c r="I500" s="3">
        <v>1</v>
      </c>
      <c r="J500" s="3"/>
      <c r="K500" s="3"/>
      <c r="L500" s="3">
        <v>1</v>
      </c>
    </row>
    <row r="501" spans="1:12" hidden="1" x14ac:dyDescent="0.25">
      <c r="A501" s="108" t="s">
        <v>516</v>
      </c>
      <c r="B501" s="3"/>
      <c r="C501" s="3">
        <v>2</v>
      </c>
      <c r="D501" s="3"/>
      <c r="E501" s="3"/>
      <c r="F501" s="3"/>
      <c r="G501" s="3"/>
      <c r="H501" s="3">
        <v>3</v>
      </c>
      <c r="I501" s="3"/>
      <c r="J501" s="3"/>
      <c r="K501" s="3"/>
      <c r="L501" s="3">
        <v>5</v>
      </c>
    </row>
    <row r="502" spans="1:12" hidden="1" x14ac:dyDescent="0.25">
      <c r="A502" s="108" t="s">
        <v>295</v>
      </c>
      <c r="B502" s="3"/>
      <c r="C502" s="3"/>
      <c r="D502" s="3"/>
      <c r="E502" s="3">
        <v>1</v>
      </c>
      <c r="F502" s="3"/>
      <c r="G502" s="3"/>
      <c r="H502" s="3"/>
      <c r="I502" s="3"/>
      <c r="J502" s="3"/>
      <c r="K502" s="3"/>
      <c r="L502" s="3">
        <v>1</v>
      </c>
    </row>
    <row r="503" spans="1:12" hidden="1" x14ac:dyDescent="0.25">
      <c r="A503" s="108" t="s">
        <v>411</v>
      </c>
      <c r="B503" s="3"/>
      <c r="C503" s="3"/>
      <c r="D503" s="3"/>
      <c r="E503" s="3"/>
      <c r="F503" s="3">
        <v>1</v>
      </c>
      <c r="G503" s="3"/>
      <c r="H503" s="3"/>
      <c r="I503" s="3"/>
      <c r="J503" s="3"/>
      <c r="K503" s="3"/>
      <c r="L503" s="3">
        <v>1</v>
      </c>
    </row>
    <row r="504" spans="1:12" hidden="1" x14ac:dyDescent="0.25">
      <c r="A504" s="108" t="s">
        <v>802</v>
      </c>
      <c r="B504" s="3"/>
      <c r="C504" s="3">
        <v>1</v>
      </c>
      <c r="D504" s="3"/>
      <c r="E504" s="3"/>
      <c r="F504" s="3"/>
      <c r="G504" s="3">
        <v>1</v>
      </c>
      <c r="H504" s="3">
        <v>1</v>
      </c>
      <c r="I504" s="3">
        <v>2</v>
      </c>
      <c r="J504" s="3"/>
      <c r="K504" s="3">
        <v>2</v>
      </c>
      <c r="L504" s="3">
        <v>7</v>
      </c>
    </row>
    <row r="505" spans="1:12" hidden="1" x14ac:dyDescent="0.25">
      <c r="A505" s="108" t="s">
        <v>615</v>
      </c>
      <c r="B505" s="3"/>
      <c r="C505" s="3"/>
      <c r="D505" s="3"/>
      <c r="E505" s="3"/>
      <c r="F505" s="3"/>
      <c r="G505" s="3"/>
      <c r="H505" s="3"/>
      <c r="I505" s="3">
        <v>1</v>
      </c>
      <c r="J505" s="3"/>
      <c r="K505" s="3"/>
      <c r="L505" s="3">
        <v>1</v>
      </c>
    </row>
    <row r="506" spans="1:12" hidden="1" x14ac:dyDescent="0.25">
      <c r="A506" s="108" t="s">
        <v>780</v>
      </c>
      <c r="B506" s="3"/>
      <c r="C506" s="3"/>
      <c r="D506" s="3"/>
      <c r="E506" s="3"/>
      <c r="F506" s="3"/>
      <c r="G506" s="3"/>
      <c r="H506" s="3"/>
      <c r="I506" s="3"/>
      <c r="J506" s="3">
        <v>2</v>
      </c>
      <c r="K506" s="3">
        <v>1</v>
      </c>
      <c r="L506" s="3">
        <v>3</v>
      </c>
    </row>
    <row r="507" spans="1:12" hidden="1" x14ac:dyDescent="0.25">
      <c r="A507" s="108" t="s">
        <v>604</v>
      </c>
      <c r="B507" s="3"/>
      <c r="C507" s="3"/>
      <c r="D507" s="3"/>
      <c r="E507" s="3"/>
      <c r="F507" s="3"/>
      <c r="G507" s="3"/>
      <c r="H507" s="3"/>
      <c r="I507" s="3">
        <v>1</v>
      </c>
      <c r="J507" s="3"/>
      <c r="K507" s="3"/>
      <c r="L507" s="3">
        <v>1</v>
      </c>
    </row>
    <row r="508" spans="1:12" hidden="1" x14ac:dyDescent="0.25">
      <c r="A508" s="108" t="s">
        <v>302</v>
      </c>
      <c r="B508" s="3"/>
      <c r="C508" s="3"/>
      <c r="D508" s="3"/>
      <c r="E508" s="3">
        <v>1</v>
      </c>
      <c r="F508" s="3"/>
      <c r="G508" s="3"/>
      <c r="H508" s="3"/>
      <c r="I508" s="3"/>
      <c r="J508" s="3"/>
      <c r="K508" s="3"/>
      <c r="L508" s="3">
        <v>1</v>
      </c>
    </row>
    <row r="509" spans="1:12" hidden="1" x14ac:dyDescent="0.25">
      <c r="A509" s="108" t="s">
        <v>487</v>
      </c>
      <c r="B509" s="3"/>
      <c r="C509" s="3"/>
      <c r="D509" s="3"/>
      <c r="E509" s="3"/>
      <c r="F509" s="3"/>
      <c r="G509" s="3">
        <v>12</v>
      </c>
      <c r="H509" s="3"/>
      <c r="I509" s="3"/>
      <c r="J509" s="3"/>
      <c r="K509" s="3"/>
      <c r="L509" s="3">
        <v>12</v>
      </c>
    </row>
    <row r="510" spans="1:12" hidden="1" x14ac:dyDescent="0.25">
      <c r="A510" s="108" t="s">
        <v>772</v>
      </c>
      <c r="B510" s="3"/>
      <c r="C510" s="3"/>
      <c r="D510" s="3">
        <v>4</v>
      </c>
      <c r="E510" s="3"/>
      <c r="F510" s="3"/>
      <c r="G510" s="3"/>
      <c r="H510" s="3"/>
      <c r="I510" s="3"/>
      <c r="J510" s="3"/>
      <c r="K510" s="3">
        <v>2</v>
      </c>
      <c r="L510" s="3">
        <v>6</v>
      </c>
    </row>
    <row r="511" spans="1:12" hidden="1" x14ac:dyDescent="0.25">
      <c r="A511" s="108" t="s">
        <v>250</v>
      </c>
      <c r="B511" s="3"/>
      <c r="C511" s="3"/>
      <c r="D511" s="3">
        <v>2</v>
      </c>
      <c r="E511" s="3"/>
      <c r="F511" s="3"/>
      <c r="G511" s="3"/>
      <c r="H511" s="3"/>
      <c r="I511" s="3"/>
      <c r="J511" s="3"/>
      <c r="K511" s="3"/>
      <c r="L511" s="3">
        <v>2</v>
      </c>
    </row>
    <row r="512" spans="1:12" hidden="1" x14ac:dyDescent="0.25">
      <c r="A512" s="108" t="s">
        <v>542</v>
      </c>
      <c r="B512" s="3"/>
      <c r="C512" s="3"/>
      <c r="D512" s="3"/>
      <c r="E512" s="3"/>
      <c r="F512" s="3"/>
      <c r="G512" s="3"/>
      <c r="H512" s="3">
        <v>1</v>
      </c>
      <c r="I512" s="3"/>
      <c r="J512" s="3"/>
      <c r="K512" s="3"/>
      <c r="L512" s="3">
        <v>1</v>
      </c>
    </row>
    <row r="513" spans="1:12" hidden="1" x14ac:dyDescent="0.25">
      <c r="A513" s="108" t="s">
        <v>778</v>
      </c>
      <c r="B513" s="3"/>
      <c r="C513" s="3"/>
      <c r="D513" s="3"/>
      <c r="E513" s="3"/>
      <c r="F513" s="3"/>
      <c r="G513" s="3"/>
      <c r="H513" s="3"/>
      <c r="I513" s="3"/>
      <c r="J513" s="3"/>
      <c r="K513" s="3">
        <v>1</v>
      </c>
      <c r="L513" s="3">
        <v>1</v>
      </c>
    </row>
    <row r="514" spans="1:12" hidden="1" x14ac:dyDescent="0.25">
      <c r="A514" s="108" t="s">
        <v>527</v>
      </c>
      <c r="B514" s="3"/>
      <c r="C514" s="3"/>
      <c r="D514" s="3"/>
      <c r="E514" s="3"/>
      <c r="F514" s="3"/>
      <c r="G514" s="3"/>
      <c r="H514" s="3">
        <v>1</v>
      </c>
      <c r="I514" s="3"/>
      <c r="J514" s="3"/>
      <c r="K514" s="3"/>
      <c r="L514" s="3">
        <v>1</v>
      </c>
    </row>
    <row r="515" spans="1:12" hidden="1" x14ac:dyDescent="0.25">
      <c r="A515" s="108" t="s">
        <v>692</v>
      </c>
      <c r="B515" s="3"/>
      <c r="C515" s="3"/>
      <c r="D515" s="3"/>
      <c r="E515" s="3"/>
      <c r="F515" s="3"/>
      <c r="G515" s="3"/>
      <c r="H515" s="3"/>
      <c r="I515" s="3"/>
      <c r="J515" s="3">
        <v>1</v>
      </c>
      <c r="K515" s="3"/>
      <c r="L515" s="3">
        <v>1</v>
      </c>
    </row>
    <row r="516" spans="1:12" hidden="1" x14ac:dyDescent="0.25">
      <c r="A516" s="108" t="s">
        <v>378</v>
      </c>
      <c r="B516" s="3"/>
      <c r="C516" s="3"/>
      <c r="D516" s="3"/>
      <c r="E516" s="3"/>
      <c r="F516" s="3">
        <v>1</v>
      </c>
      <c r="G516" s="3"/>
      <c r="H516" s="3"/>
      <c r="I516" s="3"/>
      <c r="J516" s="3"/>
      <c r="K516" s="3"/>
      <c r="L516" s="3">
        <v>1</v>
      </c>
    </row>
    <row r="517" spans="1:12" hidden="1" x14ac:dyDescent="0.25">
      <c r="A517" s="108" t="s">
        <v>422</v>
      </c>
      <c r="B517" s="3"/>
      <c r="C517" s="3"/>
      <c r="D517" s="3"/>
      <c r="E517" s="3"/>
      <c r="F517" s="3">
        <v>1</v>
      </c>
      <c r="G517" s="3"/>
      <c r="H517" s="3"/>
      <c r="I517" s="3"/>
      <c r="J517" s="3"/>
      <c r="K517" s="3"/>
      <c r="L517" s="3">
        <v>1</v>
      </c>
    </row>
    <row r="518" spans="1:12" x14ac:dyDescent="0.25">
      <c r="A518" s="108" t="s">
        <v>782</v>
      </c>
      <c r="B518" s="3"/>
      <c r="C518" s="3"/>
      <c r="D518" s="3"/>
      <c r="E518" s="3">
        <v>3</v>
      </c>
      <c r="F518" s="3"/>
      <c r="G518" s="3">
        <v>1</v>
      </c>
      <c r="H518" s="3"/>
      <c r="I518" s="3">
        <v>2</v>
      </c>
      <c r="J518" s="3">
        <v>6</v>
      </c>
      <c r="K518" s="3">
        <v>1</v>
      </c>
      <c r="L518" s="3">
        <v>13</v>
      </c>
    </row>
    <row r="519" spans="1:12" hidden="1" x14ac:dyDescent="0.25">
      <c r="A519" s="108" t="s">
        <v>477</v>
      </c>
      <c r="B519" s="3"/>
      <c r="C519" s="3"/>
      <c r="D519" s="3"/>
      <c r="E519" s="3"/>
      <c r="F519" s="3"/>
      <c r="G519" s="3">
        <v>1</v>
      </c>
      <c r="H519" s="3"/>
      <c r="I519" s="3"/>
      <c r="J519" s="3"/>
      <c r="K519" s="3"/>
      <c r="L519" s="3">
        <v>1</v>
      </c>
    </row>
    <row r="520" spans="1:12" hidden="1" x14ac:dyDescent="0.25">
      <c r="A520" s="108" t="s">
        <v>463</v>
      </c>
      <c r="B520" s="3"/>
      <c r="C520" s="3"/>
      <c r="D520" s="3"/>
      <c r="E520" s="3"/>
      <c r="F520" s="3"/>
      <c r="G520" s="3">
        <v>1</v>
      </c>
      <c r="H520" s="3"/>
      <c r="I520" s="3"/>
      <c r="J520" s="3"/>
      <c r="K520" s="3"/>
      <c r="L520" s="3">
        <v>1</v>
      </c>
    </row>
    <row r="521" spans="1:12" hidden="1" x14ac:dyDescent="0.25">
      <c r="A521" s="108" t="s">
        <v>530</v>
      </c>
      <c r="B521" s="3"/>
      <c r="C521" s="3"/>
      <c r="D521" s="3"/>
      <c r="E521" s="3"/>
      <c r="F521" s="3"/>
      <c r="G521" s="3"/>
      <c r="H521" s="3">
        <v>1</v>
      </c>
      <c r="I521" s="3"/>
      <c r="J521" s="3"/>
      <c r="K521" s="3"/>
      <c r="L521" s="3">
        <v>1</v>
      </c>
    </row>
    <row r="522" spans="1:12" hidden="1" x14ac:dyDescent="0.25">
      <c r="A522" s="108" t="s">
        <v>766</v>
      </c>
      <c r="B522" s="3"/>
      <c r="C522" s="3"/>
      <c r="D522" s="3"/>
      <c r="E522" s="3">
        <v>2</v>
      </c>
      <c r="F522" s="3">
        <v>1</v>
      </c>
      <c r="G522" s="3"/>
      <c r="H522" s="3">
        <v>2</v>
      </c>
      <c r="I522" s="3"/>
      <c r="J522" s="3"/>
      <c r="K522" s="3"/>
      <c r="L522" s="3">
        <v>5</v>
      </c>
    </row>
    <row r="523" spans="1:12" hidden="1" x14ac:dyDescent="0.25">
      <c r="A523" s="108" t="s">
        <v>386</v>
      </c>
      <c r="B523" s="3"/>
      <c r="C523" s="3"/>
      <c r="D523" s="3"/>
      <c r="E523" s="3"/>
      <c r="F523" s="3">
        <v>2</v>
      </c>
      <c r="G523" s="3"/>
      <c r="H523" s="3"/>
      <c r="I523" s="3"/>
      <c r="J523" s="3"/>
      <c r="K523" s="3"/>
      <c r="L523" s="3">
        <v>2</v>
      </c>
    </row>
    <row r="524" spans="1:12" hidden="1" x14ac:dyDescent="0.25">
      <c r="A524" s="108" t="s">
        <v>538</v>
      </c>
      <c r="B524" s="3"/>
      <c r="C524" s="3"/>
      <c r="D524" s="3"/>
      <c r="E524" s="3"/>
      <c r="F524" s="3"/>
      <c r="G524" s="3"/>
      <c r="H524" s="3">
        <v>1</v>
      </c>
      <c r="I524" s="3"/>
      <c r="J524" s="3"/>
      <c r="K524" s="3"/>
      <c r="L524" s="3">
        <v>1</v>
      </c>
    </row>
    <row r="525" spans="1:12" hidden="1" x14ac:dyDescent="0.25">
      <c r="A525" s="108" t="s">
        <v>741</v>
      </c>
      <c r="B525" s="3"/>
      <c r="C525" s="3"/>
      <c r="D525" s="3"/>
      <c r="E525" s="3"/>
      <c r="F525" s="3"/>
      <c r="G525" s="3"/>
      <c r="H525" s="3"/>
      <c r="I525" s="3"/>
      <c r="J525" s="3"/>
      <c r="K525" s="3">
        <v>1</v>
      </c>
      <c r="L525" s="3">
        <v>1</v>
      </c>
    </row>
    <row r="526" spans="1:12" hidden="1" x14ac:dyDescent="0.25">
      <c r="A526" s="108" t="s">
        <v>617</v>
      </c>
      <c r="B526" s="3"/>
      <c r="C526" s="3"/>
      <c r="D526" s="3"/>
      <c r="E526" s="3"/>
      <c r="F526" s="3"/>
      <c r="G526" s="3"/>
      <c r="H526" s="3"/>
      <c r="I526" s="3">
        <v>1</v>
      </c>
      <c r="J526" s="3"/>
      <c r="K526" s="3"/>
      <c r="L526" s="3">
        <v>1</v>
      </c>
    </row>
    <row r="527" spans="1:12" hidden="1" x14ac:dyDescent="0.25">
      <c r="A527" s="108" t="s">
        <v>507</v>
      </c>
      <c r="B527" s="3"/>
      <c r="C527" s="3"/>
      <c r="D527" s="3"/>
      <c r="E527" s="3"/>
      <c r="F527" s="3"/>
      <c r="G527" s="3"/>
      <c r="H527" s="3">
        <v>1</v>
      </c>
      <c r="I527" s="3"/>
      <c r="J527" s="3"/>
      <c r="K527" s="3"/>
      <c r="L527" s="3">
        <v>1</v>
      </c>
    </row>
    <row r="528" spans="1:12" hidden="1" x14ac:dyDescent="0.25">
      <c r="A528" s="108" t="s">
        <v>266</v>
      </c>
      <c r="B528" s="3"/>
      <c r="C528" s="3"/>
      <c r="D528" s="3">
        <v>1</v>
      </c>
      <c r="E528" s="3"/>
      <c r="F528" s="3"/>
      <c r="G528" s="3"/>
      <c r="H528" s="3"/>
      <c r="I528" s="3"/>
      <c r="J528" s="3"/>
      <c r="K528" s="3"/>
      <c r="L528" s="3">
        <v>1</v>
      </c>
    </row>
    <row r="529" spans="1:12" hidden="1" x14ac:dyDescent="0.25">
      <c r="A529" s="108" t="s">
        <v>548</v>
      </c>
      <c r="B529" s="3"/>
      <c r="C529" s="3"/>
      <c r="D529" s="3"/>
      <c r="E529" s="3"/>
      <c r="F529" s="3"/>
      <c r="G529" s="3"/>
      <c r="H529" s="3">
        <v>1</v>
      </c>
      <c r="I529" s="3"/>
      <c r="J529" s="3"/>
      <c r="K529" s="3"/>
      <c r="L529" s="3">
        <v>1</v>
      </c>
    </row>
    <row r="530" spans="1:12" hidden="1" x14ac:dyDescent="0.25">
      <c r="A530" s="108" t="s">
        <v>519</v>
      </c>
      <c r="B530" s="3"/>
      <c r="C530" s="3"/>
      <c r="D530" s="3"/>
      <c r="E530" s="3"/>
      <c r="F530" s="3"/>
      <c r="G530" s="3"/>
      <c r="H530" s="3">
        <v>1</v>
      </c>
      <c r="I530" s="3"/>
      <c r="J530" s="3"/>
      <c r="K530" s="3"/>
      <c r="L530" s="3">
        <v>1</v>
      </c>
    </row>
    <row r="531" spans="1:12" hidden="1" x14ac:dyDescent="0.25">
      <c r="A531" s="108" t="s">
        <v>279</v>
      </c>
      <c r="B531" s="3"/>
      <c r="C531" s="3"/>
      <c r="D531" s="3">
        <v>1</v>
      </c>
      <c r="E531" s="3"/>
      <c r="F531" s="3"/>
      <c r="G531" s="3"/>
      <c r="H531" s="3"/>
      <c r="I531" s="3"/>
      <c r="J531" s="3"/>
      <c r="K531" s="3"/>
      <c r="L531" s="3">
        <v>1</v>
      </c>
    </row>
    <row r="532" spans="1:12" hidden="1" x14ac:dyDescent="0.25">
      <c r="A532" s="108" t="s">
        <v>745</v>
      </c>
      <c r="B532" s="3"/>
      <c r="C532" s="3"/>
      <c r="D532" s="3"/>
      <c r="E532" s="3">
        <v>1</v>
      </c>
      <c r="F532" s="3"/>
      <c r="G532" s="3"/>
      <c r="H532" s="3">
        <v>1</v>
      </c>
      <c r="I532" s="3"/>
      <c r="J532" s="3"/>
      <c r="K532" s="3">
        <v>1</v>
      </c>
      <c r="L532" s="3">
        <v>3</v>
      </c>
    </row>
    <row r="533" spans="1:12" hidden="1" x14ac:dyDescent="0.25">
      <c r="A533" s="108" t="s">
        <v>686</v>
      </c>
      <c r="B533" s="3"/>
      <c r="C533" s="3"/>
      <c r="D533" s="3"/>
      <c r="E533" s="3"/>
      <c r="F533" s="3"/>
      <c r="G533" s="3"/>
      <c r="H533" s="3"/>
      <c r="I533" s="3"/>
      <c r="J533" s="3">
        <v>1</v>
      </c>
      <c r="K533" s="3"/>
      <c r="L533" s="3">
        <v>1</v>
      </c>
    </row>
    <row r="534" spans="1:12" hidden="1" x14ac:dyDescent="0.25">
      <c r="A534" s="108" t="s">
        <v>584</v>
      </c>
      <c r="B534" s="3"/>
      <c r="C534" s="3"/>
      <c r="D534" s="3"/>
      <c r="E534" s="3"/>
      <c r="F534" s="3"/>
      <c r="G534" s="3"/>
      <c r="H534" s="3">
        <v>3</v>
      </c>
      <c r="I534" s="3"/>
      <c r="J534" s="3"/>
      <c r="K534" s="3"/>
      <c r="L534" s="3">
        <v>3</v>
      </c>
    </row>
    <row r="535" spans="1:12" hidden="1" x14ac:dyDescent="0.25">
      <c r="A535" s="108" t="s">
        <v>569</v>
      </c>
      <c r="B535" s="3"/>
      <c r="C535" s="3"/>
      <c r="D535" s="3"/>
      <c r="E535" s="3"/>
      <c r="F535" s="3"/>
      <c r="G535" s="3"/>
      <c r="H535" s="3">
        <v>1</v>
      </c>
      <c r="I535" s="3"/>
      <c r="J535" s="3"/>
      <c r="K535" s="3"/>
      <c r="L535" s="3">
        <v>1</v>
      </c>
    </row>
    <row r="536" spans="1:12" hidden="1" x14ac:dyDescent="0.25">
      <c r="A536" s="108" t="s">
        <v>706</v>
      </c>
      <c r="B536" s="3"/>
      <c r="C536" s="3"/>
      <c r="D536" s="3"/>
      <c r="E536" s="3">
        <v>1</v>
      </c>
      <c r="F536" s="3"/>
      <c r="G536" s="3"/>
      <c r="H536" s="3">
        <v>3</v>
      </c>
      <c r="I536" s="3"/>
      <c r="J536" s="3">
        <v>1</v>
      </c>
      <c r="K536" s="3"/>
      <c r="L536" s="3">
        <v>5</v>
      </c>
    </row>
    <row r="537" spans="1:12" hidden="1" x14ac:dyDescent="0.25">
      <c r="A537" s="108" t="s">
        <v>787</v>
      </c>
      <c r="B537" s="3"/>
      <c r="C537" s="3"/>
      <c r="D537" s="3"/>
      <c r="E537" s="3"/>
      <c r="F537" s="3"/>
      <c r="G537" s="3"/>
      <c r="H537" s="3"/>
      <c r="I537" s="3"/>
      <c r="J537" s="3"/>
      <c r="K537" s="3">
        <v>2</v>
      </c>
      <c r="L537" s="3">
        <v>2</v>
      </c>
    </row>
    <row r="538" spans="1:12" hidden="1" x14ac:dyDescent="0.25">
      <c r="A538" s="108" t="s">
        <v>719</v>
      </c>
      <c r="B538" s="3"/>
      <c r="C538" s="3"/>
      <c r="D538" s="3"/>
      <c r="E538" s="3"/>
      <c r="F538" s="3">
        <v>1</v>
      </c>
      <c r="G538" s="3"/>
      <c r="H538" s="3"/>
      <c r="I538" s="3">
        <v>1</v>
      </c>
      <c r="J538" s="3">
        <v>1</v>
      </c>
      <c r="K538" s="3">
        <v>1</v>
      </c>
      <c r="L538" s="3">
        <v>4</v>
      </c>
    </row>
    <row r="539" spans="1:12" hidden="1" x14ac:dyDescent="0.25">
      <c r="A539" s="108" t="s">
        <v>704</v>
      </c>
      <c r="B539" s="3"/>
      <c r="C539" s="3"/>
      <c r="D539" s="3"/>
      <c r="E539" s="3"/>
      <c r="F539" s="3"/>
      <c r="G539" s="3"/>
      <c r="H539" s="3"/>
      <c r="I539" s="3"/>
      <c r="J539" s="3">
        <v>1</v>
      </c>
      <c r="K539" s="3"/>
      <c r="L539" s="3">
        <v>1</v>
      </c>
    </row>
    <row r="540" spans="1:12" hidden="1" x14ac:dyDescent="0.25">
      <c r="A540" s="108" t="s">
        <v>513</v>
      </c>
      <c r="B540" s="3"/>
      <c r="C540" s="3"/>
      <c r="D540" s="3"/>
      <c r="E540" s="3"/>
      <c r="F540" s="3"/>
      <c r="G540" s="3"/>
      <c r="H540" s="3">
        <v>1</v>
      </c>
      <c r="I540" s="3"/>
      <c r="J540" s="3"/>
      <c r="K540" s="3"/>
      <c r="L540" s="3">
        <v>1</v>
      </c>
    </row>
    <row r="541" spans="1:12" hidden="1" x14ac:dyDescent="0.25">
      <c r="A541" s="108" t="s">
        <v>534</v>
      </c>
      <c r="B541" s="3"/>
      <c r="C541" s="3"/>
      <c r="D541" s="3"/>
      <c r="E541" s="3"/>
      <c r="F541" s="3"/>
      <c r="G541" s="3"/>
      <c r="H541" s="3">
        <v>1</v>
      </c>
      <c r="I541" s="3"/>
      <c r="J541" s="3"/>
      <c r="K541" s="3"/>
      <c r="L541" s="3">
        <v>1</v>
      </c>
    </row>
    <row r="542" spans="1:12" hidden="1" x14ac:dyDescent="0.25">
      <c r="A542" s="108" t="s">
        <v>283</v>
      </c>
      <c r="B542" s="3"/>
      <c r="C542" s="3"/>
      <c r="D542" s="3">
        <v>1</v>
      </c>
      <c r="E542" s="3"/>
      <c r="F542" s="3"/>
      <c r="G542" s="3"/>
      <c r="H542" s="3"/>
      <c r="I542" s="3"/>
      <c r="J542" s="3"/>
      <c r="K542" s="3"/>
      <c r="L542" s="3">
        <v>1</v>
      </c>
    </row>
    <row r="543" spans="1:12" hidden="1" x14ac:dyDescent="0.25">
      <c r="A543" s="108" t="s">
        <v>271</v>
      </c>
      <c r="B543" s="3"/>
      <c r="C543" s="3"/>
      <c r="D543" s="3">
        <v>1</v>
      </c>
      <c r="E543" s="3"/>
      <c r="F543" s="3"/>
      <c r="G543" s="3"/>
      <c r="H543" s="3"/>
      <c r="I543" s="3"/>
      <c r="J543" s="3"/>
      <c r="K543" s="3"/>
      <c r="L543" s="3">
        <v>1</v>
      </c>
    </row>
    <row r="544" spans="1:12" hidden="1" x14ac:dyDescent="0.25">
      <c r="A544" s="108" t="s">
        <v>711</v>
      </c>
      <c r="B544" s="3"/>
      <c r="C544" s="3"/>
      <c r="D544" s="3"/>
      <c r="E544" s="3"/>
      <c r="F544" s="3"/>
      <c r="G544" s="3">
        <v>1</v>
      </c>
      <c r="H544" s="3"/>
      <c r="I544" s="3"/>
      <c r="J544" s="3"/>
      <c r="K544" s="3"/>
      <c r="L544" s="3">
        <v>1</v>
      </c>
    </row>
    <row r="545" spans="1:12" hidden="1" x14ac:dyDescent="0.25">
      <c r="A545" s="108" t="s">
        <v>259</v>
      </c>
      <c r="B545" s="3"/>
      <c r="C545" s="3">
        <v>1</v>
      </c>
      <c r="D545" s="3"/>
      <c r="E545" s="3"/>
      <c r="F545" s="3"/>
      <c r="G545" s="3"/>
      <c r="H545" s="3"/>
      <c r="I545" s="3"/>
      <c r="J545" s="3"/>
      <c r="K545" s="3"/>
      <c r="L545" s="3">
        <v>1</v>
      </c>
    </row>
    <row r="546" spans="1:12" hidden="1" x14ac:dyDescent="0.25">
      <c r="A546" s="108" t="s">
        <v>751</v>
      </c>
      <c r="B546" s="3"/>
      <c r="C546" s="3">
        <v>2</v>
      </c>
      <c r="D546" s="3"/>
      <c r="E546" s="3">
        <v>1</v>
      </c>
      <c r="F546" s="3"/>
      <c r="G546" s="3"/>
      <c r="H546" s="3"/>
      <c r="I546" s="3">
        <v>1</v>
      </c>
      <c r="J546" s="3"/>
      <c r="K546" s="3">
        <v>1</v>
      </c>
      <c r="L546" s="3">
        <v>5</v>
      </c>
    </row>
    <row r="547" spans="1:12" hidden="1" x14ac:dyDescent="0.25">
      <c r="A547" s="108" t="s">
        <v>561</v>
      </c>
      <c r="B547" s="3"/>
      <c r="C547" s="3"/>
      <c r="D547" s="3"/>
      <c r="E547" s="3">
        <v>1</v>
      </c>
      <c r="F547" s="3"/>
      <c r="G547" s="3"/>
      <c r="H547" s="3">
        <v>3</v>
      </c>
      <c r="I547" s="3"/>
      <c r="J547" s="3"/>
      <c r="K547" s="3"/>
      <c r="L547" s="3">
        <v>4</v>
      </c>
    </row>
    <row r="548" spans="1:12" hidden="1" x14ac:dyDescent="0.25">
      <c r="A548" s="108" t="s">
        <v>300</v>
      </c>
      <c r="B548" s="3"/>
      <c r="C548" s="3"/>
      <c r="D548" s="3"/>
      <c r="E548" s="3">
        <v>1</v>
      </c>
      <c r="F548" s="3"/>
      <c r="G548" s="3"/>
      <c r="H548" s="3"/>
      <c r="I548" s="3"/>
      <c r="J548" s="3"/>
      <c r="K548" s="3"/>
      <c r="L548" s="3">
        <v>1</v>
      </c>
    </row>
    <row r="549" spans="1:12" hidden="1" x14ac:dyDescent="0.25">
      <c r="A549" s="108" t="s">
        <v>627</v>
      </c>
      <c r="B549" s="3"/>
      <c r="C549" s="3"/>
      <c r="D549" s="3"/>
      <c r="E549" s="3"/>
      <c r="F549" s="3"/>
      <c r="G549" s="3"/>
      <c r="H549" s="3"/>
      <c r="I549" s="3">
        <v>2</v>
      </c>
      <c r="J549" s="3"/>
      <c r="K549" s="3"/>
      <c r="L549" s="3">
        <v>2</v>
      </c>
    </row>
    <row r="550" spans="1:12" hidden="1" x14ac:dyDescent="0.25">
      <c r="A550" s="108" t="s">
        <v>425</v>
      </c>
      <c r="B550" s="3"/>
      <c r="C550" s="3"/>
      <c r="D550" s="3"/>
      <c r="E550" s="3"/>
      <c r="F550" s="3">
        <v>1</v>
      </c>
      <c r="G550" s="3"/>
      <c r="H550" s="3"/>
      <c r="I550" s="3"/>
      <c r="J550" s="3"/>
      <c r="K550" s="3"/>
      <c r="L550" s="3">
        <v>1</v>
      </c>
    </row>
    <row r="551" spans="1:12" x14ac:dyDescent="0.25">
      <c r="A551" s="108" t="s">
        <v>756</v>
      </c>
      <c r="B551" s="3"/>
      <c r="C551" s="3">
        <v>2</v>
      </c>
      <c r="D551" s="3">
        <v>2</v>
      </c>
      <c r="E551" s="3">
        <v>2</v>
      </c>
      <c r="F551" s="3">
        <v>1</v>
      </c>
      <c r="G551" s="3">
        <v>2</v>
      </c>
      <c r="H551" s="3"/>
      <c r="I551" s="3">
        <v>2</v>
      </c>
      <c r="J551" s="3">
        <v>3</v>
      </c>
      <c r="K551" s="3">
        <v>2</v>
      </c>
      <c r="L551" s="3">
        <v>16</v>
      </c>
    </row>
    <row r="552" spans="1:12" hidden="1" x14ac:dyDescent="0.25">
      <c r="A552" s="108" t="s">
        <v>798</v>
      </c>
      <c r="B552" s="3"/>
      <c r="C552" s="3"/>
      <c r="D552" s="3"/>
      <c r="E552" s="3"/>
      <c r="F552" s="3"/>
      <c r="G552" s="3"/>
      <c r="H552" s="3"/>
      <c r="I552" s="3"/>
      <c r="J552" s="3"/>
      <c r="K552" s="3">
        <v>1</v>
      </c>
      <c r="L552" s="3">
        <v>1</v>
      </c>
    </row>
    <row r="553" spans="1:12" hidden="1" x14ac:dyDescent="0.25">
      <c r="A553" s="108" t="s">
        <v>630</v>
      </c>
      <c r="B553" s="3">
        <v>1</v>
      </c>
      <c r="C553" s="3">
        <v>1</v>
      </c>
      <c r="D553" s="3"/>
      <c r="E553" s="3">
        <v>1</v>
      </c>
      <c r="F553" s="3"/>
      <c r="G553" s="3"/>
      <c r="H553" s="3">
        <v>1</v>
      </c>
      <c r="I553" s="3"/>
      <c r="J553" s="3"/>
      <c r="K553" s="3"/>
      <c r="L553" s="3">
        <v>4</v>
      </c>
    </row>
    <row r="554" spans="1:12" hidden="1" x14ac:dyDescent="0.25">
      <c r="A554" s="108" t="s">
        <v>619</v>
      </c>
      <c r="B554" s="3"/>
      <c r="C554" s="3">
        <v>1</v>
      </c>
      <c r="D554" s="3"/>
      <c r="E554" s="3"/>
      <c r="F554" s="3"/>
      <c r="G554" s="3"/>
      <c r="H554" s="3"/>
      <c r="I554" s="3">
        <v>1</v>
      </c>
      <c r="J554" s="3"/>
      <c r="K554" s="3"/>
      <c r="L554" s="3">
        <v>2</v>
      </c>
    </row>
    <row r="555" spans="1:12" hidden="1" x14ac:dyDescent="0.25">
      <c r="A555" s="108" t="s">
        <v>193</v>
      </c>
      <c r="B555" s="3"/>
      <c r="C555" s="3">
        <v>1</v>
      </c>
      <c r="D555" s="3"/>
      <c r="E555" s="3"/>
      <c r="F555" s="3"/>
      <c r="G555" s="3"/>
      <c r="H555" s="3"/>
      <c r="I555" s="3"/>
      <c r="J555" s="3"/>
      <c r="K555" s="3"/>
      <c r="L555" s="3">
        <v>1</v>
      </c>
    </row>
    <row r="556" spans="1:12" hidden="1" x14ac:dyDescent="0.25">
      <c r="A556" s="108" t="s">
        <v>589</v>
      </c>
      <c r="B556" s="3"/>
      <c r="C556" s="3"/>
      <c r="D556" s="3"/>
      <c r="E556" s="3"/>
      <c r="F556" s="3"/>
      <c r="G556" s="3"/>
      <c r="H556" s="3"/>
      <c r="I556" s="3">
        <v>1</v>
      </c>
      <c r="J556" s="3"/>
      <c r="K556" s="3"/>
      <c r="L556" s="3">
        <v>1</v>
      </c>
    </row>
    <row r="557" spans="1:12" hidden="1" x14ac:dyDescent="0.25">
      <c r="A557" s="108" t="s">
        <v>382</v>
      </c>
      <c r="B557" s="3"/>
      <c r="C557" s="3"/>
      <c r="D557" s="3"/>
      <c r="E557" s="3">
        <v>1</v>
      </c>
      <c r="F557" s="3">
        <v>1</v>
      </c>
      <c r="G557" s="3"/>
      <c r="H557" s="3"/>
      <c r="I557" s="3"/>
      <c r="J557" s="3"/>
      <c r="K557" s="3"/>
      <c r="L557" s="3">
        <v>2</v>
      </c>
    </row>
    <row r="558" spans="1:12" hidden="1" x14ac:dyDescent="0.25">
      <c r="A558" s="108" t="s">
        <v>611</v>
      </c>
      <c r="B558" s="3"/>
      <c r="C558" s="3"/>
      <c r="D558" s="3"/>
      <c r="E558" s="3"/>
      <c r="F558" s="3"/>
      <c r="G558" s="3"/>
      <c r="H558" s="3"/>
      <c r="I558" s="3">
        <v>2</v>
      </c>
      <c r="J558" s="3"/>
      <c r="K558" s="3"/>
      <c r="L558" s="3">
        <v>2</v>
      </c>
    </row>
    <row r="559" spans="1:12" hidden="1" x14ac:dyDescent="0.25">
      <c r="A559" s="108" t="s">
        <v>230</v>
      </c>
      <c r="B559" s="3"/>
      <c r="C559" s="3">
        <v>1</v>
      </c>
      <c r="D559" s="3"/>
      <c r="E559" s="3"/>
      <c r="F559" s="3"/>
      <c r="G559" s="3"/>
      <c r="H559" s="3"/>
      <c r="I559" s="3"/>
      <c r="J559" s="3"/>
      <c r="K559" s="3"/>
      <c r="L559" s="3">
        <v>1</v>
      </c>
    </row>
    <row r="560" spans="1:12" hidden="1" x14ac:dyDescent="0.25">
      <c r="A560" s="108" t="s">
        <v>298</v>
      </c>
      <c r="B560" s="3"/>
      <c r="C560" s="3"/>
      <c r="D560" s="3"/>
      <c r="E560" s="3">
        <v>1</v>
      </c>
      <c r="F560" s="3"/>
      <c r="G560" s="3"/>
      <c r="H560" s="3"/>
      <c r="I560" s="3"/>
      <c r="J560" s="3"/>
      <c r="K560" s="3"/>
      <c r="L560" s="3">
        <v>1</v>
      </c>
    </row>
    <row r="561" spans="1:12" hidden="1" x14ac:dyDescent="0.25">
      <c r="A561" s="108" t="s">
        <v>662</v>
      </c>
      <c r="B561" s="3"/>
      <c r="C561" s="3"/>
      <c r="D561" s="3"/>
      <c r="E561" s="3"/>
      <c r="F561" s="3">
        <v>1</v>
      </c>
      <c r="G561" s="3"/>
      <c r="H561" s="3"/>
      <c r="I561" s="3"/>
      <c r="J561" s="3">
        <v>1</v>
      </c>
      <c r="K561" s="3"/>
      <c r="L561" s="3">
        <v>2</v>
      </c>
    </row>
    <row r="562" spans="1:12" hidden="1" x14ac:dyDescent="0.25">
      <c r="A562" s="108" t="s">
        <v>339</v>
      </c>
      <c r="B562" s="3"/>
      <c r="C562" s="3"/>
      <c r="D562" s="3"/>
      <c r="E562" s="3">
        <v>1</v>
      </c>
      <c r="F562" s="3"/>
      <c r="G562" s="3"/>
      <c r="H562" s="3"/>
      <c r="I562" s="3"/>
      <c r="J562" s="3"/>
      <c r="K562" s="3"/>
      <c r="L562" s="3">
        <v>1</v>
      </c>
    </row>
    <row r="563" spans="1:12" hidden="1" x14ac:dyDescent="0.25">
      <c r="A563" s="108" t="s">
        <v>526</v>
      </c>
      <c r="B563" s="3"/>
      <c r="C563" s="3"/>
      <c r="D563" s="3"/>
      <c r="E563" s="3">
        <v>1</v>
      </c>
      <c r="F563" s="3">
        <v>1</v>
      </c>
      <c r="G563" s="3">
        <v>1</v>
      </c>
      <c r="H563" s="3">
        <v>1</v>
      </c>
      <c r="I563" s="3"/>
      <c r="J563" s="3"/>
      <c r="K563" s="3"/>
      <c r="L563" s="3">
        <v>4</v>
      </c>
    </row>
    <row r="564" spans="1:12" hidden="1" x14ac:dyDescent="0.25">
      <c r="A564" s="108" t="s">
        <v>334</v>
      </c>
      <c r="B564" s="3"/>
      <c r="C564" s="3"/>
      <c r="D564" s="3"/>
      <c r="E564" s="3">
        <v>1</v>
      </c>
      <c r="F564" s="3"/>
      <c r="G564" s="3"/>
      <c r="H564" s="3"/>
      <c r="I564" s="3"/>
      <c r="J564" s="3"/>
      <c r="K564" s="3"/>
      <c r="L564" s="3">
        <v>1</v>
      </c>
    </row>
    <row r="565" spans="1:12" hidden="1" x14ac:dyDescent="0.25">
      <c r="A565" s="108" t="s">
        <v>313</v>
      </c>
      <c r="B565" s="3"/>
      <c r="C565" s="3"/>
      <c r="D565" s="3"/>
      <c r="E565" s="3">
        <v>1</v>
      </c>
      <c r="F565" s="3"/>
      <c r="G565" s="3"/>
      <c r="H565" s="3"/>
      <c r="I565" s="3"/>
      <c r="J565" s="3"/>
      <c r="K565" s="3"/>
      <c r="L565" s="3">
        <v>1</v>
      </c>
    </row>
    <row r="566" spans="1:12" hidden="1" x14ac:dyDescent="0.25">
      <c r="A566" s="108" t="s">
        <v>560</v>
      </c>
      <c r="B566" s="3"/>
      <c r="C566" s="3"/>
      <c r="D566" s="3"/>
      <c r="E566" s="3"/>
      <c r="F566" s="3"/>
      <c r="G566" s="3"/>
      <c r="H566" s="3">
        <v>1</v>
      </c>
      <c r="I566" s="3"/>
      <c r="J566" s="3"/>
      <c r="K566" s="3"/>
      <c r="L566" s="3">
        <v>1</v>
      </c>
    </row>
    <row r="567" spans="1:12" hidden="1" x14ac:dyDescent="0.25">
      <c r="A567" s="108" t="s">
        <v>388</v>
      </c>
      <c r="B567" s="3"/>
      <c r="C567" s="3"/>
      <c r="D567" s="3"/>
      <c r="E567" s="3"/>
      <c r="F567" s="3">
        <v>1</v>
      </c>
      <c r="G567" s="3"/>
      <c r="H567" s="3"/>
      <c r="I567" s="3"/>
      <c r="J567" s="3"/>
      <c r="K567" s="3"/>
      <c r="L567" s="3">
        <v>1</v>
      </c>
    </row>
    <row r="568" spans="1:12" hidden="1" x14ac:dyDescent="0.25">
      <c r="A568" s="108" t="s">
        <v>412</v>
      </c>
      <c r="B568" s="3"/>
      <c r="C568" s="3"/>
      <c r="D568" s="3"/>
      <c r="E568" s="3"/>
      <c r="F568" s="3">
        <v>1</v>
      </c>
      <c r="G568" s="3"/>
      <c r="H568" s="3"/>
      <c r="I568" s="3"/>
      <c r="J568" s="3"/>
      <c r="K568" s="3"/>
      <c r="L568" s="3">
        <v>1</v>
      </c>
    </row>
    <row r="569" spans="1:12" hidden="1" x14ac:dyDescent="0.25">
      <c r="A569" s="108" t="s">
        <v>603</v>
      </c>
      <c r="B569" s="3"/>
      <c r="C569" s="3"/>
      <c r="D569" s="3">
        <v>1</v>
      </c>
      <c r="E569" s="3"/>
      <c r="F569" s="3"/>
      <c r="G569" s="3"/>
      <c r="H569" s="3"/>
      <c r="I569" s="3">
        <v>1</v>
      </c>
      <c r="J569" s="3"/>
      <c r="K569" s="3"/>
      <c r="L569" s="3">
        <v>2</v>
      </c>
    </row>
    <row r="570" spans="1:12" hidden="1" x14ac:dyDescent="0.25">
      <c r="A570" s="108" t="s">
        <v>441</v>
      </c>
      <c r="B570" s="3"/>
      <c r="C570" s="3"/>
      <c r="D570" s="3"/>
      <c r="E570" s="3"/>
      <c r="F570" s="3">
        <v>1</v>
      </c>
      <c r="G570" s="3"/>
      <c r="H570" s="3"/>
      <c r="I570" s="3"/>
      <c r="J570" s="3"/>
      <c r="K570" s="3"/>
      <c r="L570" s="3">
        <v>1</v>
      </c>
    </row>
    <row r="571" spans="1:12" hidden="1" x14ac:dyDescent="0.25">
      <c r="A571" s="108" t="s">
        <v>475</v>
      </c>
      <c r="B571" s="3"/>
      <c r="C571" s="3"/>
      <c r="D571" s="3"/>
      <c r="E571" s="3"/>
      <c r="F571" s="3"/>
      <c r="G571" s="3">
        <v>1</v>
      </c>
      <c r="H571" s="3"/>
      <c r="I571" s="3"/>
      <c r="J571" s="3"/>
      <c r="K571" s="3"/>
      <c r="L571" s="3">
        <v>1</v>
      </c>
    </row>
    <row r="572" spans="1:12" hidden="1" x14ac:dyDescent="0.25">
      <c r="A572" s="108" t="s">
        <v>267</v>
      </c>
      <c r="B572" s="3"/>
      <c r="C572" s="3"/>
      <c r="D572" s="3">
        <v>1</v>
      </c>
      <c r="E572" s="3"/>
      <c r="F572" s="3"/>
      <c r="G572" s="3"/>
      <c r="H572" s="3"/>
      <c r="I572" s="3"/>
      <c r="J572" s="3"/>
      <c r="K572" s="3"/>
      <c r="L572" s="3">
        <v>1</v>
      </c>
    </row>
    <row r="573" spans="1:12" hidden="1" x14ac:dyDescent="0.25">
      <c r="A573" s="108" t="s">
        <v>675</v>
      </c>
      <c r="B573" s="3"/>
      <c r="C573" s="3"/>
      <c r="D573" s="3"/>
      <c r="E573" s="3"/>
      <c r="F573" s="3"/>
      <c r="G573" s="3"/>
      <c r="H573" s="3"/>
      <c r="I573" s="3"/>
      <c r="J573" s="3">
        <v>3</v>
      </c>
      <c r="K573" s="3"/>
      <c r="L573" s="3">
        <v>3</v>
      </c>
    </row>
    <row r="574" spans="1:12" hidden="1" x14ac:dyDescent="0.25">
      <c r="A574" s="108" t="s">
        <v>312</v>
      </c>
      <c r="B574" s="3"/>
      <c r="C574" s="3"/>
      <c r="D574" s="3"/>
      <c r="E574" s="3">
        <v>1</v>
      </c>
      <c r="F574" s="3"/>
      <c r="G574" s="3"/>
      <c r="H574" s="3"/>
      <c r="I574" s="3"/>
      <c r="J574" s="3"/>
      <c r="K574" s="3"/>
      <c r="L574" s="3">
        <v>1</v>
      </c>
    </row>
    <row r="575" spans="1:12" hidden="1" x14ac:dyDescent="0.25">
      <c r="A575" s="108" t="s">
        <v>310</v>
      </c>
      <c r="B575" s="3"/>
      <c r="C575" s="3"/>
      <c r="D575" s="3"/>
      <c r="E575" s="3">
        <v>1</v>
      </c>
      <c r="F575" s="3"/>
      <c r="G575" s="3"/>
      <c r="H575" s="3"/>
      <c r="I575" s="3"/>
      <c r="J575" s="3"/>
      <c r="K575" s="3"/>
      <c r="L575" s="3">
        <v>1</v>
      </c>
    </row>
    <row r="576" spans="1:12" hidden="1" x14ac:dyDescent="0.25">
      <c r="A576" s="108" t="s">
        <v>220</v>
      </c>
      <c r="B576" s="3"/>
      <c r="C576" s="3">
        <v>1</v>
      </c>
      <c r="D576" s="3"/>
      <c r="E576" s="3"/>
      <c r="F576" s="3"/>
      <c r="G576" s="3"/>
      <c r="H576" s="3"/>
      <c r="I576" s="3"/>
      <c r="J576" s="3"/>
      <c r="K576" s="3"/>
      <c r="L576" s="3">
        <v>1</v>
      </c>
    </row>
    <row r="577" spans="1:12" hidden="1" x14ac:dyDescent="0.25">
      <c r="A577" s="108" t="s">
        <v>252</v>
      </c>
      <c r="B577" s="3"/>
      <c r="C577" s="3"/>
      <c r="D577" s="3">
        <v>1</v>
      </c>
      <c r="E577" s="3"/>
      <c r="F577" s="3"/>
      <c r="G577" s="3"/>
      <c r="H577" s="3"/>
      <c r="I577" s="3"/>
      <c r="J577" s="3"/>
      <c r="K577" s="3"/>
      <c r="L577" s="3">
        <v>1</v>
      </c>
    </row>
    <row r="578" spans="1:12" hidden="1" x14ac:dyDescent="0.25">
      <c r="A578" s="108" t="s">
        <v>633</v>
      </c>
      <c r="B578" s="3"/>
      <c r="C578" s="3">
        <v>1</v>
      </c>
      <c r="D578" s="3">
        <v>1</v>
      </c>
      <c r="E578" s="3"/>
      <c r="F578" s="3">
        <v>1</v>
      </c>
      <c r="G578" s="3">
        <v>3</v>
      </c>
      <c r="H578" s="3"/>
      <c r="I578" s="3">
        <v>2</v>
      </c>
      <c r="J578" s="3"/>
      <c r="K578" s="3"/>
      <c r="L578" s="3">
        <v>8</v>
      </c>
    </row>
    <row r="579" spans="1:12" hidden="1" x14ac:dyDescent="0.25">
      <c r="A579" s="108" t="s">
        <v>738</v>
      </c>
      <c r="B579" s="3"/>
      <c r="C579" s="3"/>
      <c r="D579" s="3"/>
      <c r="E579" s="3"/>
      <c r="F579" s="3"/>
      <c r="G579" s="3"/>
      <c r="H579" s="3"/>
      <c r="I579" s="3"/>
      <c r="J579" s="3">
        <v>1</v>
      </c>
      <c r="K579" s="3">
        <v>1</v>
      </c>
      <c r="L579" s="3">
        <v>2</v>
      </c>
    </row>
    <row r="580" spans="1:12" hidden="1" x14ac:dyDescent="0.25">
      <c r="A580" s="108" t="s">
        <v>557</v>
      </c>
      <c r="B580" s="3"/>
      <c r="C580" s="3"/>
      <c r="D580" s="3"/>
      <c r="E580" s="3"/>
      <c r="F580" s="3"/>
      <c r="G580" s="3"/>
      <c r="H580" s="3">
        <v>1</v>
      </c>
      <c r="I580" s="3"/>
      <c r="J580" s="3"/>
      <c r="K580" s="3"/>
      <c r="L580" s="3">
        <v>1</v>
      </c>
    </row>
    <row r="581" spans="1:12" hidden="1" x14ac:dyDescent="0.25">
      <c r="A581" s="108" t="s">
        <v>621</v>
      </c>
      <c r="B581" s="3"/>
      <c r="C581" s="3"/>
      <c r="D581" s="3"/>
      <c r="E581" s="3"/>
      <c r="F581" s="3"/>
      <c r="G581" s="3"/>
      <c r="H581" s="3"/>
      <c r="I581" s="3">
        <v>1</v>
      </c>
      <c r="J581" s="3"/>
      <c r="K581" s="3"/>
      <c r="L581" s="3">
        <v>1</v>
      </c>
    </row>
    <row r="582" spans="1:12" hidden="1" x14ac:dyDescent="0.25">
      <c r="A582" s="108" t="s">
        <v>482</v>
      </c>
      <c r="B582" s="3"/>
      <c r="C582" s="3"/>
      <c r="D582" s="3"/>
      <c r="E582" s="3"/>
      <c r="F582" s="3"/>
      <c r="G582" s="3">
        <v>1</v>
      </c>
      <c r="H582" s="3"/>
      <c r="I582" s="3"/>
      <c r="J582" s="3"/>
      <c r="K582" s="3"/>
      <c r="L582" s="3">
        <v>1</v>
      </c>
    </row>
    <row r="583" spans="1:12" hidden="1" x14ac:dyDescent="0.25">
      <c r="A583" s="108" t="s">
        <v>679</v>
      </c>
      <c r="B583" s="3"/>
      <c r="C583" s="3"/>
      <c r="D583" s="3"/>
      <c r="E583" s="3"/>
      <c r="F583" s="3"/>
      <c r="G583" s="3"/>
      <c r="H583" s="3"/>
      <c r="I583" s="3"/>
      <c r="J583" s="3">
        <v>1</v>
      </c>
      <c r="K583" s="3"/>
      <c r="L583" s="3">
        <v>1</v>
      </c>
    </row>
    <row r="584" spans="1:12" hidden="1" x14ac:dyDescent="0.25">
      <c r="A584" s="108" t="s">
        <v>291</v>
      </c>
      <c r="B584" s="3"/>
      <c r="C584" s="3"/>
      <c r="D584" s="3">
        <v>1</v>
      </c>
      <c r="E584" s="3"/>
      <c r="F584" s="3"/>
      <c r="G584" s="3"/>
      <c r="H584" s="3"/>
      <c r="I584" s="3"/>
      <c r="J584" s="3"/>
      <c r="K584" s="3"/>
      <c r="L584" s="3">
        <v>1</v>
      </c>
    </row>
    <row r="585" spans="1:12" hidden="1" x14ac:dyDescent="0.25">
      <c r="A585" s="108" t="s">
        <v>541</v>
      </c>
      <c r="B585" s="3"/>
      <c r="C585" s="3"/>
      <c r="D585" s="3"/>
      <c r="E585" s="3"/>
      <c r="F585" s="3"/>
      <c r="G585" s="3">
        <v>1</v>
      </c>
      <c r="H585" s="3">
        <v>1</v>
      </c>
      <c r="I585" s="3"/>
      <c r="J585" s="3"/>
      <c r="K585" s="3"/>
      <c r="L585" s="3">
        <v>2</v>
      </c>
    </row>
    <row r="586" spans="1:12" hidden="1" x14ac:dyDescent="0.25">
      <c r="A586" s="108" t="s">
        <v>444</v>
      </c>
      <c r="B586" s="3">
        <v>1</v>
      </c>
      <c r="C586" s="3"/>
      <c r="D586" s="3"/>
      <c r="E586" s="3"/>
      <c r="F586" s="3">
        <v>3</v>
      </c>
      <c r="G586" s="3"/>
      <c r="H586" s="3"/>
      <c r="I586" s="3"/>
      <c r="J586" s="3"/>
      <c r="K586" s="3"/>
      <c r="L586" s="3">
        <v>4</v>
      </c>
    </row>
    <row r="587" spans="1:12" hidden="1" x14ac:dyDescent="0.25">
      <c r="A587" s="108" t="s">
        <v>775</v>
      </c>
      <c r="B587" s="3"/>
      <c r="C587" s="3"/>
      <c r="D587" s="3"/>
      <c r="E587" s="3"/>
      <c r="F587" s="3"/>
      <c r="G587" s="3"/>
      <c r="H587" s="3"/>
      <c r="I587" s="3"/>
      <c r="J587" s="3"/>
      <c r="K587" s="3">
        <v>8</v>
      </c>
      <c r="L587" s="3">
        <v>8</v>
      </c>
    </row>
    <row r="588" spans="1:12" hidden="1" x14ac:dyDescent="0.25">
      <c r="A588" s="108" t="s">
        <v>316</v>
      </c>
      <c r="B588" s="3"/>
      <c r="C588" s="3"/>
      <c r="D588" s="3"/>
      <c r="E588" s="3">
        <v>1</v>
      </c>
      <c r="F588" s="3"/>
      <c r="G588" s="3"/>
      <c r="H588" s="3"/>
      <c r="I588" s="3"/>
      <c r="J588" s="3"/>
      <c r="K588" s="3"/>
      <c r="L588" s="3">
        <v>1</v>
      </c>
    </row>
    <row r="589" spans="1:12" hidden="1" x14ac:dyDescent="0.25">
      <c r="A589" s="108" t="s">
        <v>406</v>
      </c>
      <c r="B589" s="3"/>
      <c r="C589" s="3"/>
      <c r="D589" s="3"/>
      <c r="E589" s="3"/>
      <c r="F589" s="3">
        <v>1</v>
      </c>
      <c r="G589" s="3"/>
      <c r="H589" s="3"/>
      <c r="I589" s="3"/>
      <c r="J589" s="3"/>
      <c r="K589" s="3"/>
      <c r="L589" s="3">
        <v>1</v>
      </c>
    </row>
    <row r="590" spans="1:12" hidden="1" x14ac:dyDescent="0.25">
      <c r="A590" s="108" t="s">
        <v>577</v>
      </c>
      <c r="B590" s="3"/>
      <c r="C590" s="3"/>
      <c r="D590" s="3"/>
      <c r="E590" s="3"/>
      <c r="F590" s="3"/>
      <c r="G590" s="3"/>
      <c r="H590" s="3">
        <v>1</v>
      </c>
      <c r="I590" s="3"/>
      <c r="J590" s="3"/>
      <c r="K590" s="3"/>
      <c r="L590" s="3">
        <v>1</v>
      </c>
    </row>
    <row r="591" spans="1:12" hidden="1" x14ac:dyDescent="0.25">
      <c r="A591" s="108" t="s">
        <v>231</v>
      </c>
      <c r="B591" s="3"/>
      <c r="C591" s="3">
        <v>1</v>
      </c>
      <c r="D591" s="3"/>
      <c r="E591" s="3"/>
      <c r="F591" s="3"/>
      <c r="G591" s="3"/>
      <c r="H591" s="3"/>
      <c r="I591" s="3"/>
      <c r="J591" s="3"/>
      <c r="K591" s="3"/>
      <c r="L591" s="3">
        <v>1</v>
      </c>
    </row>
    <row r="592" spans="1:12" hidden="1" x14ac:dyDescent="0.25">
      <c r="A592" s="108" t="s">
        <v>786</v>
      </c>
      <c r="B592" s="3">
        <v>2</v>
      </c>
      <c r="C592" s="3">
        <v>1</v>
      </c>
      <c r="D592" s="3">
        <v>1</v>
      </c>
      <c r="E592" s="3">
        <v>1</v>
      </c>
      <c r="F592" s="3"/>
      <c r="G592" s="3"/>
      <c r="H592" s="3"/>
      <c r="I592" s="3"/>
      <c r="J592" s="3">
        <v>1</v>
      </c>
      <c r="K592" s="3">
        <v>1</v>
      </c>
      <c r="L592" s="3">
        <v>7</v>
      </c>
    </row>
    <row r="593" spans="1:12" hidden="1" x14ac:dyDescent="0.25">
      <c r="A593" s="108" t="s">
        <v>218</v>
      </c>
      <c r="B593" s="3"/>
      <c r="C593" s="3">
        <v>1</v>
      </c>
      <c r="D593" s="3"/>
      <c r="E593" s="3"/>
      <c r="F593" s="3"/>
      <c r="G593" s="3"/>
      <c r="H593" s="3"/>
      <c r="I593" s="3"/>
      <c r="J593" s="3"/>
      <c r="K593" s="3"/>
      <c r="L593" s="3">
        <v>1</v>
      </c>
    </row>
    <row r="594" spans="1:12" hidden="1" x14ac:dyDescent="0.25">
      <c r="A594" s="108" t="s">
        <v>554</v>
      </c>
      <c r="B594" s="3"/>
      <c r="C594" s="3"/>
      <c r="D594" s="3"/>
      <c r="E594" s="3"/>
      <c r="F594" s="3"/>
      <c r="G594" s="3"/>
      <c r="H594" s="3">
        <v>1</v>
      </c>
      <c r="I594" s="3"/>
      <c r="J594" s="3"/>
      <c r="K594" s="3"/>
      <c r="L594" s="3">
        <v>1</v>
      </c>
    </row>
    <row r="595" spans="1:12" hidden="1" x14ac:dyDescent="0.25">
      <c r="A595" s="108" t="s">
        <v>203</v>
      </c>
      <c r="B595" s="3"/>
      <c r="C595" s="3">
        <v>1</v>
      </c>
      <c r="D595" s="3"/>
      <c r="E595" s="3"/>
      <c r="F595" s="3"/>
      <c r="G595" s="3"/>
      <c r="H595" s="3"/>
      <c r="I595" s="3"/>
      <c r="J595" s="3"/>
      <c r="K595" s="3"/>
      <c r="L595" s="3">
        <v>1</v>
      </c>
    </row>
    <row r="596" spans="1:12" hidden="1" x14ac:dyDescent="0.25">
      <c r="A596" s="108" t="s">
        <v>613</v>
      </c>
      <c r="B596" s="3"/>
      <c r="C596" s="3"/>
      <c r="D596" s="3">
        <v>1</v>
      </c>
      <c r="E596" s="3">
        <v>1</v>
      </c>
      <c r="F596" s="3">
        <v>1</v>
      </c>
      <c r="G596" s="3"/>
      <c r="H596" s="3"/>
      <c r="I596" s="3">
        <v>1</v>
      </c>
      <c r="J596" s="3"/>
      <c r="K596" s="3"/>
      <c r="L596" s="3">
        <v>4</v>
      </c>
    </row>
    <row r="597" spans="1:12" hidden="1" x14ac:dyDescent="0.25">
      <c r="A597" s="108" t="s">
        <v>205</v>
      </c>
      <c r="B597" s="3"/>
      <c r="C597" s="3">
        <v>1</v>
      </c>
      <c r="D597" s="3"/>
      <c r="E597" s="3"/>
      <c r="F597" s="3"/>
      <c r="G597" s="3"/>
      <c r="H597" s="3"/>
      <c r="I597" s="3"/>
      <c r="J597" s="3"/>
      <c r="K597" s="3"/>
      <c r="L597" s="3">
        <v>1</v>
      </c>
    </row>
    <row r="598" spans="1:12" hidden="1" x14ac:dyDescent="0.25">
      <c r="A598" s="108" t="s">
        <v>594</v>
      </c>
      <c r="B598" s="3"/>
      <c r="C598" s="3"/>
      <c r="D598" s="3"/>
      <c r="E598" s="3"/>
      <c r="F598" s="3"/>
      <c r="G598" s="3"/>
      <c r="H598" s="3"/>
      <c r="I598" s="3">
        <v>1</v>
      </c>
      <c r="J598" s="3"/>
      <c r="K598" s="3"/>
      <c r="L598" s="3">
        <v>1</v>
      </c>
    </row>
    <row r="599" spans="1:12" hidden="1" x14ac:dyDescent="0.25">
      <c r="A599" s="108" t="s">
        <v>355</v>
      </c>
      <c r="B599" s="3"/>
      <c r="C599" s="3"/>
      <c r="D599" s="3"/>
      <c r="E599" s="3">
        <v>1</v>
      </c>
      <c r="F599" s="3"/>
      <c r="G599" s="3"/>
      <c r="H599" s="3"/>
      <c r="I599" s="3"/>
      <c r="J599" s="3"/>
      <c r="K599" s="3"/>
      <c r="L599" s="3">
        <v>1</v>
      </c>
    </row>
    <row r="600" spans="1:12" hidden="1" x14ac:dyDescent="0.25">
      <c r="A600" s="108" t="s">
        <v>754</v>
      </c>
      <c r="B600" s="3"/>
      <c r="C600" s="3"/>
      <c r="D600" s="3"/>
      <c r="E600" s="3"/>
      <c r="F600" s="3"/>
      <c r="G600" s="3"/>
      <c r="H600" s="3"/>
      <c r="I600" s="3"/>
      <c r="J600" s="3"/>
      <c r="K600" s="3">
        <v>1</v>
      </c>
      <c r="L600" s="3">
        <v>1</v>
      </c>
    </row>
    <row r="601" spans="1:12" hidden="1" x14ac:dyDescent="0.25">
      <c r="A601" s="108" t="s">
        <v>597</v>
      </c>
      <c r="B601" s="3"/>
      <c r="C601" s="3"/>
      <c r="D601" s="3"/>
      <c r="E601" s="3">
        <v>2</v>
      </c>
      <c r="F601" s="3">
        <v>1</v>
      </c>
      <c r="G601" s="3">
        <v>1</v>
      </c>
      <c r="H601" s="3">
        <v>1</v>
      </c>
      <c r="I601" s="3">
        <v>1</v>
      </c>
      <c r="J601" s="3"/>
      <c r="K601" s="3"/>
      <c r="L601" s="3">
        <v>6</v>
      </c>
    </row>
    <row r="602" spans="1:12" hidden="1" x14ac:dyDescent="0.25">
      <c r="A602" s="108" t="s">
        <v>321</v>
      </c>
      <c r="B602" s="3"/>
      <c r="C602" s="3"/>
      <c r="D602" s="3"/>
      <c r="E602" s="3">
        <v>1</v>
      </c>
      <c r="F602" s="3"/>
      <c r="G602" s="3"/>
      <c r="H602" s="3"/>
      <c r="I602" s="3"/>
      <c r="J602" s="3"/>
      <c r="K602" s="3"/>
      <c r="L602" s="3">
        <v>1</v>
      </c>
    </row>
    <row r="603" spans="1:12" hidden="1" x14ac:dyDescent="0.25">
      <c r="A603" s="108" t="s">
        <v>352</v>
      </c>
      <c r="B603" s="3"/>
      <c r="C603" s="3"/>
      <c r="D603" s="3"/>
      <c r="E603" s="3">
        <v>1</v>
      </c>
      <c r="F603" s="3"/>
      <c r="G603" s="3"/>
      <c r="H603" s="3"/>
      <c r="I603" s="3"/>
      <c r="J603" s="3"/>
      <c r="K603" s="3"/>
      <c r="L603" s="3">
        <v>1</v>
      </c>
    </row>
    <row r="604" spans="1:12" hidden="1" x14ac:dyDescent="0.25">
      <c r="A604" s="108" t="s">
        <v>328</v>
      </c>
      <c r="B604" s="3"/>
      <c r="C604" s="3"/>
      <c r="D604" s="3"/>
      <c r="E604" s="3">
        <v>2</v>
      </c>
      <c r="F604" s="3"/>
      <c r="G604" s="3"/>
      <c r="H604" s="3"/>
      <c r="I604" s="3"/>
      <c r="J604" s="3"/>
      <c r="K604" s="3"/>
      <c r="L604" s="3">
        <v>2</v>
      </c>
    </row>
    <row r="605" spans="1:12" hidden="1" x14ac:dyDescent="0.25">
      <c r="A605" s="108" t="s">
        <v>472</v>
      </c>
      <c r="B605" s="3"/>
      <c r="C605" s="3"/>
      <c r="D605" s="3"/>
      <c r="E605" s="3"/>
      <c r="F605" s="3"/>
      <c r="G605" s="3">
        <v>1</v>
      </c>
      <c r="H605" s="3"/>
      <c r="I605" s="3"/>
      <c r="J605" s="3"/>
      <c r="K605" s="3"/>
      <c r="L605" s="3">
        <v>1</v>
      </c>
    </row>
    <row r="606" spans="1:12" hidden="1" x14ac:dyDescent="0.25">
      <c r="A606" s="108" t="s">
        <v>241</v>
      </c>
      <c r="B606" s="3"/>
      <c r="C606" s="3">
        <v>1</v>
      </c>
      <c r="D606" s="3"/>
      <c r="E606" s="3"/>
      <c r="F606" s="3"/>
      <c r="G606" s="3"/>
      <c r="H606" s="3"/>
      <c r="I606" s="3"/>
      <c r="J606" s="3"/>
      <c r="K606" s="3"/>
      <c r="L606" s="3">
        <v>1</v>
      </c>
    </row>
    <row r="607" spans="1:12" hidden="1" x14ac:dyDescent="0.25">
      <c r="A607" s="108" t="s">
        <v>770</v>
      </c>
      <c r="B607" s="3"/>
      <c r="C607" s="3"/>
      <c r="D607" s="3"/>
      <c r="E607" s="3"/>
      <c r="F607" s="3">
        <v>1</v>
      </c>
      <c r="G607" s="3"/>
      <c r="H607" s="3"/>
      <c r="I607" s="3"/>
      <c r="J607" s="3"/>
      <c r="K607" s="3"/>
      <c r="L607" s="3">
        <v>1</v>
      </c>
    </row>
    <row r="608" spans="1:12" hidden="1" x14ac:dyDescent="0.25">
      <c r="A608" s="108" t="s">
        <v>307</v>
      </c>
      <c r="B608" s="3"/>
      <c r="C608" s="3"/>
      <c r="D608" s="3"/>
      <c r="E608" s="3">
        <v>2</v>
      </c>
      <c r="F608" s="3"/>
      <c r="G608" s="3"/>
      <c r="H608" s="3"/>
      <c r="I608" s="3"/>
      <c r="J608" s="3"/>
      <c r="K608" s="3"/>
      <c r="L608" s="3">
        <v>2</v>
      </c>
    </row>
    <row r="609" spans="1:12" hidden="1" x14ac:dyDescent="0.25">
      <c r="A609" s="108" t="s">
        <v>264</v>
      </c>
      <c r="B609" s="3"/>
      <c r="C609" s="3"/>
      <c r="D609" s="3">
        <v>1</v>
      </c>
      <c r="E609" s="3"/>
      <c r="F609" s="3"/>
      <c r="G609" s="3"/>
      <c r="H609" s="3"/>
      <c r="I609" s="3"/>
      <c r="J609" s="3"/>
      <c r="K609" s="3"/>
      <c r="L609" s="3">
        <v>1</v>
      </c>
    </row>
    <row r="610" spans="1:12" hidden="1" x14ac:dyDescent="0.25">
      <c r="A610" s="108" t="s">
        <v>400</v>
      </c>
      <c r="B610" s="3"/>
      <c r="C610" s="3"/>
      <c r="D610" s="3"/>
      <c r="E610" s="3"/>
      <c r="F610" s="3">
        <v>1</v>
      </c>
      <c r="G610" s="3"/>
      <c r="H610" s="3"/>
      <c r="I610" s="3"/>
      <c r="J610" s="3"/>
      <c r="K610" s="3"/>
      <c r="L610" s="3">
        <v>1</v>
      </c>
    </row>
    <row r="611" spans="1:12" hidden="1" x14ac:dyDescent="0.25">
      <c r="A611" s="108" t="s">
        <v>677</v>
      </c>
      <c r="B611" s="3"/>
      <c r="C611" s="3"/>
      <c r="D611" s="3"/>
      <c r="E611" s="3"/>
      <c r="F611" s="3">
        <v>1</v>
      </c>
      <c r="G611" s="3">
        <v>2</v>
      </c>
      <c r="H611" s="3">
        <v>1</v>
      </c>
      <c r="I611" s="3"/>
      <c r="J611" s="3">
        <v>1</v>
      </c>
      <c r="K611" s="3"/>
      <c r="L611" s="3">
        <v>5</v>
      </c>
    </row>
    <row r="612" spans="1:12" hidden="1" x14ac:dyDescent="0.25">
      <c r="A612" s="108" t="s">
        <v>746</v>
      </c>
      <c r="B612" s="3"/>
      <c r="C612" s="3"/>
      <c r="D612" s="3"/>
      <c r="E612" s="3"/>
      <c r="F612" s="3"/>
      <c r="G612" s="3"/>
      <c r="H612" s="3"/>
      <c r="I612" s="3"/>
      <c r="J612" s="3"/>
      <c r="K612" s="3">
        <v>4</v>
      </c>
      <c r="L612" s="3">
        <v>4</v>
      </c>
    </row>
    <row r="613" spans="1:12" hidden="1" x14ac:dyDescent="0.25">
      <c r="A613" s="108" t="s">
        <v>322</v>
      </c>
      <c r="B613" s="3"/>
      <c r="C613" s="3"/>
      <c r="D613" s="3"/>
      <c r="E613" s="3">
        <v>1</v>
      </c>
      <c r="F613" s="3"/>
      <c r="G613" s="3"/>
      <c r="H613" s="3"/>
      <c r="I613" s="3"/>
      <c r="J613" s="3"/>
      <c r="K613" s="3"/>
      <c r="L613" s="3">
        <v>1</v>
      </c>
    </row>
    <row r="614" spans="1:12" hidden="1" x14ac:dyDescent="0.25">
      <c r="A614" s="108" t="s">
        <v>331</v>
      </c>
      <c r="B614" s="3"/>
      <c r="C614" s="3"/>
      <c r="D614" s="3"/>
      <c r="E614" s="3">
        <v>1</v>
      </c>
      <c r="F614" s="3"/>
      <c r="G614" s="3"/>
      <c r="H614" s="3"/>
      <c r="I614" s="3"/>
      <c r="J614" s="3"/>
      <c r="K614" s="3"/>
      <c r="L614" s="3">
        <v>1</v>
      </c>
    </row>
    <row r="615" spans="1:12" hidden="1" x14ac:dyDescent="0.25">
      <c r="A615" s="108" t="s">
        <v>209</v>
      </c>
      <c r="B615" s="3"/>
      <c r="C615" s="3">
        <v>1</v>
      </c>
      <c r="D615" s="3"/>
      <c r="E615" s="3"/>
      <c r="F615" s="3"/>
      <c r="G615" s="3"/>
      <c r="H615" s="3"/>
      <c r="I615" s="3"/>
      <c r="J615" s="3"/>
      <c r="K615" s="3"/>
      <c r="L615" s="3">
        <v>1</v>
      </c>
    </row>
    <row r="616" spans="1:12" hidden="1" x14ac:dyDescent="0.25">
      <c r="A616" s="108" t="s">
        <v>684</v>
      </c>
      <c r="B616" s="3"/>
      <c r="C616" s="3"/>
      <c r="D616" s="3"/>
      <c r="E616" s="3"/>
      <c r="F616" s="3"/>
      <c r="G616" s="3"/>
      <c r="H616" s="3"/>
      <c r="I616" s="3"/>
      <c r="J616" s="3">
        <v>2</v>
      </c>
      <c r="K616" s="3"/>
      <c r="L616" s="3">
        <v>2</v>
      </c>
    </row>
    <row r="617" spans="1:12" hidden="1" x14ac:dyDescent="0.25">
      <c r="A617" s="108" t="s">
        <v>330</v>
      </c>
      <c r="B617" s="3"/>
      <c r="C617" s="3"/>
      <c r="D617" s="3"/>
      <c r="E617" s="3">
        <v>1</v>
      </c>
      <c r="F617" s="3"/>
      <c r="G617" s="3"/>
      <c r="H617" s="3"/>
      <c r="I617" s="3"/>
      <c r="J617" s="3"/>
      <c r="K617" s="3"/>
      <c r="L617" s="3">
        <v>1</v>
      </c>
    </row>
    <row r="618" spans="1:12" hidden="1" x14ac:dyDescent="0.25">
      <c r="A618" s="108" t="s">
        <v>623</v>
      </c>
      <c r="B618" s="3"/>
      <c r="C618" s="3"/>
      <c r="D618" s="3"/>
      <c r="E618" s="3"/>
      <c r="F618" s="3"/>
      <c r="G618" s="3"/>
      <c r="H618" s="3"/>
      <c r="I618" s="3">
        <v>1</v>
      </c>
      <c r="J618" s="3"/>
      <c r="K618" s="3"/>
      <c r="L618" s="3">
        <v>1</v>
      </c>
    </row>
    <row r="619" spans="1:12" x14ac:dyDescent="0.25">
      <c r="A619" s="108" t="s">
        <v>9456</v>
      </c>
      <c r="B619" s="3">
        <v>23</v>
      </c>
      <c r="C619" s="3">
        <v>122</v>
      </c>
      <c r="D619" s="3">
        <v>122</v>
      </c>
      <c r="E619" s="3">
        <v>184</v>
      </c>
      <c r="F619" s="3">
        <v>156</v>
      </c>
      <c r="G619" s="3">
        <v>176</v>
      </c>
      <c r="H619" s="3">
        <v>160</v>
      </c>
      <c r="I619" s="3">
        <v>127</v>
      </c>
      <c r="J619" s="3">
        <v>117</v>
      </c>
      <c r="K619" s="3">
        <v>126</v>
      </c>
      <c r="L619" s="3">
        <v>1313</v>
      </c>
    </row>
    <row r="623" spans="1:12" x14ac:dyDescent="0.25">
      <c r="A623" t="s">
        <v>175</v>
      </c>
      <c r="B623" t="s">
        <v>9457</v>
      </c>
      <c r="C623" t="s">
        <v>9458</v>
      </c>
      <c r="D623" t="s">
        <v>9459</v>
      </c>
      <c r="E623" t="s">
        <v>9460</v>
      </c>
      <c r="F623" t="s">
        <v>9461</v>
      </c>
      <c r="G623" t="s">
        <v>9462</v>
      </c>
      <c r="H623" t="s">
        <v>9463</v>
      </c>
      <c r="I623" t="s">
        <v>9464</v>
      </c>
      <c r="J623" t="s">
        <v>9465</v>
      </c>
      <c r="K623" t="s">
        <v>9466</v>
      </c>
      <c r="L623" t="s">
        <v>9456</v>
      </c>
    </row>
    <row r="624" spans="1:12" x14ac:dyDescent="0.25">
      <c r="A624" t="s">
        <v>986</v>
      </c>
      <c r="B624">
        <v>13</v>
      </c>
      <c r="C624">
        <v>54</v>
      </c>
      <c r="D624">
        <v>53</v>
      </c>
      <c r="E624">
        <v>102</v>
      </c>
      <c r="F624">
        <v>81</v>
      </c>
      <c r="G624">
        <v>92</v>
      </c>
      <c r="H624">
        <v>77</v>
      </c>
      <c r="I624">
        <v>65</v>
      </c>
      <c r="J624">
        <v>53</v>
      </c>
      <c r="K624">
        <v>53</v>
      </c>
      <c r="L624">
        <v>643</v>
      </c>
    </row>
    <row r="625" spans="1:12" x14ac:dyDescent="0.25">
      <c r="A625" t="s">
        <v>987</v>
      </c>
      <c r="B625">
        <v>1</v>
      </c>
      <c r="C625">
        <v>3</v>
      </c>
      <c r="D625">
        <v>2</v>
      </c>
      <c r="E625">
        <v>3</v>
      </c>
      <c r="F625">
        <v>1</v>
      </c>
      <c r="G625">
        <v>3</v>
      </c>
      <c r="H625">
        <v>5</v>
      </c>
      <c r="I625">
        <v>4</v>
      </c>
      <c r="J625">
        <v>4</v>
      </c>
      <c r="K625">
        <v>9</v>
      </c>
      <c r="L625">
        <v>35</v>
      </c>
    </row>
    <row r="626" spans="1:12" x14ac:dyDescent="0.25">
      <c r="A626" t="s">
        <v>177</v>
      </c>
      <c r="B626">
        <v>9</v>
      </c>
      <c r="C626">
        <v>65</v>
      </c>
      <c r="D626">
        <v>67</v>
      </c>
      <c r="E626">
        <v>79</v>
      </c>
      <c r="F626">
        <v>74</v>
      </c>
      <c r="G626">
        <v>81</v>
      </c>
      <c r="H626">
        <v>78</v>
      </c>
      <c r="I626">
        <v>58</v>
      </c>
      <c r="J626">
        <v>60</v>
      </c>
      <c r="K626">
        <v>64</v>
      </c>
      <c r="L626">
        <v>635</v>
      </c>
    </row>
    <row r="627" spans="1:12" x14ac:dyDescent="0.25">
      <c r="A627" t="s">
        <v>9456</v>
      </c>
      <c r="B627">
        <v>23</v>
      </c>
      <c r="C627">
        <v>122</v>
      </c>
      <c r="D627">
        <v>122</v>
      </c>
      <c r="E627">
        <v>184</v>
      </c>
      <c r="F627">
        <v>156</v>
      </c>
      <c r="G627">
        <v>176</v>
      </c>
      <c r="H627">
        <v>160</v>
      </c>
      <c r="I627">
        <v>127</v>
      </c>
      <c r="J627">
        <v>117</v>
      </c>
      <c r="K627">
        <v>126</v>
      </c>
      <c r="L627">
        <v>1313</v>
      </c>
    </row>
    <row r="628" spans="1:12" x14ac:dyDescent="0.25">
      <c r="A628" s="109"/>
      <c r="B628" s="3"/>
      <c r="C628" s="3"/>
      <c r="D628" s="3"/>
      <c r="E628" s="3"/>
      <c r="F628" s="3"/>
      <c r="G628" s="3"/>
      <c r="H628" s="3"/>
      <c r="I628" s="3"/>
      <c r="J628" s="3"/>
      <c r="K628" s="3"/>
      <c r="L628" s="3"/>
    </row>
    <row r="629" spans="1:12" x14ac:dyDescent="0.25">
      <c r="A629" s="109"/>
      <c r="B629" s="3"/>
      <c r="C629" s="3"/>
      <c r="D629" s="3"/>
      <c r="E629" s="3"/>
      <c r="F629" s="3"/>
      <c r="G629" s="3"/>
      <c r="H629" s="3"/>
      <c r="I629" s="3"/>
      <c r="J629" s="3"/>
      <c r="K629" s="3"/>
      <c r="L629" s="3"/>
    </row>
    <row r="630" spans="1:12" x14ac:dyDescent="0.25">
      <c r="A630" s="109"/>
      <c r="B630" s="3"/>
      <c r="C630" s="3"/>
      <c r="D630" s="3"/>
      <c r="E630" s="3"/>
      <c r="F630" s="3"/>
      <c r="G630" s="3"/>
      <c r="H630" s="3"/>
      <c r="I630" s="3"/>
      <c r="J630" s="3"/>
      <c r="K630" s="3"/>
      <c r="L630" s="3"/>
    </row>
    <row r="631" spans="1:12" x14ac:dyDescent="0.25">
      <c r="A631" s="109"/>
      <c r="B631" s="3"/>
      <c r="C631" s="3"/>
      <c r="D631" s="3"/>
      <c r="E631" s="3"/>
      <c r="F631" s="3"/>
      <c r="G631" s="3"/>
      <c r="H631" s="3"/>
      <c r="I631" s="3"/>
      <c r="J631" s="3"/>
      <c r="K631" s="3"/>
      <c r="L631" s="3"/>
    </row>
    <row r="632" spans="1:12" x14ac:dyDescent="0.25">
      <c r="A632" s="109"/>
      <c r="B632" s="3"/>
      <c r="C632" s="3"/>
      <c r="D632" s="3"/>
      <c r="E632" s="3"/>
      <c r="F632" s="3"/>
      <c r="G632" s="3"/>
      <c r="H632" s="3"/>
      <c r="I632" s="3"/>
      <c r="J632" s="3"/>
      <c r="K632" s="3"/>
      <c r="L632" s="3"/>
    </row>
    <row r="633" spans="1:12" x14ac:dyDescent="0.25">
      <c r="A633" s="109"/>
      <c r="B633" s="3"/>
      <c r="C633" s="3"/>
      <c r="D633" s="3"/>
      <c r="E633" s="3"/>
      <c r="F633" s="3"/>
      <c r="G633" s="3"/>
      <c r="H633" s="3"/>
      <c r="I633" s="3"/>
      <c r="J633" s="3"/>
      <c r="K633" s="3"/>
      <c r="L633" s="3"/>
    </row>
    <row r="634" spans="1:12" x14ac:dyDescent="0.25">
      <c r="A634" s="109"/>
      <c r="B634" s="3"/>
      <c r="C634" s="3"/>
      <c r="D634" s="3"/>
      <c r="E634" s="3"/>
      <c r="F634" s="3"/>
      <c r="G634" s="3"/>
      <c r="H634" s="3"/>
      <c r="I634" s="3"/>
      <c r="J634" s="3"/>
      <c r="K634" s="3"/>
      <c r="L634" s="3"/>
    </row>
    <row r="635" spans="1:12" x14ac:dyDescent="0.25">
      <c r="A635" s="109"/>
      <c r="B635" s="3"/>
      <c r="C635" s="3"/>
      <c r="D635" s="3"/>
      <c r="E635" s="3"/>
      <c r="F635" s="3"/>
      <c r="G635" s="3"/>
      <c r="H635" s="3"/>
      <c r="I635" s="3"/>
      <c r="J635" s="3"/>
      <c r="K635" s="3"/>
      <c r="L635" s="3"/>
    </row>
    <row r="636" spans="1:12" x14ac:dyDescent="0.25">
      <c r="A636" s="109"/>
      <c r="B636" s="3"/>
      <c r="C636" s="3"/>
      <c r="D636" s="3"/>
      <c r="E636" s="3"/>
      <c r="F636" s="3"/>
      <c r="G636" s="3"/>
      <c r="H636" s="3"/>
      <c r="I636" s="3"/>
      <c r="J636" s="3"/>
      <c r="K636" s="3"/>
      <c r="L636" s="3"/>
    </row>
    <row r="637" spans="1:12" x14ac:dyDescent="0.25">
      <c r="A637" s="109"/>
      <c r="B637" s="3"/>
      <c r="C637" s="3"/>
      <c r="D637" s="3"/>
      <c r="E637" s="3"/>
      <c r="F637" s="3"/>
      <c r="G637" s="3"/>
      <c r="H637" s="3"/>
      <c r="I637" s="3"/>
      <c r="J637" s="3"/>
      <c r="K637" s="3"/>
      <c r="L637" s="3"/>
    </row>
    <row r="638" spans="1:12" x14ac:dyDescent="0.25">
      <c r="A638" s="109"/>
      <c r="B638" s="3"/>
      <c r="C638" s="3"/>
      <c r="D638" s="3"/>
      <c r="E638" s="3"/>
      <c r="F638" s="3"/>
      <c r="G638" s="3"/>
      <c r="H638" s="3"/>
      <c r="I638" s="3"/>
      <c r="J638" s="3"/>
      <c r="K638" s="3"/>
      <c r="L638" s="3"/>
    </row>
    <row r="639" spans="1:12" x14ac:dyDescent="0.25">
      <c r="A639" s="109"/>
      <c r="B639" s="3"/>
      <c r="C639" s="3"/>
      <c r="D639" s="3"/>
      <c r="E639" s="3"/>
      <c r="F639" s="3"/>
      <c r="G639" s="3"/>
      <c r="H639" s="3"/>
      <c r="I639" s="3"/>
      <c r="J639" s="3"/>
      <c r="K639" s="3"/>
      <c r="L639" s="3"/>
    </row>
    <row r="640" spans="1:12" x14ac:dyDescent="0.25">
      <c r="A640" s="109"/>
      <c r="B640" s="3"/>
      <c r="C640" s="3"/>
      <c r="D640" s="3"/>
      <c r="E640" s="3"/>
      <c r="F640" s="3"/>
      <c r="G640" s="3"/>
      <c r="H640" s="3"/>
      <c r="I640" s="3"/>
      <c r="J640" s="3"/>
      <c r="K640" s="3"/>
      <c r="L640" s="3"/>
    </row>
    <row r="641" spans="1:12" x14ac:dyDescent="0.25">
      <c r="A641" s="109"/>
      <c r="B641" s="3"/>
      <c r="C641" s="3"/>
      <c r="D641" s="3"/>
      <c r="E641" s="3"/>
      <c r="F641" s="3"/>
      <c r="G641" s="3"/>
      <c r="H641" s="3"/>
      <c r="I641" s="3"/>
      <c r="J641" s="3"/>
      <c r="K641" s="3"/>
      <c r="L641" s="3"/>
    </row>
    <row r="642" spans="1:12" x14ac:dyDescent="0.25">
      <c r="A642" s="109"/>
      <c r="B642" s="3"/>
      <c r="C642" s="3"/>
      <c r="D642" s="3"/>
      <c r="E642" s="3"/>
      <c r="F642" s="3"/>
      <c r="G642" s="3"/>
      <c r="H642" s="3"/>
      <c r="I642" s="3"/>
      <c r="J642" s="3"/>
      <c r="K642" s="3"/>
      <c r="L642" s="3"/>
    </row>
    <row r="643" spans="1:12" x14ac:dyDescent="0.25">
      <c r="A643" s="109"/>
      <c r="B643" s="3"/>
      <c r="C643" s="3"/>
      <c r="D643" s="3"/>
      <c r="E643" s="3"/>
      <c r="F643" s="3"/>
      <c r="G643" s="3"/>
      <c r="H643" s="3"/>
      <c r="I643" s="3"/>
      <c r="J643" s="3"/>
      <c r="K643" s="3"/>
      <c r="L643" s="3"/>
    </row>
    <row r="644" spans="1:12" x14ac:dyDescent="0.25">
      <c r="A644" s="109"/>
      <c r="B644" s="3"/>
      <c r="C644" s="3"/>
      <c r="D644" s="3"/>
      <c r="E644" s="3"/>
      <c r="F644" s="3"/>
      <c r="G644" s="3"/>
      <c r="H644" s="3"/>
      <c r="I644" s="3"/>
      <c r="J644" s="3"/>
      <c r="K644" s="3"/>
      <c r="L644" s="3"/>
    </row>
    <row r="645" spans="1:12" x14ac:dyDescent="0.25">
      <c r="A645" s="109"/>
      <c r="B645" s="3"/>
      <c r="C645" s="3"/>
      <c r="D645" s="3"/>
      <c r="E645" s="3"/>
      <c r="F645" s="3"/>
      <c r="G645" s="3"/>
      <c r="H645" s="3"/>
      <c r="I645" s="3"/>
      <c r="J645" s="3"/>
      <c r="K645" s="3"/>
      <c r="L645" s="3"/>
    </row>
    <row r="646" spans="1:12" x14ac:dyDescent="0.25">
      <c r="A646" s="109"/>
      <c r="B646" s="3"/>
      <c r="C646" s="3"/>
      <c r="D646" s="3"/>
      <c r="E646" s="3"/>
      <c r="F646" s="3"/>
      <c r="G646" s="3"/>
      <c r="H646" s="3"/>
      <c r="I646" s="3"/>
      <c r="J646" s="3"/>
      <c r="K646" s="3"/>
      <c r="L646" s="3"/>
    </row>
    <row r="647" spans="1:12" x14ac:dyDescent="0.25">
      <c r="A647" s="109"/>
      <c r="B647" s="3"/>
      <c r="C647" s="3"/>
      <c r="D647" s="3"/>
      <c r="E647" s="3"/>
      <c r="F647" s="3"/>
      <c r="G647" s="3"/>
      <c r="H647" s="3"/>
      <c r="I647" s="3"/>
      <c r="J647" s="3"/>
      <c r="K647" s="3"/>
      <c r="L647" s="3"/>
    </row>
    <row r="648" spans="1:12" x14ac:dyDescent="0.25">
      <c r="A648" s="109"/>
      <c r="B648" s="3"/>
      <c r="C648" s="3"/>
      <c r="D648" s="3"/>
      <c r="E648" s="3"/>
      <c r="F648" s="3"/>
      <c r="G648" s="3"/>
      <c r="H648" s="3"/>
      <c r="I648" s="3"/>
      <c r="J648" s="3"/>
      <c r="K648" s="3"/>
      <c r="L648" s="3"/>
    </row>
    <row r="649" spans="1:12" x14ac:dyDescent="0.25">
      <c r="A649" s="109"/>
      <c r="B649" s="3"/>
      <c r="C649" s="3"/>
      <c r="D649" s="3"/>
      <c r="E649" s="3"/>
      <c r="F649" s="3"/>
      <c r="G649" s="3"/>
      <c r="H649" s="3"/>
      <c r="I649" s="3"/>
      <c r="J649" s="3"/>
      <c r="K649" s="3"/>
      <c r="L649" s="3"/>
    </row>
    <row r="650" spans="1:12" x14ac:dyDescent="0.25">
      <c r="A650" s="109"/>
      <c r="B650" s="3"/>
      <c r="C650" s="3"/>
      <c r="D650" s="3"/>
      <c r="E650" s="3"/>
      <c r="F650" s="3"/>
      <c r="G650" s="3"/>
      <c r="H650" s="3"/>
      <c r="I650" s="3"/>
      <c r="J650" s="3"/>
      <c r="K650" s="3"/>
      <c r="L650" s="3"/>
    </row>
    <row r="651" spans="1:12" x14ac:dyDescent="0.25">
      <c r="A651" s="109"/>
      <c r="B651" s="3"/>
      <c r="C651" s="3"/>
      <c r="D651" s="3"/>
      <c r="E651" s="3"/>
      <c r="F651" s="3"/>
      <c r="G651" s="3"/>
      <c r="H651" s="3"/>
      <c r="I651" s="3"/>
      <c r="J651" s="3"/>
      <c r="K651" s="3"/>
      <c r="L651" s="3"/>
    </row>
    <row r="652" spans="1:12" x14ac:dyDescent="0.25">
      <c r="A652" s="109"/>
      <c r="B652" s="3"/>
      <c r="C652" s="3"/>
      <c r="D652" s="3"/>
      <c r="E652" s="3"/>
      <c r="F652" s="3"/>
      <c r="G652" s="3"/>
      <c r="H652" s="3"/>
      <c r="I652" s="3"/>
      <c r="J652" s="3"/>
      <c r="K652" s="3"/>
      <c r="L652" s="3"/>
    </row>
    <row r="653" spans="1:12" x14ac:dyDescent="0.25">
      <c r="A653" s="109"/>
      <c r="B653" s="3"/>
      <c r="C653" s="3"/>
      <c r="D653" s="3"/>
      <c r="E653" s="3"/>
      <c r="F653" s="3"/>
      <c r="G653" s="3"/>
      <c r="H653" s="3"/>
      <c r="I653" s="3"/>
      <c r="J653" s="3"/>
      <c r="K653" s="3"/>
      <c r="L653" s="3"/>
    </row>
    <row r="654" spans="1:12" x14ac:dyDescent="0.25">
      <c r="A654" s="109"/>
      <c r="B654" s="3"/>
      <c r="C654" s="3"/>
      <c r="D654" s="3"/>
      <c r="E654" s="3"/>
      <c r="F654" s="3"/>
      <c r="G654" s="3"/>
      <c r="H654" s="3"/>
      <c r="I654" s="3"/>
      <c r="J654" s="3"/>
      <c r="K654" s="3"/>
      <c r="L654" s="3"/>
    </row>
    <row r="655" spans="1:12" x14ac:dyDescent="0.25">
      <c r="A655" s="109"/>
      <c r="B655" s="3"/>
      <c r="C655" s="3"/>
      <c r="D655" s="3"/>
      <c r="E655" s="3"/>
      <c r="F655" s="3"/>
      <c r="G655" s="3"/>
      <c r="H655" s="3"/>
      <c r="I655" s="3"/>
      <c r="J655" s="3"/>
      <c r="K655" s="3"/>
      <c r="L655" s="3"/>
    </row>
    <row r="656" spans="1:12" x14ac:dyDescent="0.25">
      <c r="A656" s="109"/>
      <c r="B656" s="3"/>
      <c r="C656" s="3"/>
      <c r="D656" s="3"/>
      <c r="E656" s="3"/>
      <c r="F656" s="3"/>
      <c r="G656" s="3"/>
      <c r="H656" s="3"/>
      <c r="I656" s="3"/>
      <c r="J656" s="3"/>
      <c r="K656" s="3"/>
      <c r="L656" s="3"/>
    </row>
    <row r="657" spans="1:12" x14ac:dyDescent="0.25">
      <c r="A657" s="109"/>
      <c r="B657" s="3"/>
      <c r="C657" s="3"/>
      <c r="D657" s="3"/>
      <c r="E657" s="3"/>
      <c r="F657" s="3"/>
      <c r="G657" s="3"/>
      <c r="H657" s="3"/>
      <c r="I657" s="3"/>
      <c r="J657" s="3"/>
      <c r="K657" s="3"/>
      <c r="L657" s="3"/>
    </row>
    <row r="658" spans="1:12" x14ac:dyDescent="0.25">
      <c r="A658" s="109"/>
      <c r="B658" s="3"/>
      <c r="C658" s="3"/>
      <c r="D658" s="3"/>
      <c r="E658" s="3"/>
      <c r="F658" s="3"/>
      <c r="G658" s="3"/>
      <c r="H658" s="3"/>
      <c r="I658" s="3"/>
      <c r="J658" s="3"/>
      <c r="K658" s="3"/>
      <c r="L658" s="3"/>
    </row>
    <row r="659" spans="1:12" x14ac:dyDescent="0.25">
      <c r="A659" s="109"/>
      <c r="B659" s="3"/>
      <c r="C659" s="3"/>
      <c r="D659" s="3"/>
      <c r="E659" s="3"/>
      <c r="F659" s="3"/>
      <c r="G659" s="3"/>
      <c r="H659" s="3"/>
      <c r="I659" s="3"/>
      <c r="J659" s="3"/>
      <c r="K659" s="3"/>
      <c r="L659" s="3"/>
    </row>
    <row r="660" spans="1:12" x14ac:dyDescent="0.25">
      <c r="A660" s="109"/>
      <c r="B660" s="3"/>
      <c r="C660" s="3"/>
      <c r="D660" s="3"/>
      <c r="E660" s="3"/>
      <c r="F660" s="3"/>
      <c r="G660" s="3"/>
      <c r="H660" s="3"/>
      <c r="I660" s="3"/>
      <c r="J660" s="3"/>
      <c r="K660" s="3"/>
      <c r="L660" s="3"/>
    </row>
    <row r="661" spans="1:12" x14ac:dyDescent="0.25">
      <c r="A661" s="109"/>
      <c r="B661" s="3"/>
      <c r="C661" s="3"/>
      <c r="D661" s="3"/>
      <c r="E661" s="3"/>
      <c r="F661" s="3"/>
      <c r="G661" s="3"/>
      <c r="H661" s="3"/>
      <c r="I661" s="3"/>
      <c r="J661" s="3"/>
      <c r="K661" s="3"/>
      <c r="L661" s="3"/>
    </row>
    <row r="662" spans="1:12" x14ac:dyDescent="0.25">
      <c r="A662" s="109"/>
      <c r="B662" s="3"/>
      <c r="C662" s="3"/>
      <c r="D662" s="3"/>
      <c r="E662" s="3"/>
      <c r="F662" s="3"/>
      <c r="G662" s="3"/>
      <c r="H662" s="3"/>
      <c r="I662" s="3"/>
      <c r="J662" s="3"/>
      <c r="K662" s="3"/>
      <c r="L662" s="3"/>
    </row>
    <row r="663" spans="1:12" x14ac:dyDescent="0.25">
      <c r="A663" s="109"/>
      <c r="B663" s="3"/>
      <c r="C663" s="3"/>
      <c r="D663" s="3"/>
      <c r="E663" s="3"/>
      <c r="F663" s="3"/>
      <c r="G663" s="3"/>
      <c r="H663" s="3"/>
      <c r="I663" s="3"/>
      <c r="J663" s="3"/>
      <c r="K663" s="3"/>
      <c r="L663" s="3"/>
    </row>
    <row r="664" spans="1:12" x14ac:dyDescent="0.25">
      <c r="A664" s="109"/>
      <c r="B664" s="3"/>
      <c r="C664" s="3"/>
      <c r="D664" s="3"/>
      <c r="E664" s="3"/>
      <c r="F664" s="3"/>
      <c r="G664" s="3"/>
      <c r="H664" s="3"/>
      <c r="I664" s="3"/>
      <c r="J664" s="3"/>
      <c r="K664" s="3"/>
      <c r="L664" s="3"/>
    </row>
    <row r="665" spans="1:12" x14ac:dyDescent="0.25">
      <c r="A665" s="109"/>
      <c r="B665" s="3"/>
      <c r="C665" s="3"/>
      <c r="D665" s="3"/>
      <c r="E665" s="3"/>
      <c r="F665" s="3"/>
      <c r="G665" s="3"/>
      <c r="H665" s="3"/>
      <c r="I665" s="3"/>
      <c r="J665" s="3"/>
      <c r="K665" s="3"/>
      <c r="L665" s="3"/>
    </row>
    <row r="666" spans="1:12" x14ac:dyDescent="0.25">
      <c r="A666" s="109"/>
      <c r="B666" s="3"/>
      <c r="C666" s="3"/>
      <c r="D666" s="3"/>
      <c r="E666" s="3"/>
      <c r="F666" s="3"/>
      <c r="G666" s="3"/>
      <c r="H666" s="3"/>
      <c r="I666" s="3"/>
      <c r="J666" s="3"/>
      <c r="K666" s="3"/>
      <c r="L666" s="3"/>
    </row>
    <row r="667" spans="1:12" x14ac:dyDescent="0.25">
      <c r="A667" s="109"/>
      <c r="B667" s="3"/>
      <c r="C667" s="3"/>
      <c r="D667" s="3"/>
      <c r="E667" s="3"/>
      <c r="F667" s="3"/>
      <c r="G667" s="3"/>
      <c r="H667" s="3"/>
      <c r="I667" s="3"/>
      <c r="J667" s="3"/>
      <c r="K667" s="3"/>
      <c r="L667" s="3"/>
    </row>
    <row r="668" spans="1:12" x14ac:dyDescent="0.25">
      <c r="A668" s="109"/>
      <c r="B668" s="3"/>
      <c r="C668" s="3"/>
      <c r="D668" s="3"/>
      <c r="E668" s="3"/>
      <c r="F668" s="3"/>
      <c r="G668" s="3"/>
      <c r="H668" s="3"/>
      <c r="I668" s="3"/>
      <c r="J668" s="3"/>
      <c r="K668" s="3"/>
      <c r="L668" s="3"/>
    </row>
    <row r="669" spans="1:12" x14ac:dyDescent="0.25">
      <c r="A669" s="109"/>
      <c r="B669" s="3"/>
      <c r="C669" s="3"/>
      <c r="D669" s="3"/>
      <c r="E669" s="3"/>
      <c r="F669" s="3"/>
      <c r="G669" s="3"/>
      <c r="H669" s="3"/>
      <c r="I669" s="3"/>
      <c r="J669" s="3"/>
      <c r="K669" s="3"/>
      <c r="L669" s="3"/>
    </row>
    <row r="670" spans="1:12" x14ac:dyDescent="0.25">
      <c r="A670" s="109"/>
      <c r="B670" s="3"/>
      <c r="C670" s="3"/>
      <c r="D670" s="3"/>
      <c r="E670" s="3"/>
      <c r="F670" s="3"/>
      <c r="G670" s="3"/>
      <c r="H670" s="3"/>
      <c r="I670" s="3"/>
      <c r="J670" s="3"/>
      <c r="K670" s="3"/>
      <c r="L670" s="3"/>
    </row>
    <row r="671" spans="1:12" x14ac:dyDescent="0.25">
      <c r="A671" s="109"/>
      <c r="B671" s="3"/>
      <c r="C671" s="3"/>
      <c r="D671" s="3"/>
      <c r="E671" s="3"/>
      <c r="F671" s="3"/>
      <c r="G671" s="3"/>
      <c r="H671" s="3"/>
      <c r="I671" s="3"/>
      <c r="J671" s="3"/>
      <c r="K671" s="3"/>
      <c r="L671" s="3"/>
    </row>
    <row r="672" spans="1:12" x14ac:dyDescent="0.25">
      <c r="A672" s="109"/>
      <c r="B672" s="3"/>
      <c r="C672" s="3"/>
      <c r="D672" s="3"/>
      <c r="E672" s="3"/>
      <c r="F672" s="3"/>
      <c r="G672" s="3"/>
      <c r="H672" s="3"/>
      <c r="I672" s="3"/>
      <c r="J672" s="3"/>
      <c r="K672" s="3"/>
      <c r="L672" s="3"/>
    </row>
    <row r="673" spans="1:12" x14ac:dyDescent="0.25">
      <c r="A673" s="109"/>
      <c r="B673" s="3"/>
      <c r="C673" s="3"/>
      <c r="D673" s="3"/>
      <c r="E673" s="3"/>
      <c r="F673" s="3"/>
      <c r="G673" s="3"/>
      <c r="H673" s="3"/>
      <c r="I673" s="3"/>
      <c r="J673" s="3"/>
      <c r="K673" s="3"/>
      <c r="L673" s="3"/>
    </row>
    <row r="674" spans="1:12" x14ac:dyDescent="0.25">
      <c r="A674" s="109"/>
      <c r="B674" s="3"/>
      <c r="C674" s="3"/>
      <c r="D674" s="3"/>
      <c r="E674" s="3"/>
      <c r="F674" s="3"/>
      <c r="G674" s="3"/>
      <c r="H674" s="3"/>
      <c r="I674" s="3"/>
      <c r="J674" s="3"/>
      <c r="K674" s="3"/>
      <c r="L674" s="3"/>
    </row>
    <row r="675" spans="1:12" x14ac:dyDescent="0.25">
      <c r="A675" s="109"/>
      <c r="B675" s="3"/>
      <c r="C675" s="3"/>
      <c r="D675" s="3"/>
      <c r="E675" s="3"/>
      <c r="F675" s="3"/>
      <c r="G675" s="3"/>
      <c r="H675" s="3"/>
      <c r="I675" s="3"/>
      <c r="J675" s="3"/>
      <c r="K675" s="3"/>
      <c r="L675" s="3"/>
    </row>
    <row r="676" spans="1:12" x14ac:dyDescent="0.25">
      <c r="A676" s="109"/>
      <c r="B676" s="3"/>
      <c r="C676" s="3"/>
      <c r="D676" s="3"/>
      <c r="E676" s="3"/>
      <c r="F676" s="3"/>
      <c r="G676" s="3"/>
      <c r="H676" s="3"/>
      <c r="I676" s="3"/>
      <c r="J676" s="3"/>
      <c r="K676" s="3"/>
      <c r="L676" s="3"/>
    </row>
    <row r="677" spans="1:12" x14ac:dyDescent="0.25">
      <c r="A677" s="109"/>
      <c r="B677" s="3"/>
      <c r="C677" s="3"/>
      <c r="D677" s="3"/>
      <c r="E677" s="3"/>
      <c r="F677" s="3"/>
      <c r="G677" s="3"/>
      <c r="H677" s="3"/>
      <c r="I677" s="3"/>
      <c r="J677" s="3"/>
      <c r="K677" s="3"/>
      <c r="L677" s="3"/>
    </row>
    <row r="678" spans="1:12" x14ac:dyDescent="0.25">
      <c r="A678" s="109"/>
      <c r="B678" s="3"/>
      <c r="C678" s="3"/>
      <c r="D678" s="3"/>
      <c r="E678" s="3"/>
      <c r="F678" s="3"/>
      <c r="G678" s="3"/>
      <c r="H678" s="3"/>
      <c r="I678" s="3"/>
      <c r="J678" s="3"/>
      <c r="K678" s="3"/>
      <c r="L678" s="3"/>
    </row>
    <row r="679" spans="1:12" x14ac:dyDescent="0.25">
      <c r="A679" s="109"/>
      <c r="B679" s="3"/>
      <c r="C679" s="3"/>
      <c r="D679" s="3"/>
      <c r="E679" s="3"/>
      <c r="F679" s="3"/>
      <c r="G679" s="3"/>
      <c r="H679" s="3"/>
      <c r="I679" s="3"/>
      <c r="J679" s="3"/>
      <c r="K679" s="3"/>
      <c r="L679" s="3"/>
    </row>
    <row r="680" spans="1:12" x14ac:dyDescent="0.25">
      <c r="A680" s="109"/>
      <c r="B680" s="3"/>
      <c r="C680" s="3"/>
      <c r="D680" s="3"/>
      <c r="E680" s="3"/>
      <c r="F680" s="3"/>
      <c r="G680" s="3"/>
      <c r="H680" s="3"/>
      <c r="I680" s="3"/>
      <c r="J680" s="3"/>
      <c r="K680" s="3"/>
      <c r="L680" s="3"/>
    </row>
    <row r="681" spans="1:12" x14ac:dyDescent="0.25">
      <c r="A681" s="109"/>
      <c r="B681" s="3"/>
      <c r="C681" s="3"/>
      <c r="D681" s="3"/>
      <c r="E681" s="3"/>
      <c r="F681" s="3"/>
      <c r="G681" s="3"/>
      <c r="H681" s="3"/>
      <c r="I681" s="3"/>
      <c r="J681" s="3"/>
      <c r="K681" s="3"/>
      <c r="L681" s="3"/>
    </row>
    <row r="682" spans="1:12" x14ac:dyDescent="0.25">
      <c r="A682" s="109"/>
      <c r="B682" s="3"/>
      <c r="C682" s="3"/>
      <c r="D682" s="3"/>
      <c r="E682" s="3"/>
      <c r="F682" s="3"/>
      <c r="G682" s="3"/>
      <c r="H682" s="3"/>
      <c r="I682" s="3"/>
      <c r="J682" s="3"/>
      <c r="K682" s="3"/>
      <c r="L682" s="3"/>
    </row>
    <row r="683" spans="1:12" x14ac:dyDescent="0.25">
      <c r="A683" s="109"/>
      <c r="B683" s="3"/>
      <c r="C683" s="3"/>
      <c r="D683" s="3"/>
      <c r="E683" s="3"/>
      <c r="F683" s="3"/>
      <c r="G683" s="3"/>
      <c r="H683" s="3"/>
      <c r="I683" s="3"/>
      <c r="J683" s="3"/>
      <c r="K683" s="3"/>
      <c r="L683" s="3"/>
    </row>
    <row r="684" spans="1:12" x14ac:dyDescent="0.25">
      <c r="A684" s="109"/>
      <c r="B684" s="3"/>
      <c r="C684" s="3"/>
      <c r="D684" s="3"/>
      <c r="E684" s="3"/>
      <c r="F684" s="3"/>
      <c r="G684" s="3"/>
      <c r="H684" s="3"/>
      <c r="I684" s="3"/>
      <c r="J684" s="3"/>
      <c r="K684" s="3"/>
      <c r="L684" s="3"/>
    </row>
    <row r="685" spans="1:12" x14ac:dyDescent="0.25">
      <c r="A685" s="109"/>
      <c r="B685" s="3"/>
      <c r="C685" s="3"/>
      <c r="D685" s="3"/>
      <c r="E685" s="3"/>
      <c r="F685" s="3"/>
      <c r="G685" s="3"/>
      <c r="H685" s="3"/>
      <c r="I685" s="3"/>
      <c r="J685" s="3"/>
      <c r="K685" s="3"/>
      <c r="L685" s="3"/>
    </row>
    <row r="686" spans="1:12" x14ac:dyDescent="0.25">
      <c r="A686" s="109"/>
      <c r="B686" s="3"/>
      <c r="C686" s="3"/>
      <c r="D686" s="3"/>
      <c r="E686" s="3"/>
      <c r="F686" s="3"/>
      <c r="G686" s="3"/>
      <c r="H686" s="3"/>
      <c r="I686" s="3"/>
      <c r="J686" s="3"/>
      <c r="K686" s="3"/>
      <c r="L686" s="3"/>
    </row>
    <row r="687" spans="1:12" x14ac:dyDescent="0.25">
      <c r="A687" s="109"/>
      <c r="B687" s="3"/>
      <c r="C687" s="3"/>
      <c r="D687" s="3"/>
      <c r="E687" s="3"/>
      <c r="F687" s="3"/>
      <c r="G687" s="3"/>
      <c r="H687" s="3"/>
      <c r="I687" s="3"/>
      <c r="J687" s="3"/>
      <c r="K687" s="3"/>
      <c r="L687" s="3"/>
    </row>
    <row r="688" spans="1:12" x14ac:dyDescent="0.25">
      <c r="A688" s="109"/>
      <c r="B688" s="3"/>
      <c r="C688" s="3"/>
      <c r="D688" s="3"/>
      <c r="E688" s="3"/>
      <c r="F688" s="3"/>
      <c r="G688" s="3"/>
      <c r="H688" s="3"/>
      <c r="I688" s="3"/>
      <c r="J688" s="3"/>
      <c r="K688" s="3"/>
      <c r="L688" s="3"/>
    </row>
    <row r="689" spans="1:12" x14ac:dyDescent="0.25">
      <c r="A689" s="109"/>
      <c r="B689" s="3"/>
      <c r="C689" s="3"/>
      <c r="D689" s="3"/>
      <c r="E689" s="3"/>
      <c r="F689" s="3"/>
      <c r="G689" s="3"/>
      <c r="H689" s="3"/>
      <c r="I689" s="3"/>
      <c r="J689" s="3"/>
      <c r="K689" s="3"/>
      <c r="L689" s="3"/>
    </row>
    <row r="690" spans="1:12" x14ac:dyDescent="0.25">
      <c r="A690" s="109"/>
      <c r="B690" s="3"/>
      <c r="C690" s="3"/>
      <c r="D690" s="3"/>
      <c r="E690" s="3"/>
      <c r="F690" s="3"/>
      <c r="G690" s="3"/>
      <c r="H690" s="3"/>
      <c r="I690" s="3"/>
      <c r="J690" s="3"/>
      <c r="K690" s="3"/>
      <c r="L690" s="3"/>
    </row>
    <row r="691" spans="1:12" x14ac:dyDescent="0.25">
      <c r="A691" s="109"/>
      <c r="B691" s="3"/>
      <c r="C691" s="3"/>
      <c r="D691" s="3"/>
      <c r="E691" s="3"/>
      <c r="F691" s="3"/>
      <c r="G691" s="3"/>
      <c r="H691" s="3"/>
      <c r="I691" s="3"/>
      <c r="J691" s="3"/>
      <c r="K691" s="3"/>
      <c r="L691" s="3"/>
    </row>
    <row r="692" spans="1:12" x14ac:dyDescent="0.25">
      <c r="A692" s="109"/>
      <c r="B692" s="3"/>
      <c r="C692" s="3"/>
      <c r="D692" s="3"/>
      <c r="E692" s="3"/>
      <c r="F692" s="3"/>
      <c r="G692" s="3"/>
      <c r="H692" s="3"/>
      <c r="I692" s="3"/>
      <c r="J692" s="3"/>
      <c r="K692" s="3"/>
      <c r="L692" s="3"/>
    </row>
    <row r="693" spans="1:12" x14ac:dyDescent="0.25">
      <c r="A693" s="109"/>
      <c r="B693" s="3"/>
      <c r="C693" s="3"/>
      <c r="D693" s="3"/>
      <c r="E693" s="3"/>
      <c r="F693" s="3"/>
      <c r="G693" s="3"/>
      <c r="H693" s="3"/>
      <c r="I693" s="3"/>
      <c r="J693" s="3"/>
      <c r="K693" s="3"/>
      <c r="L693" s="3"/>
    </row>
    <row r="694" spans="1:12" x14ac:dyDescent="0.25">
      <c r="A694" s="109"/>
      <c r="B694" s="3"/>
      <c r="C694" s="3"/>
      <c r="D694" s="3"/>
      <c r="E694" s="3"/>
      <c r="F694" s="3"/>
      <c r="G694" s="3"/>
      <c r="H694" s="3"/>
      <c r="I694" s="3"/>
      <c r="J694" s="3"/>
      <c r="K694" s="3"/>
      <c r="L694" s="3"/>
    </row>
    <row r="695" spans="1:12" x14ac:dyDescent="0.25">
      <c r="A695" s="109"/>
      <c r="B695" s="3"/>
      <c r="C695" s="3"/>
      <c r="D695" s="3"/>
      <c r="E695" s="3"/>
      <c r="F695" s="3"/>
      <c r="G695" s="3"/>
      <c r="H695" s="3"/>
      <c r="I695" s="3"/>
      <c r="J695" s="3"/>
      <c r="K695" s="3"/>
      <c r="L695" s="3"/>
    </row>
    <row r="696" spans="1:12" x14ac:dyDescent="0.25">
      <c r="A696" s="109"/>
      <c r="B696" s="3"/>
      <c r="C696" s="3"/>
      <c r="D696" s="3"/>
      <c r="E696" s="3"/>
      <c r="F696" s="3"/>
      <c r="G696" s="3"/>
      <c r="H696" s="3"/>
      <c r="I696" s="3"/>
      <c r="J696" s="3"/>
      <c r="K696" s="3"/>
      <c r="L696" s="3"/>
    </row>
    <row r="697" spans="1:12" x14ac:dyDescent="0.25">
      <c r="A697" s="109"/>
      <c r="B697" s="3"/>
      <c r="C697" s="3"/>
      <c r="D697" s="3"/>
      <c r="E697" s="3"/>
      <c r="F697" s="3"/>
      <c r="G697" s="3"/>
      <c r="H697" s="3"/>
      <c r="I697" s="3"/>
      <c r="J697" s="3"/>
      <c r="K697" s="3"/>
      <c r="L697" s="3"/>
    </row>
    <row r="698" spans="1:12" x14ac:dyDescent="0.25">
      <c r="A698" s="109"/>
      <c r="B698" s="3"/>
      <c r="C698" s="3"/>
      <c r="D698" s="3"/>
      <c r="E698" s="3"/>
      <c r="F698" s="3"/>
      <c r="G698" s="3"/>
      <c r="H698" s="3"/>
      <c r="I698" s="3"/>
      <c r="J698" s="3"/>
      <c r="K698" s="3"/>
      <c r="L698" s="3"/>
    </row>
    <row r="699" spans="1:12" x14ac:dyDescent="0.25">
      <c r="A699" s="109"/>
      <c r="B699" s="3"/>
      <c r="C699" s="3"/>
      <c r="D699" s="3"/>
      <c r="E699" s="3"/>
      <c r="F699" s="3"/>
      <c r="G699" s="3"/>
      <c r="H699" s="3"/>
      <c r="I699" s="3"/>
      <c r="J699" s="3"/>
      <c r="K699" s="3"/>
      <c r="L699" s="3"/>
    </row>
    <row r="700" spans="1:12" x14ac:dyDescent="0.25">
      <c r="A700" s="109"/>
      <c r="B700" s="3"/>
      <c r="C700" s="3"/>
      <c r="D700" s="3"/>
      <c r="E700" s="3"/>
      <c r="F700" s="3"/>
      <c r="G700" s="3"/>
      <c r="H700" s="3"/>
      <c r="I700" s="3"/>
      <c r="J700" s="3"/>
      <c r="K700" s="3"/>
      <c r="L700" s="3"/>
    </row>
    <row r="701" spans="1:12" x14ac:dyDescent="0.25">
      <c r="A701" s="109"/>
      <c r="B701" s="3"/>
      <c r="C701" s="3"/>
      <c r="D701" s="3"/>
      <c r="E701" s="3"/>
      <c r="F701" s="3"/>
      <c r="G701" s="3"/>
      <c r="H701" s="3"/>
      <c r="I701" s="3"/>
      <c r="J701" s="3"/>
      <c r="K701" s="3"/>
      <c r="L701" s="3"/>
    </row>
    <row r="702" spans="1:12" x14ac:dyDescent="0.25">
      <c r="A702" s="109"/>
      <c r="B702" s="3"/>
      <c r="C702" s="3"/>
      <c r="D702" s="3"/>
      <c r="E702" s="3"/>
      <c r="F702" s="3"/>
      <c r="G702" s="3"/>
      <c r="H702" s="3"/>
      <c r="I702" s="3"/>
      <c r="J702" s="3"/>
      <c r="K702" s="3"/>
      <c r="L702" s="3"/>
    </row>
    <row r="703" spans="1:12" x14ac:dyDescent="0.25">
      <c r="A703" s="109"/>
      <c r="B703" s="3"/>
      <c r="C703" s="3"/>
      <c r="D703" s="3"/>
      <c r="E703" s="3"/>
      <c r="F703" s="3"/>
      <c r="G703" s="3"/>
      <c r="H703" s="3"/>
      <c r="I703" s="3"/>
      <c r="J703" s="3"/>
      <c r="K703" s="3"/>
      <c r="L703" s="3"/>
    </row>
    <row r="704" spans="1:12" x14ac:dyDescent="0.25">
      <c r="A704" s="109"/>
      <c r="B704" s="3"/>
      <c r="C704" s="3"/>
      <c r="D704" s="3"/>
      <c r="E704" s="3"/>
      <c r="F704" s="3"/>
      <c r="G704" s="3"/>
      <c r="H704" s="3"/>
      <c r="I704" s="3"/>
      <c r="J704" s="3"/>
      <c r="K704" s="3"/>
      <c r="L704" s="3"/>
    </row>
    <row r="705" spans="1:12" x14ac:dyDescent="0.25">
      <c r="A705" s="109"/>
      <c r="B705" s="3"/>
      <c r="C705" s="3"/>
      <c r="D705" s="3"/>
      <c r="E705" s="3"/>
      <c r="F705" s="3"/>
      <c r="G705" s="3"/>
      <c r="H705" s="3"/>
      <c r="I705" s="3"/>
      <c r="J705" s="3"/>
      <c r="K705" s="3"/>
      <c r="L705" s="3"/>
    </row>
    <row r="706" spans="1:12" x14ac:dyDescent="0.25">
      <c r="A706" s="109"/>
      <c r="B706" s="3"/>
      <c r="C706" s="3"/>
      <c r="D706" s="3"/>
      <c r="E706" s="3"/>
      <c r="F706" s="3"/>
      <c r="G706" s="3"/>
      <c r="H706" s="3"/>
      <c r="I706" s="3"/>
      <c r="J706" s="3"/>
      <c r="K706" s="3"/>
      <c r="L706" s="3"/>
    </row>
    <row r="707" spans="1:12" x14ac:dyDescent="0.25">
      <c r="A707" s="109"/>
      <c r="B707" s="3"/>
      <c r="C707" s="3"/>
      <c r="D707" s="3"/>
      <c r="E707" s="3"/>
      <c r="F707" s="3"/>
      <c r="G707" s="3"/>
      <c r="H707" s="3"/>
      <c r="I707" s="3"/>
      <c r="J707" s="3"/>
      <c r="K707" s="3"/>
      <c r="L707" s="3"/>
    </row>
    <row r="708" spans="1:12" x14ac:dyDescent="0.25">
      <c r="A708" s="109"/>
      <c r="B708" s="3"/>
      <c r="C708" s="3"/>
      <c r="D708" s="3"/>
      <c r="E708" s="3"/>
      <c r="F708" s="3"/>
      <c r="G708" s="3"/>
      <c r="H708" s="3"/>
      <c r="I708" s="3"/>
      <c r="J708" s="3"/>
      <c r="K708" s="3"/>
      <c r="L708" s="3"/>
    </row>
    <row r="709" spans="1:12" x14ac:dyDescent="0.25">
      <c r="A709" s="109"/>
      <c r="B709" s="3"/>
      <c r="C709" s="3"/>
      <c r="D709" s="3"/>
      <c r="E709" s="3"/>
      <c r="F709" s="3"/>
      <c r="G709" s="3"/>
      <c r="H709" s="3"/>
      <c r="I709" s="3"/>
      <c r="J709" s="3"/>
      <c r="K709" s="3"/>
      <c r="L709" s="3"/>
    </row>
    <row r="710" spans="1:12" x14ac:dyDescent="0.25">
      <c r="A710" s="109"/>
      <c r="B710" s="3"/>
      <c r="C710" s="3"/>
      <c r="D710" s="3"/>
      <c r="E710" s="3"/>
      <c r="F710" s="3"/>
      <c r="G710" s="3"/>
      <c r="H710" s="3"/>
      <c r="I710" s="3"/>
      <c r="J710" s="3"/>
      <c r="K710" s="3"/>
      <c r="L710" s="3"/>
    </row>
    <row r="711" spans="1:12" x14ac:dyDescent="0.25">
      <c r="A711" s="109"/>
      <c r="B711" s="3"/>
      <c r="C711" s="3"/>
      <c r="D711" s="3"/>
      <c r="E711" s="3"/>
      <c r="F711" s="3"/>
      <c r="G711" s="3"/>
      <c r="H711" s="3"/>
      <c r="I711" s="3"/>
      <c r="J711" s="3"/>
      <c r="K711" s="3"/>
      <c r="L711" s="3"/>
    </row>
    <row r="712" spans="1:12" x14ac:dyDescent="0.25">
      <c r="A712" s="109"/>
      <c r="B712" s="3"/>
      <c r="C712" s="3"/>
      <c r="D712" s="3"/>
      <c r="E712" s="3"/>
      <c r="F712" s="3"/>
      <c r="G712" s="3"/>
      <c r="H712" s="3"/>
      <c r="I712" s="3"/>
      <c r="J712" s="3"/>
      <c r="K712" s="3"/>
      <c r="L712" s="3"/>
    </row>
    <row r="713" spans="1:12" x14ac:dyDescent="0.25">
      <c r="A713" s="109"/>
      <c r="B713" s="3"/>
      <c r="C713" s="3"/>
      <c r="D713" s="3"/>
      <c r="E713" s="3"/>
      <c r="F713" s="3"/>
      <c r="G713" s="3"/>
      <c r="H713" s="3"/>
      <c r="I713" s="3"/>
      <c r="J713" s="3"/>
      <c r="K713" s="3"/>
      <c r="L713" s="3"/>
    </row>
    <row r="714" spans="1:12" x14ac:dyDescent="0.25">
      <c r="A714" s="109"/>
      <c r="B714" s="3"/>
      <c r="C714" s="3"/>
      <c r="D714" s="3"/>
      <c r="E714" s="3"/>
      <c r="F714" s="3"/>
      <c r="G714" s="3"/>
      <c r="H714" s="3"/>
      <c r="I714" s="3"/>
      <c r="J714" s="3"/>
      <c r="K714" s="3"/>
      <c r="L714" s="3"/>
    </row>
    <row r="715" spans="1:12" x14ac:dyDescent="0.25">
      <c r="A715" s="109"/>
      <c r="B715" s="3"/>
      <c r="C715" s="3"/>
      <c r="D715" s="3"/>
      <c r="E715" s="3"/>
      <c r="F715" s="3"/>
      <c r="G715" s="3"/>
      <c r="H715" s="3"/>
      <c r="I715" s="3"/>
      <c r="J715" s="3"/>
      <c r="K715" s="3"/>
      <c r="L715" s="3"/>
    </row>
    <row r="716" spans="1:12" x14ac:dyDescent="0.25">
      <c r="A716" s="109"/>
      <c r="B716" s="3"/>
      <c r="C716" s="3"/>
      <c r="D716" s="3"/>
      <c r="E716" s="3"/>
      <c r="F716" s="3"/>
      <c r="G716" s="3"/>
      <c r="H716" s="3"/>
      <c r="I716" s="3"/>
      <c r="J716" s="3"/>
      <c r="K716" s="3"/>
      <c r="L716" s="3"/>
    </row>
    <row r="717" spans="1:12" x14ac:dyDescent="0.25">
      <c r="A717" s="109"/>
      <c r="B717" s="3"/>
      <c r="C717" s="3"/>
      <c r="D717" s="3"/>
      <c r="E717" s="3"/>
      <c r="F717" s="3"/>
      <c r="G717" s="3"/>
      <c r="H717" s="3"/>
      <c r="I717" s="3"/>
      <c r="J717" s="3"/>
      <c r="K717" s="3"/>
      <c r="L717" s="3"/>
    </row>
    <row r="718" spans="1:12" x14ac:dyDescent="0.25">
      <c r="A718" s="109"/>
      <c r="B718" s="3"/>
      <c r="C718" s="3"/>
      <c r="D718" s="3"/>
      <c r="E718" s="3"/>
      <c r="F718" s="3"/>
      <c r="G718" s="3"/>
      <c r="H718" s="3"/>
      <c r="I718" s="3"/>
      <c r="J718" s="3"/>
      <c r="K718" s="3"/>
      <c r="L718" s="3"/>
    </row>
    <row r="719" spans="1:12" x14ac:dyDescent="0.25">
      <c r="A719" s="109"/>
      <c r="B719" s="3"/>
      <c r="C719" s="3"/>
      <c r="D719" s="3"/>
      <c r="E719" s="3"/>
      <c r="F719" s="3"/>
      <c r="G719" s="3"/>
      <c r="H719" s="3"/>
      <c r="I719" s="3"/>
      <c r="J719" s="3"/>
      <c r="K719" s="3"/>
      <c r="L719" s="3"/>
    </row>
    <row r="720" spans="1:12" x14ac:dyDescent="0.25">
      <c r="A720" s="109"/>
      <c r="B720" s="3"/>
      <c r="C720" s="3"/>
      <c r="D720" s="3"/>
      <c r="E720" s="3"/>
      <c r="F720" s="3"/>
      <c r="G720" s="3"/>
      <c r="H720" s="3"/>
      <c r="I720" s="3"/>
      <c r="J720" s="3"/>
      <c r="K720" s="3"/>
      <c r="L720" s="3"/>
    </row>
    <row r="721" spans="1:12" x14ac:dyDescent="0.25">
      <c r="A721" s="109"/>
      <c r="B721" s="3"/>
      <c r="C721" s="3"/>
      <c r="D721" s="3"/>
      <c r="E721" s="3"/>
      <c r="F721" s="3"/>
      <c r="G721" s="3"/>
      <c r="H721" s="3"/>
      <c r="I721" s="3"/>
      <c r="J721" s="3"/>
      <c r="K721" s="3"/>
      <c r="L721" s="3"/>
    </row>
    <row r="722" spans="1:12" x14ac:dyDescent="0.25">
      <c r="A722" s="109"/>
      <c r="B722" s="3"/>
      <c r="C722" s="3"/>
      <c r="D722" s="3"/>
      <c r="E722" s="3"/>
      <c r="F722" s="3"/>
      <c r="G722" s="3"/>
      <c r="H722" s="3"/>
      <c r="I722" s="3"/>
      <c r="J722" s="3"/>
      <c r="K722" s="3"/>
      <c r="L722" s="3"/>
    </row>
    <row r="723" spans="1:12" x14ac:dyDescent="0.25">
      <c r="A723" s="109"/>
      <c r="B723" s="3"/>
      <c r="C723" s="3"/>
      <c r="D723" s="3"/>
      <c r="E723" s="3"/>
      <c r="F723" s="3"/>
      <c r="G723" s="3"/>
      <c r="H723" s="3"/>
      <c r="I723" s="3"/>
      <c r="J723" s="3"/>
      <c r="K723" s="3"/>
      <c r="L723" s="3"/>
    </row>
    <row r="724" spans="1:12" x14ac:dyDescent="0.25">
      <c r="A724" s="109"/>
      <c r="B724" s="3"/>
      <c r="C724" s="3"/>
      <c r="D724" s="3"/>
      <c r="E724" s="3"/>
      <c r="F724" s="3"/>
      <c r="G724" s="3"/>
      <c r="H724" s="3"/>
      <c r="I724" s="3"/>
      <c r="J724" s="3"/>
      <c r="K724" s="3"/>
      <c r="L724" s="3"/>
    </row>
    <row r="725" spans="1:12" x14ac:dyDescent="0.25">
      <c r="A725" s="109"/>
      <c r="B725" s="3"/>
      <c r="C725" s="3"/>
      <c r="D725" s="3"/>
      <c r="E725" s="3"/>
      <c r="F725" s="3"/>
      <c r="G725" s="3"/>
      <c r="H725" s="3"/>
      <c r="I725" s="3"/>
      <c r="J725" s="3"/>
      <c r="K725" s="3"/>
      <c r="L725" s="3"/>
    </row>
    <row r="726" spans="1:12" x14ac:dyDescent="0.25">
      <c r="A726" s="109"/>
      <c r="B726" s="3"/>
      <c r="C726" s="3"/>
      <c r="D726" s="3"/>
      <c r="E726" s="3"/>
      <c r="F726" s="3"/>
      <c r="G726" s="3"/>
      <c r="H726" s="3"/>
      <c r="I726" s="3"/>
      <c r="J726" s="3"/>
      <c r="K726" s="3"/>
      <c r="L726" s="3"/>
    </row>
    <row r="727" spans="1:12" x14ac:dyDescent="0.25">
      <c r="A727" s="109"/>
      <c r="B727" s="3"/>
      <c r="C727" s="3"/>
      <c r="D727" s="3"/>
      <c r="E727" s="3"/>
      <c r="F727" s="3"/>
      <c r="G727" s="3"/>
      <c r="H727" s="3"/>
      <c r="I727" s="3"/>
      <c r="J727" s="3"/>
      <c r="K727" s="3"/>
      <c r="L727" s="3"/>
    </row>
    <row r="728" spans="1:12" x14ac:dyDescent="0.25">
      <c r="A728" s="109"/>
      <c r="B728" s="3"/>
      <c r="C728" s="3"/>
      <c r="D728" s="3"/>
      <c r="E728" s="3"/>
      <c r="F728" s="3"/>
      <c r="G728" s="3"/>
      <c r="H728" s="3"/>
      <c r="I728" s="3"/>
      <c r="J728" s="3"/>
      <c r="K728" s="3"/>
      <c r="L728" s="3"/>
    </row>
    <row r="729" spans="1:12" x14ac:dyDescent="0.25">
      <c r="A729" s="109"/>
      <c r="B729" s="3"/>
      <c r="C729" s="3"/>
      <c r="D729" s="3"/>
      <c r="E729" s="3"/>
      <c r="F729" s="3"/>
      <c r="G729" s="3"/>
      <c r="H729" s="3"/>
      <c r="I729" s="3"/>
      <c r="J729" s="3"/>
      <c r="K729" s="3"/>
      <c r="L729" s="3"/>
    </row>
    <row r="730" spans="1:12" x14ac:dyDescent="0.25">
      <c r="A730" s="109"/>
      <c r="B730" s="3"/>
      <c r="C730" s="3"/>
      <c r="D730" s="3"/>
      <c r="E730" s="3"/>
      <c r="F730" s="3"/>
      <c r="G730" s="3"/>
      <c r="H730" s="3"/>
      <c r="I730" s="3"/>
      <c r="J730" s="3"/>
      <c r="K730" s="3"/>
      <c r="L730" s="3"/>
    </row>
    <row r="731" spans="1:12" x14ac:dyDescent="0.25">
      <c r="A731" s="109"/>
      <c r="B731" s="3"/>
      <c r="C731" s="3"/>
      <c r="D731" s="3"/>
      <c r="E731" s="3"/>
      <c r="F731" s="3"/>
      <c r="G731" s="3"/>
      <c r="H731" s="3"/>
      <c r="I731" s="3"/>
      <c r="J731" s="3"/>
      <c r="K731" s="3"/>
      <c r="L731" s="3"/>
    </row>
    <row r="732" spans="1:12" x14ac:dyDescent="0.25">
      <c r="A732" s="109"/>
      <c r="B732" s="3"/>
      <c r="C732" s="3"/>
      <c r="D732" s="3"/>
      <c r="E732" s="3"/>
      <c r="F732" s="3"/>
      <c r="G732" s="3"/>
      <c r="H732" s="3"/>
      <c r="I732" s="3"/>
      <c r="J732" s="3"/>
      <c r="K732" s="3"/>
      <c r="L732" s="3"/>
    </row>
    <row r="733" spans="1:12" x14ac:dyDescent="0.25">
      <c r="A733" s="109"/>
      <c r="B733" s="3"/>
      <c r="C733" s="3"/>
      <c r="D733" s="3"/>
      <c r="E733" s="3"/>
      <c r="F733" s="3"/>
      <c r="G733" s="3"/>
      <c r="H733" s="3"/>
      <c r="I733" s="3"/>
      <c r="J733" s="3"/>
      <c r="K733" s="3"/>
      <c r="L733" s="3"/>
    </row>
    <row r="734" spans="1:12" x14ac:dyDescent="0.25">
      <c r="A734" s="109"/>
      <c r="B734" s="3"/>
      <c r="C734" s="3"/>
      <c r="D734" s="3"/>
      <c r="E734" s="3"/>
      <c r="F734" s="3"/>
      <c r="G734" s="3"/>
      <c r="H734" s="3"/>
      <c r="I734" s="3"/>
      <c r="J734" s="3"/>
      <c r="K734" s="3"/>
      <c r="L734" s="3"/>
    </row>
    <row r="735" spans="1:12" x14ac:dyDescent="0.25">
      <c r="A735" s="109"/>
      <c r="B735" s="3"/>
      <c r="C735" s="3"/>
      <c r="D735" s="3"/>
      <c r="E735" s="3"/>
      <c r="F735" s="3"/>
      <c r="G735" s="3"/>
      <c r="H735" s="3"/>
      <c r="I735" s="3"/>
      <c r="J735" s="3"/>
      <c r="K735" s="3"/>
      <c r="L735" s="3"/>
    </row>
    <row r="736" spans="1:12" x14ac:dyDescent="0.25">
      <c r="A736" s="109"/>
      <c r="B736" s="3"/>
      <c r="C736" s="3"/>
      <c r="D736" s="3"/>
      <c r="E736" s="3"/>
      <c r="F736" s="3"/>
      <c r="G736" s="3"/>
      <c r="H736" s="3"/>
      <c r="I736" s="3"/>
      <c r="J736" s="3"/>
      <c r="K736" s="3"/>
      <c r="L736" s="3"/>
    </row>
    <row r="737" spans="1:12" x14ac:dyDescent="0.25">
      <c r="A737" s="109"/>
      <c r="B737" s="3"/>
      <c r="C737" s="3"/>
      <c r="D737" s="3"/>
      <c r="E737" s="3"/>
      <c r="F737" s="3"/>
      <c r="G737" s="3"/>
      <c r="H737" s="3"/>
      <c r="I737" s="3"/>
      <c r="J737" s="3"/>
      <c r="K737" s="3"/>
      <c r="L737" s="3"/>
    </row>
    <row r="738" spans="1:12" x14ac:dyDescent="0.25">
      <c r="A738" s="109"/>
      <c r="B738" s="3"/>
      <c r="C738" s="3"/>
      <c r="D738" s="3"/>
      <c r="E738" s="3"/>
      <c r="F738" s="3"/>
      <c r="G738" s="3"/>
      <c r="H738" s="3"/>
      <c r="I738" s="3"/>
      <c r="J738" s="3"/>
      <c r="K738" s="3"/>
      <c r="L738" s="3"/>
    </row>
    <row r="739" spans="1:12" x14ac:dyDescent="0.25">
      <c r="A739" s="109"/>
      <c r="B739" s="3"/>
      <c r="C739" s="3"/>
      <c r="D739" s="3"/>
      <c r="E739" s="3"/>
      <c r="F739" s="3"/>
      <c r="G739" s="3"/>
      <c r="H739" s="3"/>
      <c r="I739" s="3"/>
      <c r="J739" s="3"/>
      <c r="K739" s="3"/>
      <c r="L739" s="3"/>
    </row>
    <row r="740" spans="1:12" x14ac:dyDescent="0.25">
      <c r="A740" s="109"/>
      <c r="B740" s="3"/>
      <c r="C740" s="3"/>
      <c r="D740" s="3"/>
      <c r="E740" s="3"/>
      <c r="F740" s="3"/>
      <c r="G740" s="3"/>
      <c r="H740" s="3"/>
      <c r="I740" s="3"/>
      <c r="J740" s="3"/>
      <c r="K740" s="3"/>
      <c r="L740" s="3"/>
    </row>
    <row r="741" spans="1:12" x14ac:dyDescent="0.25">
      <c r="A741" s="109"/>
      <c r="B741" s="3"/>
      <c r="C741" s="3"/>
      <c r="D741" s="3"/>
      <c r="E741" s="3"/>
      <c r="F741" s="3"/>
      <c r="G741" s="3"/>
      <c r="H741" s="3"/>
      <c r="I741" s="3"/>
      <c r="J741" s="3"/>
      <c r="K741" s="3"/>
      <c r="L741" s="3"/>
    </row>
    <row r="742" spans="1:12" x14ac:dyDescent="0.25">
      <c r="A742" s="109"/>
      <c r="B742" s="3"/>
      <c r="C742" s="3"/>
      <c r="D742" s="3"/>
      <c r="E742" s="3"/>
      <c r="F742" s="3"/>
      <c r="G742" s="3"/>
      <c r="H742" s="3"/>
      <c r="I742" s="3"/>
      <c r="J742" s="3"/>
      <c r="K742" s="3"/>
      <c r="L742" s="3"/>
    </row>
    <row r="743" spans="1:12" x14ac:dyDescent="0.25">
      <c r="A743" s="109"/>
      <c r="B743" s="3"/>
      <c r="C743" s="3"/>
      <c r="D743" s="3"/>
      <c r="E743" s="3"/>
      <c r="F743" s="3"/>
      <c r="G743" s="3"/>
      <c r="H743" s="3"/>
      <c r="I743" s="3"/>
      <c r="J743" s="3"/>
      <c r="K743" s="3"/>
      <c r="L743" s="3"/>
    </row>
    <row r="744" spans="1:12" x14ac:dyDescent="0.25">
      <c r="A744" s="109"/>
      <c r="B744" s="3"/>
      <c r="C744" s="3"/>
      <c r="D744" s="3"/>
      <c r="E744" s="3"/>
      <c r="F744" s="3"/>
      <c r="G744" s="3"/>
      <c r="H744" s="3"/>
      <c r="I744" s="3"/>
      <c r="J744" s="3"/>
      <c r="K744" s="3"/>
      <c r="L744" s="3"/>
    </row>
    <row r="745" spans="1:12" x14ac:dyDescent="0.25">
      <c r="A745" s="109"/>
      <c r="B745" s="3"/>
      <c r="C745" s="3"/>
      <c r="D745" s="3"/>
      <c r="E745" s="3"/>
      <c r="F745" s="3"/>
      <c r="G745" s="3"/>
      <c r="H745" s="3"/>
      <c r="I745" s="3"/>
      <c r="J745" s="3"/>
      <c r="K745" s="3"/>
      <c r="L745" s="3"/>
    </row>
    <row r="746" spans="1:12" x14ac:dyDescent="0.25">
      <c r="A746" s="109"/>
      <c r="B746" s="3"/>
      <c r="C746" s="3"/>
      <c r="D746" s="3"/>
      <c r="E746" s="3"/>
      <c r="F746" s="3"/>
      <c r="G746" s="3"/>
      <c r="H746" s="3"/>
      <c r="I746" s="3"/>
      <c r="J746" s="3"/>
      <c r="K746" s="3"/>
      <c r="L746" s="3"/>
    </row>
    <row r="747" spans="1:12" x14ac:dyDescent="0.25">
      <c r="A747" s="109"/>
      <c r="B747" s="3"/>
      <c r="C747" s="3"/>
      <c r="D747" s="3"/>
      <c r="E747" s="3"/>
      <c r="F747" s="3"/>
      <c r="G747" s="3"/>
      <c r="H747" s="3"/>
      <c r="I747" s="3"/>
      <c r="J747" s="3"/>
      <c r="K747" s="3"/>
      <c r="L747" s="3"/>
    </row>
    <row r="748" spans="1:12" x14ac:dyDescent="0.25">
      <c r="A748" s="109"/>
      <c r="B748" s="3"/>
      <c r="C748" s="3"/>
      <c r="D748" s="3"/>
      <c r="E748" s="3"/>
      <c r="F748" s="3"/>
      <c r="G748" s="3"/>
      <c r="H748" s="3"/>
      <c r="I748" s="3"/>
      <c r="J748" s="3"/>
      <c r="K748" s="3"/>
      <c r="L748" s="3"/>
    </row>
    <row r="749" spans="1:12" x14ac:dyDescent="0.25">
      <c r="A749" s="109"/>
      <c r="B749" s="3"/>
      <c r="C749" s="3"/>
      <c r="D749" s="3"/>
      <c r="E749" s="3"/>
      <c r="F749" s="3"/>
      <c r="G749" s="3"/>
      <c r="H749" s="3"/>
      <c r="I749" s="3"/>
      <c r="J749" s="3"/>
      <c r="K749" s="3"/>
      <c r="L749" s="3"/>
    </row>
    <row r="750" spans="1:12" x14ac:dyDescent="0.25">
      <c r="A750" s="109"/>
      <c r="B750" s="3"/>
      <c r="C750" s="3"/>
      <c r="D750" s="3"/>
      <c r="E750" s="3"/>
      <c r="F750" s="3"/>
      <c r="G750" s="3"/>
      <c r="H750" s="3"/>
      <c r="I750" s="3"/>
      <c r="J750" s="3"/>
      <c r="K750" s="3"/>
      <c r="L750" s="3"/>
    </row>
    <row r="751" spans="1:12" x14ac:dyDescent="0.25">
      <c r="A751" s="109"/>
      <c r="B751" s="3"/>
      <c r="C751" s="3"/>
      <c r="D751" s="3"/>
      <c r="E751" s="3"/>
      <c r="F751" s="3"/>
      <c r="G751" s="3"/>
      <c r="H751" s="3"/>
      <c r="I751" s="3"/>
      <c r="J751" s="3"/>
      <c r="K751" s="3"/>
      <c r="L751" s="3"/>
    </row>
    <row r="752" spans="1:12" x14ac:dyDescent="0.25">
      <c r="A752" s="109"/>
      <c r="B752" s="3"/>
      <c r="C752" s="3"/>
      <c r="D752" s="3"/>
      <c r="E752" s="3"/>
      <c r="F752" s="3"/>
      <c r="G752" s="3"/>
      <c r="H752" s="3"/>
      <c r="I752" s="3"/>
      <c r="J752" s="3"/>
      <c r="K752" s="3"/>
      <c r="L752" s="3"/>
    </row>
    <row r="753" spans="1:12" x14ac:dyDescent="0.25">
      <c r="A753" s="109"/>
      <c r="B753" s="3"/>
      <c r="C753" s="3"/>
      <c r="D753" s="3"/>
      <c r="E753" s="3"/>
      <c r="F753" s="3"/>
      <c r="G753" s="3"/>
      <c r="H753" s="3"/>
      <c r="I753" s="3"/>
      <c r="J753" s="3"/>
      <c r="K753" s="3"/>
      <c r="L753" s="3"/>
    </row>
    <row r="754" spans="1:12" x14ac:dyDescent="0.25">
      <c r="A754" s="109"/>
      <c r="B754" s="3"/>
      <c r="C754" s="3"/>
      <c r="D754" s="3"/>
      <c r="E754" s="3"/>
      <c r="F754" s="3"/>
      <c r="G754" s="3"/>
      <c r="H754" s="3"/>
      <c r="I754" s="3"/>
      <c r="J754" s="3"/>
      <c r="K754" s="3"/>
      <c r="L754" s="3"/>
    </row>
    <row r="755" spans="1:12" x14ac:dyDescent="0.25">
      <c r="A755" s="109"/>
      <c r="B755" s="3"/>
      <c r="C755" s="3"/>
      <c r="D755" s="3"/>
      <c r="E755" s="3"/>
      <c r="F755" s="3"/>
      <c r="G755" s="3"/>
      <c r="H755" s="3"/>
      <c r="I755" s="3"/>
      <c r="J755" s="3"/>
      <c r="K755" s="3"/>
      <c r="L755" s="3"/>
    </row>
    <row r="756" spans="1:12" x14ac:dyDescent="0.25">
      <c r="A756" s="109"/>
      <c r="B756" s="3"/>
      <c r="C756" s="3"/>
      <c r="D756" s="3"/>
      <c r="E756" s="3"/>
      <c r="F756" s="3"/>
      <c r="G756" s="3"/>
      <c r="H756" s="3"/>
      <c r="I756" s="3"/>
      <c r="J756" s="3"/>
      <c r="K756" s="3"/>
      <c r="L756" s="3"/>
    </row>
    <row r="757" spans="1:12" x14ac:dyDescent="0.25">
      <c r="A757" s="109"/>
      <c r="B757" s="3"/>
      <c r="C757" s="3"/>
      <c r="D757" s="3"/>
      <c r="E757" s="3"/>
      <c r="F757" s="3"/>
      <c r="G757" s="3"/>
      <c r="H757" s="3"/>
      <c r="I757" s="3"/>
      <c r="J757" s="3"/>
      <c r="K757" s="3"/>
      <c r="L757" s="3"/>
    </row>
    <row r="758" spans="1:12" x14ac:dyDescent="0.25">
      <c r="A758" s="109"/>
      <c r="B758" s="3"/>
      <c r="C758" s="3"/>
      <c r="D758" s="3"/>
      <c r="E758" s="3"/>
      <c r="F758" s="3"/>
      <c r="G758" s="3"/>
      <c r="H758" s="3"/>
      <c r="I758" s="3"/>
      <c r="J758" s="3"/>
      <c r="K758" s="3"/>
      <c r="L758" s="3"/>
    </row>
    <row r="759" spans="1:12" x14ac:dyDescent="0.25">
      <c r="A759" s="109"/>
      <c r="B759" s="3"/>
      <c r="C759" s="3"/>
      <c r="D759" s="3"/>
      <c r="E759" s="3"/>
      <c r="F759" s="3"/>
      <c r="G759" s="3"/>
      <c r="H759" s="3"/>
      <c r="I759" s="3"/>
      <c r="J759" s="3"/>
      <c r="K759" s="3"/>
      <c r="L759" s="3"/>
    </row>
    <row r="760" spans="1:12" x14ac:dyDescent="0.25">
      <c r="A760" s="109"/>
      <c r="B760" s="3"/>
      <c r="C760" s="3"/>
      <c r="D760" s="3"/>
      <c r="E760" s="3"/>
      <c r="F760" s="3"/>
      <c r="G760" s="3"/>
      <c r="H760" s="3"/>
      <c r="I760" s="3"/>
      <c r="J760" s="3"/>
      <c r="K760" s="3"/>
      <c r="L760" s="3"/>
    </row>
    <row r="761" spans="1:12" x14ac:dyDescent="0.25">
      <c r="A761" s="109"/>
      <c r="B761" s="3"/>
      <c r="C761" s="3"/>
      <c r="D761" s="3"/>
      <c r="E761" s="3"/>
      <c r="F761" s="3"/>
      <c r="G761" s="3"/>
      <c r="H761" s="3"/>
      <c r="I761" s="3"/>
      <c r="J761" s="3"/>
      <c r="K761" s="3"/>
      <c r="L761" s="3"/>
    </row>
    <row r="762" spans="1:12" x14ac:dyDescent="0.25">
      <c r="A762" s="109"/>
      <c r="B762" s="3"/>
      <c r="C762" s="3"/>
      <c r="D762" s="3"/>
      <c r="E762" s="3"/>
      <c r="F762" s="3"/>
      <c r="G762" s="3"/>
      <c r="H762" s="3"/>
      <c r="I762" s="3"/>
      <c r="J762" s="3"/>
      <c r="K762" s="3"/>
      <c r="L762" s="3"/>
    </row>
    <row r="763" spans="1:12" x14ac:dyDescent="0.25">
      <c r="A763" s="109"/>
      <c r="B763" s="3"/>
      <c r="C763" s="3"/>
      <c r="D763" s="3"/>
      <c r="E763" s="3"/>
      <c r="F763" s="3"/>
      <c r="G763" s="3"/>
      <c r="H763" s="3"/>
      <c r="I763" s="3"/>
      <c r="J763" s="3"/>
      <c r="K763" s="3"/>
      <c r="L763" s="3"/>
    </row>
    <row r="764" spans="1:12" x14ac:dyDescent="0.25">
      <c r="A764" s="109"/>
      <c r="B764" s="3"/>
      <c r="C764" s="3"/>
      <c r="D764" s="3"/>
      <c r="E764" s="3"/>
      <c r="F764" s="3"/>
      <c r="G764" s="3"/>
      <c r="H764" s="3"/>
      <c r="I764" s="3"/>
      <c r="J764" s="3"/>
      <c r="K764" s="3"/>
      <c r="L764" s="3"/>
    </row>
    <row r="765" spans="1:12" x14ac:dyDescent="0.25">
      <c r="A765" s="109"/>
      <c r="B765" s="3"/>
      <c r="C765" s="3"/>
      <c r="D765" s="3"/>
      <c r="E765" s="3"/>
      <c r="F765" s="3"/>
      <c r="G765" s="3"/>
      <c r="H765" s="3"/>
      <c r="I765" s="3"/>
      <c r="J765" s="3"/>
      <c r="K765" s="3"/>
      <c r="L765" s="3"/>
    </row>
    <row r="766" spans="1:12" x14ac:dyDescent="0.25">
      <c r="A766" s="109"/>
      <c r="B766" s="3"/>
      <c r="C766" s="3"/>
      <c r="D766" s="3"/>
      <c r="E766" s="3"/>
      <c r="F766" s="3"/>
      <c r="G766" s="3"/>
      <c r="H766" s="3"/>
      <c r="I766" s="3"/>
      <c r="J766" s="3"/>
      <c r="K766" s="3"/>
      <c r="L766" s="3"/>
    </row>
    <row r="767" spans="1:12" x14ac:dyDescent="0.25">
      <c r="A767" s="109"/>
      <c r="B767" s="3"/>
      <c r="C767" s="3"/>
      <c r="D767" s="3"/>
      <c r="E767" s="3"/>
      <c r="F767" s="3"/>
      <c r="G767" s="3"/>
      <c r="H767" s="3"/>
      <c r="I767" s="3"/>
      <c r="J767" s="3"/>
      <c r="K767" s="3"/>
      <c r="L767" s="3"/>
    </row>
    <row r="768" spans="1:12" x14ac:dyDescent="0.25">
      <c r="A768" s="109"/>
      <c r="B768" s="3"/>
      <c r="C768" s="3"/>
      <c r="D768" s="3"/>
      <c r="E768" s="3"/>
      <c r="F768" s="3"/>
      <c r="G768" s="3"/>
      <c r="H768" s="3"/>
      <c r="I768" s="3"/>
      <c r="J768" s="3"/>
      <c r="K768" s="3"/>
      <c r="L768" s="3"/>
    </row>
    <row r="769" spans="1:12" x14ac:dyDescent="0.25">
      <c r="A769" s="109"/>
      <c r="B769" s="3"/>
      <c r="C769" s="3"/>
      <c r="D769" s="3"/>
      <c r="E769" s="3"/>
      <c r="F769" s="3"/>
      <c r="G769" s="3"/>
      <c r="H769" s="3"/>
      <c r="I769" s="3"/>
      <c r="J769" s="3"/>
      <c r="K769" s="3"/>
      <c r="L769" s="3"/>
    </row>
    <row r="770" spans="1:12" x14ac:dyDescent="0.25">
      <c r="A770" s="109"/>
      <c r="B770" s="3"/>
      <c r="C770" s="3"/>
      <c r="D770" s="3"/>
      <c r="E770" s="3"/>
      <c r="F770" s="3"/>
      <c r="G770" s="3"/>
      <c r="H770" s="3"/>
      <c r="I770" s="3"/>
      <c r="J770" s="3"/>
      <c r="K770" s="3"/>
      <c r="L770" s="3"/>
    </row>
    <row r="771" spans="1:12" x14ac:dyDescent="0.25">
      <c r="A771" s="109"/>
      <c r="B771" s="3"/>
      <c r="C771" s="3"/>
      <c r="D771" s="3"/>
      <c r="E771" s="3"/>
      <c r="F771" s="3"/>
      <c r="G771" s="3"/>
      <c r="H771" s="3"/>
      <c r="I771" s="3"/>
      <c r="J771" s="3"/>
      <c r="K771" s="3"/>
      <c r="L771" s="3"/>
    </row>
    <row r="772" spans="1:12" x14ac:dyDescent="0.25">
      <c r="A772" s="109"/>
      <c r="B772" s="3"/>
      <c r="C772" s="3"/>
      <c r="D772" s="3"/>
      <c r="E772" s="3"/>
      <c r="F772" s="3"/>
      <c r="G772" s="3"/>
      <c r="H772" s="3"/>
      <c r="I772" s="3"/>
      <c r="J772" s="3"/>
      <c r="K772" s="3"/>
      <c r="L772" s="3"/>
    </row>
    <row r="773" spans="1:12" x14ac:dyDescent="0.25">
      <c r="A773" s="109"/>
      <c r="B773" s="3"/>
      <c r="C773" s="3"/>
      <c r="D773" s="3"/>
      <c r="E773" s="3"/>
      <c r="F773" s="3"/>
      <c r="G773" s="3"/>
      <c r="H773" s="3"/>
      <c r="I773" s="3"/>
      <c r="J773" s="3"/>
      <c r="K773" s="3"/>
      <c r="L773" s="3"/>
    </row>
    <row r="774" spans="1:12" x14ac:dyDescent="0.25">
      <c r="A774" s="109"/>
      <c r="B774" s="3"/>
      <c r="C774" s="3"/>
      <c r="D774" s="3"/>
      <c r="E774" s="3"/>
      <c r="F774" s="3"/>
      <c r="G774" s="3"/>
      <c r="H774" s="3"/>
      <c r="I774" s="3"/>
      <c r="J774" s="3"/>
      <c r="K774" s="3"/>
      <c r="L774" s="3"/>
    </row>
    <row r="775" spans="1:12" x14ac:dyDescent="0.25">
      <c r="A775" s="109"/>
      <c r="B775" s="3"/>
      <c r="C775" s="3"/>
      <c r="D775" s="3"/>
      <c r="E775" s="3"/>
      <c r="F775" s="3"/>
      <c r="G775" s="3"/>
      <c r="H775" s="3"/>
      <c r="I775" s="3"/>
      <c r="J775" s="3"/>
      <c r="K775" s="3"/>
      <c r="L775" s="3"/>
    </row>
    <row r="776" spans="1:12" x14ac:dyDescent="0.25">
      <c r="A776" s="109"/>
      <c r="B776" s="3"/>
      <c r="C776" s="3"/>
      <c r="D776" s="3"/>
      <c r="E776" s="3"/>
      <c r="F776" s="3"/>
      <c r="G776" s="3"/>
      <c r="H776" s="3"/>
      <c r="I776" s="3"/>
      <c r="J776" s="3"/>
      <c r="K776" s="3"/>
      <c r="L776" s="3"/>
    </row>
    <row r="777" spans="1:12" x14ac:dyDescent="0.25">
      <c r="A777" s="109"/>
      <c r="B777" s="3"/>
      <c r="C777" s="3"/>
      <c r="D777" s="3"/>
      <c r="E777" s="3"/>
      <c r="F777" s="3"/>
      <c r="G777" s="3"/>
      <c r="H777" s="3"/>
      <c r="I777" s="3"/>
      <c r="J777" s="3"/>
      <c r="K777" s="3"/>
      <c r="L777" s="3"/>
    </row>
    <row r="778" spans="1:12" x14ac:dyDescent="0.25">
      <c r="A778" s="109"/>
      <c r="B778" s="3"/>
      <c r="C778" s="3"/>
      <c r="D778" s="3"/>
      <c r="E778" s="3"/>
      <c r="F778" s="3"/>
      <c r="G778" s="3"/>
      <c r="H778" s="3"/>
      <c r="I778" s="3"/>
      <c r="J778" s="3"/>
      <c r="K778" s="3"/>
      <c r="L778" s="3"/>
    </row>
    <row r="779" spans="1:12" x14ac:dyDescent="0.25">
      <c r="A779" s="109"/>
      <c r="B779" s="3"/>
      <c r="C779" s="3"/>
      <c r="D779" s="3"/>
      <c r="E779" s="3"/>
      <c r="F779" s="3"/>
      <c r="G779" s="3"/>
      <c r="H779" s="3"/>
      <c r="I779" s="3"/>
      <c r="J779" s="3"/>
      <c r="K779" s="3"/>
      <c r="L779" s="3"/>
    </row>
    <row r="780" spans="1:12" x14ac:dyDescent="0.25">
      <c r="A780" s="109"/>
      <c r="B780" s="3"/>
      <c r="C780" s="3"/>
      <c r="D780" s="3"/>
      <c r="E780" s="3"/>
      <c r="F780" s="3"/>
      <c r="G780" s="3"/>
      <c r="H780" s="3"/>
      <c r="I780" s="3"/>
      <c r="J780" s="3"/>
      <c r="K780" s="3"/>
      <c r="L780" s="3"/>
    </row>
    <row r="781" spans="1:12" x14ac:dyDescent="0.25">
      <c r="A781" s="109"/>
      <c r="B781" s="3"/>
      <c r="C781" s="3"/>
      <c r="D781" s="3"/>
      <c r="E781" s="3"/>
      <c r="F781" s="3"/>
      <c r="G781" s="3"/>
      <c r="H781" s="3"/>
      <c r="I781" s="3"/>
      <c r="J781" s="3"/>
      <c r="K781" s="3"/>
      <c r="L781" s="3"/>
    </row>
    <row r="782" spans="1:12" x14ac:dyDescent="0.25">
      <c r="A782" s="109"/>
      <c r="B782" s="3"/>
      <c r="C782" s="3"/>
      <c r="D782" s="3"/>
      <c r="E782" s="3"/>
      <c r="F782" s="3"/>
      <c r="G782" s="3"/>
      <c r="H782" s="3"/>
      <c r="I782" s="3"/>
      <c r="J782" s="3"/>
      <c r="K782" s="3"/>
      <c r="L782" s="3"/>
    </row>
    <row r="783" spans="1:12" x14ac:dyDescent="0.25">
      <c r="A783" s="109"/>
      <c r="B783" s="3"/>
      <c r="C783" s="3"/>
      <c r="D783" s="3"/>
      <c r="E783" s="3"/>
      <c r="F783" s="3"/>
      <c r="G783" s="3"/>
      <c r="H783" s="3"/>
      <c r="I783" s="3"/>
      <c r="J783" s="3"/>
      <c r="K783" s="3"/>
      <c r="L783" s="3"/>
    </row>
    <row r="784" spans="1:12" x14ac:dyDescent="0.25">
      <c r="A784" s="109"/>
      <c r="B784" s="3"/>
      <c r="C784" s="3"/>
      <c r="D784" s="3"/>
      <c r="E784" s="3"/>
      <c r="F784" s="3"/>
      <c r="G784" s="3"/>
      <c r="H784" s="3"/>
      <c r="I784" s="3"/>
      <c r="J784" s="3"/>
      <c r="K784" s="3"/>
      <c r="L784" s="3"/>
    </row>
    <row r="785" spans="1:12" x14ac:dyDescent="0.25">
      <c r="A785" s="109"/>
      <c r="B785" s="3"/>
      <c r="C785" s="3"/>
      <c r="D785" s="3"/>
      <c r="E785" s="3"/>
      <c r="F785" s="3"/>
      <c r="G785" s="3"/>
      <c r="H785" s="3"/>
      <c r="I785" s="3"/>
      <c r="J785" s="3"/>
      <c r="K785" s="3"/>
      <c r="L785" s="3"/>
    </row>
    <row r="786" spans="1:12" x14ac:dyDescent="0.25">
      <c r="A786" s="109"/>
      <c r="B786" s="3"/>
      <c r="C786" s="3"/>
      <c r="D786" s="3"/>
      <c r="E786" s="3"/>
      <c r="F786" s="3"/>
      <c r="G786" s="3"/>
      <c r="H786" s="3"/>
      <c r="I786" s="3"/>
      <c r="J786" s="3"/>
      <c r="K786" s="3"/>
      <c r="L786" s="3"/>
    </row>
    <row r="787" spans="1:12" x14ac:dyDescent="0.25">
      <c r="A787" s="109"/>
      <c r="B787" s="3"/>
      <c r="C787" s="3"/>
      <c r="D787" s="3"/>
      <c r="E787" s="3"/>
      <c r="F787" s="3"/>
      <c r="G787" s="3"/>
      <c r="H787" s="3"/>
      <c r="I787" s="3"/>
      <c r="J787" s="3"/>
      <c r="K787" s="3"/>
      <c r="L787" s="3"/>
    </row>
    <row r="788" spans="1:12" x14ac:dyDescent="0.25">
      <c r="A788" s="109"/>
      <c r="B788" s="3"/>
      <c r="C788" s="3"/>
      <c r="D788" s="3"/>
      <c r="E788" s="3"/>
      <c r="F788" s="3"/>
      <c r="G788" s="3"/>
      <c r="H788" s="3"/>
      <c r="I788" s="3"/>
      <c r="J788" s="3"/>
      <c r="K788" s="3"/>
      <c r="L788" s="3"/>
    </row>
    <row r="789" spans="1:12" x14ac:dyDescent="0.25">
      <c r="A789" s="109"/>
      <c r="B789" s="3"/>
      <c r="C789" s="3"/>
      <c r="D789" s="3"/>
      <c r="E789" s="3"/>
      <c r="F789" s="3"/>
      <c r="G789" s="3"/>
      <c r="H789" s="3"/>
      <c r="I789" s="3"/>
      <c r="J789" s="3"/>
      <c r="K789" s="3"/>
      <c r="L789" s="3"/>
    </row>
    <row r="790" spans="1:12" x14ac:dyDescent="0.25">
      <c r="A790" s="109"/>
      <c r="B790" s="3"/>
      <c r="C790" s="3"/>
      <c r="D790" s="3"/>
      <c r="E790" s="3"/>
      <c r="F790" s="3"/>
      <c r="G790" s="3"/>
      <c r="H790" s="3"/>
      <c r="I790" s="3"/>
      <c r="J790" s="3"/>
      <c r="K790" s="3"/>
      <c r="L790" s="3"/>
    </row>
    <row r="791" spans="1:12" x14ac:dyDescent="0.25">
      <c r="A791" s="109"/>
      <c r="B791" s="3"/>
      <c r="C791" s="3"/>
      <c r="D791" s="3"/>
      <c r="E791" s="3"/>
      <c r="F791" s="3"/>
      <c r="G791" s="3"/>
      <c r="H791" s="3"/>
      <c r="I791" s="3"/>
      <c r="J791" s="3"/>
      <c r="K791" s="3"/>
      <c r="L791" s="3"/>
    </row>
    <row r="792" spans="1:12" x14ac:dyDescent="0.25">
      <c r="A792" s="109"/>
      <c r="B792" s="3"/>
      <c r="C792" s="3"/>
      <c r="D792" s="3"/>
      <c r="E792" s="3"/>
      <c r="F792" s="3"/>
      <c r="G792" s="3"/>
      <c r="H792" s="3"/>
      <c r="I792" s="3"/>
      <c r="J792" s="3"/>
      <c r="K792" s="3"/>
      <c r="L792" s="3"/>
    </row>
    <row r="793" spans="1:12" x14ac:dyDescent="0.25">
      <c r="A793" s="109"/>
      <c r="B793" s="3"/>
      <c r="C793" s="3"/>
      <c r="D793" s="3"/>
      <c r="E793" s="3"/>
      <c r="F793" s="3"/>
      <c r="G793" s="3"/>
      <c r="H793" s="3"/>
      <c r="I793" s="3"/>
      <c r="J793" s="3"/>
      <c r="K793" s="3"/>
      <c r="L793" s="3"/>
    </row>
    <row r="794" spans="1:12" x14ac:dyDescent="0.25">
      <c r="A794" s="109"/>
      <c r="B794" s="3"/>
      <c r="C794" s="3"/>
      <c r="D794" s="3"/>
      <c r="E794" s="3"/>
      <c r="F794" s="3"/>
      <c r="G794" s="3"/>
      <c r="H794" s="3"/>
      <c r="I794" s="3"/>
      <c r="J794" s="3"/>
      <c r="K794" s="3"/>
      <c r="L794" s="3"/>
    </row>
    <row r="795" spans="1:12" x14ac:dyDescent="0.25">
      <c r="A795" s="109"/>
      <c r="B795" s="3"/>
      <c r="C795" s="3"/>
      <c r="D795" s="3"/>
      <c r="E795" s="3"/>
      <c r="F795" s="3"/>
      <c r="G795" s="3"/>
      <c r="H795" s="3"/>
      <c r="I795" s="3"/>
      <c r="J795" s="3"/>
      <c r="K795" s="3"/>
      <c r="L795" s="3"/>
    </row>
    <row r="796" spans="1:12" x14ac:dyDescent="0.25">
      <c r="A796" s="109"/>
      <c r="B796" s="3"/>
      <c r="C796" s="3"/>
      <c r="D796" s="3"/>
      <c r="E796" s="3"/>
      <c r="F796" s="3"/>
      <c r="G796" s="3"/>
      <c r="H796" s="3"/>
      <c r="I796" s="3"/>
      <c r="J796" s="3"/>
      <c r="K796" s="3"/>
      <c r="L796" s="3"/>
    </row>
    <row r="797" spans="1:12" x14ac:dyDescent="0.25">
      <c r="A797" s="109"/>
      <c r="B797" s="3"/>
      <c r="C797" s="3"/>
      <c r="D797" s="3"/>
      <c r="E797" s="3"/>
      <c r="F797" s="3"/>
      <c r="G797" s="3"/>
      <c r="H797" s="3"/>
      <c r="I797" s="3"/>
      <c r="J797" s="3"/>
      <c r="K797" s="3"/>
      <c r="L797" s="3"/>
    </row>
    <row r="798" spans="1:12" x14ac:dyDescent="0.25">
      <c r="A798" s="109"/>
      <c r="B798" s="3"/>
      <c r="C798" s="3"/>
      <c r="D798" s="3"/>
      <c r="E798" s="3"/>
      <c r="F798" s="3"/>
      <c r="G798" s="3"/>
      <c r="H798" s="3"/>
      <c r="I798" s="3"/>
      <c r="J798" s="3"/>
      <c r="K798" s="3"/>
      <c r="L798" s="3"/>
    </row>
    <row r="799" spans="1:12" x14ac:dyDescent="0.25">
      <c r="A799" s="109"/>
      <c r="B799" s="3"/>
      <c r="C799" s="3"/>
      <c r="D799" s="3"/>
      <c r="E799" s="3"/>
      <c r="F799" s="3"/>
      <c r="G799" s="3"/>
      <c r="H799" s="3"/>
      <c r="I799" s="3"/>
      <c r="J799" s="3"/>
      <c r="K799" s="3"/>
      <c r="L799" s="3"/>
    </row>
    <row r="800" spans="1:12" x14ac:dyDescent="0.25">
      <c r="A800" s="109"/>
      <c r="B800" s="3"/>
      <c r="C800" s="3"/>
      <c r="D800" s="3"/>
      <c r="E800" s="3"/>
      <c r="F800" s="3"/>
      <c r="G800" s="3"/>
      <c r="H800" s="3"/>
      <c r="I800" s="3"/>
      <c r="J800" s="3"/>
      <c r="K800" s="3"/>
      <c r="L800" s="3"/>
    </row>
    <row r="801" spans="1:12" x14ac:dyDescent="0.25">
      <c r="A801" s="109"/>
      <c r="B801" s="3"/>
      <c r="C801" s="3"/>
      <c r="D801" s="3"/>
      <c r="E801" s="3"/>
      <c r="F801" s="3"/>
      <c r="G801" s="3"/>
      <c r="H801" s="3"/>
      <c r="I801" s="3"/>
      <c r="J801" s="3"/>
      <c r="K801" s="3"/>
      <c r="L801" s="3"/>
    </row>
    <row r="802" spans="1:12" x14ac:dyDescent="0.25">
      <c r="A802" s="109"/>
      <c r="B802" s="3"/>
      <c r="C802" s="3"/>
      <c r="D802" s="3"/>
      <c r="E802" s="3"/>
      <c r="F802" s="3"/>
      <c r="G802" s="3"/>
      <c r="H802" s="3"/>
      <c r="I802" s="3"/>
      <c r="J802" s="3"/>
      <c r="K802" s="3"/>
      <c r="L802" s="3"/>
    </row>
    <row r="803" spans="1:12" x14ac:dyDescent="0.25">
      <c r="A803" s="109"/>
      <c r="B803" s="3"/>
      <c r="C803" s="3"/>
      <c r="D803" s="3"/>
      <c r="E803" s="3"/>
      <c r="F803" s="3"/>
      <c r="G803" s="3"/>
      <c r="H803" s="3"/>
      <c r="I803" s="3"/>
      <c r="J803" s="3"/>
      <c r="K803" s="3"/>
      <c r="L803" s="3"/>
    </row>
    <row r="804" spans="1:12" x14ac:dyDescent="0.25">
      <c r="A804" s="109"/>
      <c r="B804" s="3"/>
      <c r="C804" s="3"/>
      <c r="D804" s="3"/>
      <c r="E804" s="3"/>
      <c r="F804" s="3"/>
      <c r="G804" s="3"/>
      <c r="H804" s="3"/>
      <c r="I804" s="3"/>
      <c r="J804" s="3"/>
      <c r="K804" s="3"/>
      <c r="L804" s="3"/>
    </row>
    <row r="805" spans="1:12" x14ac:dyDescent="0.25">
      <c r="A805" s="109"/>
      <c r="B805" s="3"/>
      <c r="C805" s="3"/>
      <c r="D805" s="3"/>
      <c r="E805" s="3"/>
      <c r="F805" s="3"/>
      <c r="G805" s="3"/>
      <c r="H805" s="3"/>
      <c r="I805" s="3"/>
      <c r="J805" s="3"/>
      <c r="K805" s="3"/>
      <c r="L805" s="3"/>
    </row>
    <row r="806" spans="1:12" x14ac:dyDescent="0.25">
      <c r="A806" s="109"/>
      <c r="B806" s="3"/>
      <c r="C806" s="3"/>
      <c r="D806" s="3"/>
      <c r="E806" s="3"/>
      <c r="F806" s="3"/>
      <c r="G806" s="3"/>
      <c r="H806" s="3"/>
      <c r="I806" s="3"/>
      <c r="J806" s="3"/>
      <c r="K806" s="3"/>
      <c r="L806" s="3"/>
    </row>
    <row r="807" spans="1:12" x14ac:dyDescent="0.25">
      <c r="A807" s="109"/>
      <c r="B807" s="3"/>
      <c r="C807" s="3"/>
      <c r="D807" s="3"/>
      <c r="E807" s="3"/>
      <c r="F807" s="3"/>
      <c r="G807" s="3"/>
      <c r="H807" s="3"/>
      <c r="I807" s="3"/>
      <c r="J807" s="3"/>
      <c r="K807" s="3"/>
      <c r="L807" s="3"/>
    </row>
    <row r="808" spans="1:12" x14ac:dyDescent="0.25">
      <c r="A808" s="109"/>
      <c r="B808" s="3"/>
      <c r="C808" s="3"/>
      <c r="D808" s="3"/>
      <c r="E808" s="3"/>
      <c r="F808" s="3"/>
      <c r="G808" s="3"/>
      <c r="H808" s="3"/>
      <c r="I808" s="3"/>
      <c r="J808" s="3"/>
      <c r="K808" s="3"/>
      <c r="L808" s="3"/>
    </row>
    <row r="809" spans="1:12" x14ac:dyDescent="0.25">
      <c r="A809" s="109"/>
      <c r="B809" s="3"/>
      <c r="C809" s="3"/>
      <c r="D809" s="3"/>
      <c r="E809" s="3"/>
      <c r="F809" s="3"/>
      <c r="G809" s="3"/>
      <c r="H809" s="3"/>
      <c r="I809" s="3"/>
      <c r="J809" s="3"/>
      <c r="K809" s="3"/>
      <c r="L809" s="3"/>
    </row>
    <row r="810" spans="1:12" x14ac:dyDescent="0.25">
      <c r="A810" s="109"/>
      <c r="B810" s="3"/>
      <c r="C810" s="3"/>
      <c r="D810" s="3"/>
      <c r="E810" s="3"/>
      <c r="F810" s="3"/>
      <c r="G810" s="3"/>
      <c r="H810" s="3"/>
      <c r="I810" s="3"/>
      <c r="J810" s="3"/>
      <c r="K810" s="3"/>
      <c r="L810" s="3"/>
    </row>
    <row r="811" spans="1:12" x14ac:dyDescent="0.25">
      <c r="A811" s="109"/>
      <c r="B811" s="3"/>
      <c r="C811" s="3"/>
      <c r="D811" s="3"/>
      <c r="E811" s="3"/>
      <c r="F811" s="3"/>
      <c r="G811" s="3"/>
      <c r="H811" s="3"/>
      <c r="I811" s="3"/>
      <c r="J811" s="3"/>
      <c r="K811" s="3"/>
      <c r="L811" s="3"/>
    </row>
    <row r="812" spans="1:12" x14ac:dyDescent="0.25">
      <c r="A812" s="109"/>
      <c r="B812" s="3"/>
      <c r="C812" s="3"/>
      <c r="D812" s="3"/>
      <c r="E812" s="3"/>
      <c r="F812" s="3"/>
      <c r="G812" s="3"/>
      <c r="H812" s="3"/>
      <c r="I812" s="3"/>
      <c r="J812" s="3"/>
      <c r="K812" s="3"/>
      <c r="L812" s="3"/>
    </row>
    <row r="813" spans="1:12" x14ac:dyDescent="0.25">
      <c r="A813" s="109"/>
      <c r="B813" s="3"/>
      <c r="C813" s="3"/>
      <c r="D813" s="3"/>
      <c r="E813" s="3"/>
      <c r="F813" s="3"/>
      <c r="G813" s="3"/>
      <c r="H813" s="3"/>
      <c r="I813" s="3"/>
      <c r="J813" s="3"/>
      <c r="K813" s="3"/>
      <c r="L813" s="3"/>
    </row>
    <row r="814" spans="1:12" x14ac:dyDescent="0.25">
      <c r="A814" s="109"/>
      <c r="B814" s="3"/>
      <c r="C814" s="3"/>
      <c r="D814" s="3"/>
      <c r="E814" s="3"/>
      <c r="F814" s="3"/>
      <c r="G814" s="3"/>
      <c r="H814" s="3"/>
      <c r="I814" s="3"/>
      <c r="J814" s="3"/>
      <c r="K814" s="3"/>
      <c r="L814" s="3"/>
    </row>
    <row r="815" spans="1:12" x14ac:dyDescent="0.25">
      <c r="A815" s="109"/>
      <c r="B815" s="3"/>
      <c r="C815" s="3"/>
      <c r="D815" s="3"/>
      <c r="E815" s="3"/>
      <c r="F815" s="3"/>
      <c r="G815" s="3"/>
      <c r="H815" s="3"/>
      <c r="I815" s="3"/>
      <c r="J815" s="3"/>
      <c r="K815" s="3"/>
      <c r="L815" s="3"/>
    </row>
    <row r="816" spans="1:12" x14ac:dyDescent="0.25">
      <c r="A816" s="109"/>
      <c r="B816" s="3"/>
      <c r="C816" s="3"/>
      <c r="D816" s="3"/>
      <c r="E816" s="3"/>
      <c r="F816" s="3"/>
      <c r="G816" s="3"/>
      <c r="H816" s="3"/>
      <c r="I816" s="3"/>
      <c r="J816" s="3"/>
      <c r="K816" s="3"/>
      <c r="L816" s="3"/>
    </row>
    <row r="817" spans="1:12" x14ac:dyDescent="0.25">
      <c r="A817" s="109"/>
      <c r="B817" s="3"/>
      <c r="C817" s="3"/>
      <c r="D817" s="3"/>
      <c r="E817" s="3"/>
      <c r="F817" s="3"/>
      <c r="G817" s="3"/>
      <c r="H817" s="3"/>
      <c r="I817" s="3"/>
      <c r="J817" s="3"/>
      <c r="K817" s="3"/>
      <c r="L817" s="3"/>
    </row>
    <row r="818" spans="1:12" x14ac:dyDescent="0.25">
      <c r="A818" s="109"/>
      <c r="B818" s="3"/>
      <c r="C818" s="3"/>
      <c r="D818" s="3"/>
      <c r="E818" s="3"/>
      <c r="F818" s="3"/>
      <c r="G818" s="3"/>
      <c r="H818" s="3"/>
      <c r="I818" s="3"/>
      <c r="J818" s="3"/>
      <c r="K818" s="3"/>
      <c r="L818" s="3"/>
    </row>
    <row r="819" spans="1:12" x14ac:dyDescent="0.25">
      <c r="A819" s="109"/>
      <c r="B819" s="3"/>
      <c r="C819" s="3"/>
      <c r="D819" s="3"/>
      <c r="E819" s="3"/>
      <c r="F819" s="3"/>
      <c r="G819" s="3"/>
      <c r="H819" s="3"/>
      <c r="I819" s="3"/>
      <c r="J819" s="3"/>
      <c r="K819" s="3"/>
      <c r="L819" s="3"/>
    </row>
    <row r="820" spans="1:12" x14ac:dyDescent="0.25">
      <c r="A820" s="109"/>
      <c r="B820" s="3"/>
      <c r="C820" s="3"/>
      <c r="D820" s="3"/>
      <c r="E820" s="3"/>
      <c r="F820" s="3"/>
      <c r="G820" s="3"/>
      <c r="H820" s="3"/>
      <c r="I820" s="3"/>
      <c r="J820" s="3"/>
      <c r="K820" s="3"/>
      <c r="L820" s="3"/>
    </row>
    <row r="821" spans="1:12" x14ac:dyDescent="0.25">
      <c r="A821" s="109"/>
      <c r="B821" s="3"/>
      <c r="C821" s="3"/>
      <c r="D821" s="3"/>
      <c r="E821" s="3"/>
      <c r="F821" s="3"/>
      <c r="G821" s="3"/>
      <c r="H821" s="3"/>
      <c r="I821" s="3"/>
      <c r="J821" s="3"/>
      <c r="K821" s="3"/>
      <c r="L821" s="3"/>
    </row>
    <row r="822" spans="1:12" x14ac:dyDescent="0.25">
      <c r="A822" s="109"/>
      <c r="B822" s="3"/>
      <c r="C822" s="3"/>
      <c r="D822" s="3"/>
      <c r="E822" s="3"/>
      <c r="F822" s="3"/>
      <c r="G822" s="3"/>
      <c r="H822" s="3"/>
      <c r="I822" s="3"/>
      <c r="J822" s="3"/>
      <c r="K822" s="3"/>
      <c r="L822" s="3"/>
    </row>
    <row r="823" spans="1:12" x14ac:dyDescent="0.25">
      <c r="A823" s="109"/>
      <c r="B823" s="3"/>
      <c r="C823" s="3"/>
      <c r="D823" s="3"/>
      <c r="E823" s="3"/>
      <c r="F823" s="3"/>
      <c r="G823" s="3"/>
      <c r="H823" s="3"/>
      <c r="I823" s="3"/>
      <c r="J823" s="3"/>
      <c r="K823" s="3"/>
      <c r="L823" s="3"/>
    </row>
    <row r="824" spans="1:12" x14ac:dyDescent="0.25">
      <c r="A824" s="109"/>
      <c r="B824" s="3"/>
      <c r="C824" s="3"/>
      <c r="D824" s="3"/>
      <c r="E824" s="3"/>
      <c r="F824" s="3"/>
      <c r="G824" s="3"/>
      <c r="H824" s="3"/>
      <c r="I824" s="3"/>
      <c r="J824" s="3"/>
      <c r="K824" s="3"/>
      <c r="L824" s="3"/>
    </row>
    <row r="825" spans="1:12" x14ac:dyDescent="0.25">
      <c r="A825" s="109"/>
      <c r="B825" s="3"/>
      <c r="C825" s="3"/>
      <c r="D825" s="3"/>
      <c r="E825" s="3"/>
      <c r="F825" s="3"/>
      <c r="G825" s="3"/>
      <c r="H825" s="3"/>
      <c r="I825" s="3"/>
      <c r="J825" s="3"/>
      <c r="K825" s="3"/>
      <c r="L825" s="3"/>
    </row>
    <row r="826" spans="1:12" x14ac:dyDescent="0.25">
      <c r="A826" s="109"/>
      <c r="B826" s="3"/>
      <c r="C826" s="3"/>
      <c r="D826" s="3"/>
      <c r="E826" s="3"/>
      <c r="F826" s="3"/>
      <c r="G826" s="3"/>
      <c r="H826" s="3"/>
      <c r="I826" s="3"/>
      <c r="J826" s="3"/>
      <c r="K826" s="3"/>
      <c r="L826" s="3"/>
    </row>
    <row r="827" spans="1:12" x14ac:dyDescent="0.25">
      <c r="A827" s="109"/>
      <c r="B827" s="3"/>
      <c r="C827" s="3"/>
      <c r="D827" s="3"/>
      <c r="E827" s="3"/>
      <c r="F827" s="3"/>
      <c r="G827" s="3"/>
      <c r="H827" s="3"/>
      <c r="I827" s="3"/>
      <c r="J827" s="3"/>
      <c r="K827" s="3"/>
      <c r="L827" s="3"/>
    </row>
    <row r="828" spans="1:12" x14ac:dyDescent="0.25">
      <c r="A828" s="109"/>
      <c r="B828" s="3"/>
      <c r="C828" s="3"/>
      <c r="D828" s="3"/>
      <c r="E828" s="3"/>
      <c r="F828" s="3"/>
      <c r="G828" s="3"/>
      <c r="H828" s="3"/>
      <c r="I828" s="3"/>
      <c r="J828" s="3"/>
      <c r="K828" s="3"/>
      <c r="L828" s="3"/>
    </row>
    <row r="829" spans="1:12" x14ac:dyDescent="0.25">
      <c r="A829" s="109"/>
      <c r="B829" s="3"/>
      <c r="C829" s="3"/>
      <c r="D829" s="3"/>
      <c r="E829" s="3"/>
      <c r="F829" s="3"/>
      <c r="G829" s="3"/>
      <c r="H829" s="3"/>
      <c r="I829" s="3"/>
      <c r="J829" s="3"/>
      <c r="K829" s="3"/>
      <c r="L829" s="3"/>
    </row>
    <row r="830" spans="1:12" x14ac:dyDescent="0.25">
      <c r="A830" s="109"/>
      <c r="B830" s="3"/>
      <c r="C830" s="3"/>
      <c r="D830" s="3"/>
      <c r="E830" s="3"/>
      <c r="F830" s="3"/>
      <c r="G830" s="3"/>
      <c r="H830" s="3"/>
      <c r="I830" s="3"/>
      <c r="J830" s="3"/>
      <c r="K830" s="3"/>
      <c r="L830" s="3"/>
    </row>
    <row r="831" spans="1:12" x14ac:dyDescent="0.25">
      <c r="A831" s="109"/>
      <c r="B831" s="3"/>
      <c r="C831" s="3"/>
      <c r="D831" s="3"/>
      <c r="E831" s="3"/>
      <c r="F831" s="3"/>
      <c r="G831" s="3"/>
      <c r="H831" s="3"/>
      <c r="I831" s="3"/>
      <c r="J831" s="3"/>
      <c r="K831" s="3"/>
      <c r="L831" s="3"/>
    </row>
    <row r="832" spans="1:12" x14ac:dyDescent="0.25">
      <c r="A832" s="109"/>
      <c r="B832" s="3"/>
      <c r="C832" s="3"/>
      <c r="D832" s="3"/>
      <c r="E832" s="3"/>
      <c r="F832" s="3"/>
      <c r="G832" s="3"/>
      <c r="H832" s="3"/>
      <c r="I832" s="3"/>
      <c r="J832" s="3"/>
      <c r="K832" s="3"/>
      <c r="L832" s="3"/>
    </row>
    <row r="833" spans="1:12" x14ac:dyDescent="0.25">
      <c r="A833" s="109"/>
      <c r="B833" s="3"/>
      <c r="C833" s="3"/>
      <c r="D833" s="3"/>
      <c r="E833" s="3"/>
      <c r="F833" s="3"/>
      <c r="G833" s="3"/>
      <c r="H833" s="3"/>
      <c r="I833" s="3"/>
      <c r="J833" s="3"/>
      <c r="K833" s="3"/>
      <c r="L833" s="3"/>
    </row>
    <row r="834" spans="1:12" x14ac:dyDescent="0.25">
      <c r="A834" s="109"/>
      <c r="B834" s="3"/>
      <c r="C834" s="3"/>
      <c r="D834" s="3"/>
      <c r="E834" s="3"/>
      <c r="F834" s="3"/>
      <c r="G834" s="3"/>
      <c r="H834" s="3"/>
      <c r="I834" s="3"/>
      <c r="J834" s="3"/>
      <c r="K834" s="3"/>
      <c r="L834" s="3"/>
    </row>
    <row r="835" spans="1:12" x14ac:dyDescent="0.25">
      <c r="A835" s="109"/>
      <c r="B835" s="3"/>
      <c r="C835" s="3"/>
      <c r="D835" s="3"/>
      <c r="E835" s="3"/>
      <c r="F835" s="3"/>
      <c r="G835" s="3"/>
      <c r="H835" s="3"/>
      <c r="I835" s="3"/>
      <c r="J835" s="3"/>
      <c r="K835" s="3"/>
      <c r="L835" s="3"/>
    </row>
    <row r="836" spans="1:12" x14ac:dyDescent="0.25">
      <c r="A836" s="109"/>
      <c r="B836" s="3"/>
      <c r="C836" s="3"/>
      <c r="D836" s="3"/>
      <c r="E836" s="3"/>
      <c r="F836" s="3"/>
      <c r="G836" s="3"/>
      <c r="H836" s="3"/>
      <c r="I836" s="3"/>
      <c r="J836" s="3"/>
      <c r="K836" s="3"/>
      <c r="L836" s="3"/>
    </row>
    <row r="837" spans="1:12" x14ac:dyDescent="0.25">
      <c r="A837" s="109"/>
      <c r="B837" s="3"/>
      <c r="C837" s="3"/>
      <c r="D837" s="3"/>
      <c r="E837" s="3"/>
      <c r="F837" s="3"/>
      <c r="G837" s="3"/>
      <c r="H837" s="3"/>
      <c r="I837" s="3"/>
      <c r="J837" s="3"/>
      <c r="K837" s="3"/>
      <c r="L837" s="3"/>
    </row>
    <row r="838" spans="1:12" x14ac:dyDescent="0.25">
      <c r="A838" s="109"/>
      <c r="B838" s="3"/>
      <c r="C838" s="3"/>
      <c r="D838" s="3"/>
      <c r="E838" s="3"/>
      <c r="F838" s="3"/>
      <c r="G838" s="3"/>
      <c r="H838" s="3"/>
      <c r="I838" s="3"/>
      <c r="J838" s="3"/>
      <c r="K838" s="3"/>
      <c r="L838" s="3"/>
    </row>
    <row r="839" spans="1:12" x14ac:dyDescent="0.25">
      <c r="A839" s="109"/>
      <c r="B839" s="3"/>
      <c r="C839" s="3"/>
      <c r="D839" s="3"/>
      <c r="E839" s="3"/>
      <c r="F839" s="3"/>
      <c r="G839" s="3"/>
      <c r="H839" s="3"/>
      <c r="I839" s="3"/>
      <c r="J839" s="3"/>
      <c r="K839" s="3"/>
      <c r="L839" s="3"/>
    </row>
    <row r="840" spans="1:12" x14ac:dyDescent="0.25">
      <c r="A840" s="109"/>
      <c r="B840" s="3"/>
      <c r="C840" s="3"/>
      <c r="D840" s="3"/>
      <c r="E840" s="3"/>
      <c r="F840" s="3"/>
      <c r="G840" s="3"/>
      <c r="H840" s="3"/>
      <c r="I840" s="3"/>
      <c r="J840" s="3"/>
      <c r="K840" s="3"/>
      <c r="L840" s="3"/>
    </row>
    <row r="841" spans="1:12" x14ac:dyDescent="0.25">
      <c r="A841" s="109"/>
      <c r="B841" s="3"/>
      <c r="C841" s="3"/>
      <c r="D841" s="3"/>
      <c r="E841" s="3"/>
      <c r="F841" s="3"/>
      <c r="G841" s="3"/>
      <c r="H841" s="3"/>
      <c r="I841" s="3"/>
      <c r="J841" s="3"/>
      <c r="K841" s="3"/>
      <c r="L841" s="3"/>
    </row>
    <row r="842" spans="1:12" x14ac:dyDescent="0.25">
      <c r="A842" s="109"/>
      <c r="B842" s="3"/>
      <c r="C842" s="3"/>
      <c r="D842" s="3"/>
      <c r="E842" s="3"/>
      <c r="F842" s="3"/>
      <c r="G842" s="3"/>
      <c r="H842" s="3"/>
      <c r="I842" s="3"/>
      <c r="J842" s="3"/>
      <c r="K842" s="3"/>
      <c r="L842" s="3"/>
    </row>
    <row r="843" spans="1:12" x14ac:dyDescent="0.25">
      <c r="A843" s="109"/>
      <c r="B843" s="3"/>
      <c r="C843" s="3"/>
      <c r="D843" s="3"/>
      <c r="E843" s="3"/>
      <c r="F843" s="3"/>
      <c r="G843" s="3"/>
      <c r="H843" s="3"/>
      <c r="I843" s="3"/>
      <c r="J843" s="3"/>
      <c r="K843" s="3"/>
      <c r="L843" s="3"/>
    </row>
    <row r="844" spans="1:12" x14ac:dyDescent="0.25">
      <c r="A844" s="109"/>
      <c r="B844" s="3"/>
      <c r="C844" s="3"/>
      <c r="D844" s="3"/>
      <c r="E844" s="3"/>
      <c r="F844" s="3"/>
      <c r="G844" s="3"/>
      <c r="H844" s="3"/>
      <c r="I844" s="3"/>
      <c r="J844" s="3"/>
      <c r="K844" s="3"/>
      <c r="L844" s="3"/>
    </row>
    <row r="845" spans="1:12" x14ac:dyDescent="0.25">
      <c r="A845" s="109"/>
      <c r="B845" s="3"/>
      <c r="C845" s="3"/>
      <c r="D845" s="3"/>
      <c r="E845" s="3"/>
      <c r="F845" s="3"/>
      <c r="G845" s="3"/>
      <c r="H845" s="3"/>
      <c r="I845" s="3"/>
      <c r="J845" s="3"/>
      <c r="K845" s="3"/>
      <c r="L845" s="3"/>
    </row>
    <row r="846" spans="1:12" x14ac:dyDescent="0.25">
      <c r="A846" s="109"/>
      <c r="B846" s="3"/>
      <c r="C846" s="3"/>
      <c r="D846" s="3"/>
      <c r="E846" s="3"/>
      <c r="F846" s="3"/>
      <c r="G846" s="3"/>
      <c r="H846" s="3"/>
      <c r="I846" s="3"/>
      <c r="J846" s="3"/>
      <c r="K846" s="3"/>
      <c r="L846" s="3"/>
    </row>
    <row r="847" spans="1:12" x14ac:dyDescent="0.25">
      <c r="A847" s="109"/>
      <c r="B847" s="3"/>
      <c r="C847" s="3"/>
      <c r="D847" s="3"/>
      <c r="E847" s="3"/>
      <c r="F847" s="3"/>
      <c r="G847" s="3"/>
      <c r="H847" s="3"/>
      <c r="I847" s="3"/>
      <c r="J847" s="3"/>
      <c r="K847" s="3"/>
      <c r="L847" s="3"/>
    </row>
    <row r="848" spans="1:12" x14ac:dyDescent="0.25">
      <c r="A848" s="109"/>
      <c r="B848" s="3"/>
      <c r="C848" s="3"/>
      <c r="D848" s="3"/>
      <c r="E848" s="3"/>
      <c r="F848" s="3"/>
      <c r="G848" s="3"/>
      <c r="H848" s="3"/>
      <c r="I848" s="3"/>
      <c r="J848" s="3"/>
      <c r="K848" s="3"/>
      <c r="L848" s="3"/>
    </row>
    <row r="849" spans="1:12" x14ac:dyDescent="0.25">
      <c r="A849" s="109"/>
      <c r="B849" s="3"/>
      <c r="C849" s="3"/>
      <c r="D849" s="3"/>
      <c r="E849" s="3"/>
      <c r="F849" s="3"/>
      <c r="G849" s="3"/>
      <c r="H849" s="3"/>
      <c r="I849" s="3"/>
      <c r="J849" s="3"/>
      <c r="K849" s="3"/>
      <c r="L849" s="3"/>
    </row>
    <row r="850" spans="1:12" x14ac:dyDescent="0.25">
      <c r="A850" s="109"/>
      <c r="B850" s="3"/>
      <c r="C850" s="3"/>
      <c r="D850" s="3"/>
      <c r="E850" s="3"/>
      <c r="F850" s="3"/>
      <c r="G850" s="3"/>
      <c r="H850" s="3"/>
      <c r="I850" s="3"/>
      <c r="J850" s="3"/>
      <c r="K850" s="3"/>
      <c r="L850" s="3"/>
    </row>
    <row r="851" spans="1:12" x14ac:dyDescent="0.25">
      <c r="A851" s="109"/>
      <c r="B851" s="3"/>
      <c r="C851" s="3"/>
      <c r="D851" s="3"/>
      <c r="E851" s="3"/>
      <c r="F851" s="3"/>
      <c r="G851" s="3"/>
      <c r="H851" s="3"/>
      <c r="I851" s="3"/>
      <c r="J851" s="3"/>
      <c r="K851" s="3"/>
      <c r="L851" s="3"/>
    </row>
    <row r="852" spans="1:12" x14ac:dyDescent="0.25">
      <c r="A852" s="109"/>
      <c r="B852" s="3"/>
      <c r="C852" s="3"/>
      <c r="D852" s="3"/>
      <c r="E852" s="3"/>
      <c r="F852" s="3"/>
      <c r="G852" s="3"/>
      <c r="H852" s="3"/>
      <c r="I852" s="3"/>
      <c r="J852" s="3"/>
      <c r="K852" s="3"/>
      <c r="L852" s="3"/>
    </row>
    <row r="853" spans="1:12" x14ac:dyDescent="0.25">
      <c r="A853" s="109"/>
      <c r="B853" s="3"/>
      <c r="C853" s="3"/>
      <c r="D853" s="3"/>
      <c r="E853" s="3"/>
      <c r="F853" s="3"/>
      <c r="G853" s="3"/>
      <c r="H853" s="3"/>
      <c r="I853" s="3"/>
      <c r="J853" s="3"/>
      <c r="K853" s="3"/>
      <c r="L853" s="3"/>
    </row>
    <row r="854" spans="1:12" x14ac:dyDescent="0.25">
      <c r="A854" s="109"/>
      <c r="B854" s="3"/>
      <c r="C854" s="3"/>
      <c r="D854" s="3"/>
      <c r="E854" s="3"/>
      <c r="F854" s="3"/>
      <c r="G854" s="3"/>
      <c r="H854" s="3"/>
      <c r="I854" s="3"/>
      <c r="J854" s="3"/>
      <c r="K854" s="3"/>
      <c r="L854" s="3"/>
    </row>
    <row r="855" spans="1:12" x14ac:dyDescent="0.25">
      <c r="A855" s="109"/>
      <c r="B855" s="3"/>
      <c r="C855" s="3"/>
      <c r="D855" s="3"/>
      <c r="E855" s="3"/>
      <c r="F855" s="3"/>
      <c r="G855" s="3"/>
      <c r="H855" s="3"/>
      <c r="I855" s="3"/>
      <c r="J855" s="3"/>
      <c r="K855" s="3"/>
      <c r="L855" s="3"/>
    </row>
    <row r="856" spans="1:12" x14ac:dyDescent="0.25">
      <c r="A856" s="109"/>
      <c r="B856" s="3"/>
      <c r="C856" s="3"/>
      <c r="D856" s="3"/>
      <c r="E856" s="3"/>
      <c r="F856" s="3"/>
      <c r="G856" s="3"/>
      <c r="H856" s="3"/>
      <c r="I856" s="3"/>
      <c r="J856" s="3"/>
      <c r="K856" s="3"/>
      <c r="L856" s="3"/>
    </row>
    <row r="857" spans="1:12" x14ac:dyDescent="0.25">
      <c r="A857" s="109"/>
      <c r="B857" s="3"/>
      <c r="C857" s="3"/>
      <c r="D857" s="3"/>
      <c r="E857" s="3"/>
      <c r="F857" s="3"/>
      <c r="G857" s="3"/>
      <c r="H857" s="3"/>
      <c r="I857" s="3"/>
      <c r="J857" s="3"/>
      <c r="K857" s="3"/>
      <c r="L857" s="3"/>
    </row>
    <row r="858" spans="1:12" x14ac:dyDescent="0.25">
      <c r="A858" s="109"/>
      <c r="B858" s="3"/>
      <c r="C858" s="3"/>
      <c r="D858" s="3"/>
      <c r="E858" s="3"/>
      <c r="F858" s="3"/>
      <c r="G858" s="3"/>
      <c r="H858" s="3"/>
      <c r="I858" s="3"/>
      <c r="J858" s="3"/>
      <c r="K858" s="3"/>
      <c r="L858" s="3"/>
    </row>
    <row r="859" spans="1:12" x14ac:dyDescent="0.25">
      <c r="A859" s="109"/>
      <c r="B859" s="3"/>
      <c r="C859" s="3"/>
      <c r="D859" s="3"/>
      <c r="E859" s="3"/>
      <c r="F859" s="3"/>
      <c r="G859" s="3"/>
      <c r="H859" s="3"/>
      <c r="I859" s="3"/>
      <c r="J859" s="3"/>
      <c r="K859" s="3"/>
      <c r="L859" s="3"/>
    </row>
    <row r="860" spans="1:12" x14ac:dyDescent="0.25">
      <c r="A860" s="109"/>
      <c r="B860" s="3"/>
      <c r="C860" s="3"/>
      <c r="D860" s="3"/>
      <c r="E860" s="3"/>
      <c r="F860" s="3"/>
      <c r="G860" s="3"/>
      <c r="H860" s="3"/>
      <c r="I860" s="3"/>
      <c r="J860" s="3"/>
      <c r="K860" s="3"/>
      <c r="L860" s="3"/>
    </row>
    <row r="861" spans="1:12" x14ac:dyDescent="0.25">
      <c r="A861" s="109"/>
      <c r="B861" s="3"/>
      <c r="C861" s="3"/>
      <c r="D861" s="3"/>
      <c r="E861" s="3"/>
      <c r="F861" s="3"/>
      <c r="G861" s="3"/>
      <c r="H861" s="3"/>
      <c r="I861" s="3"/>
      <c r="J861" s="3"/>
      <c r="K861" s="3"/>
      <c r="L861" s="3"/>
    </row>
    <row r="862" spans="1:12" x14ac:dyDescent="0.25">
      <c r="A862" s="109"/>
      <c r="B862" s="3"/>
      <c r="C862" s="3"/>
      <c r="D862" s="3"/>
      <c r="E862" s="3"/>
      <c r="F862" s="3"/>
      <c r="G862" s="3"/>
      <c r="H862" s="3"/>
      <c r="I862" s="3"/>
      <c r="J862" s="3"/>
      <c r="K862" s="3"/>
      <c r="L862" s="3"/>
    </row>
    <row r="863" spans="1:12" x14ac:dyDescent="0.25">
      <c r="A863" s="109"/>
      <c r="B863" s="3"/>
      <c r="C863" s="3"/>
      <c r="D863" s="3"/>
      <c r="E863" s="3"/>
      <c r="F863" s="3"/>
      <c r="G863" s="3"/>
      <c r="H863" s="3"/>
      <c r="I863" s="3"/>
      <c r="J863" s="3"/>
      <c r="K863" s="3"/>
      <c r="L863" s="3"/>
    </row>
    <row r="864" spans="1:12" x14ac:dyDescent="0.25">
      <c r="A864" s="109"/>
      <c r="B864" s="3"/>
      <c r="C864" s="3"/>
      <c r="D864" s="3"/>
      <c r="E864" s="3"/>
      <c r="F864" s="3"/>
      <c r="G864" s="3"/>
      <c r="H864" s="3"/>
      <c r="I864" s="3"/>
      <c r="J864" s="3"/>
      <c r="K864" s="3"/>
      <c r="L864" s="3"/>
    </row>
    <row r="865" spans="1:12" x14ac:dyDescent="0.25">
      <c r="A865" s="109"/>
      <c r="B865" s="3"/>
      <c r="C865" s="3"/>
      <c r="D865" s="3"/>
      <c r="E865" s="3"/>
      <c r="F865" s="3"/>
      <c r="G865" s="3"/>
      <c r="H865" s="3"/>
      <c r="I865" s="3"/>
      <c r="J865" s="3"/>
      <c r="K865" s="3"/>
      <c r="L865" s="3"/>
    </row>
    <row r="866" spans="1:12" x14ac:dyDescent="0.25">
      <c r="A866" s="109"/>
      <c r="B866" s="3"/>
      <c r="C866" s="3"/>
      <c r="D866" s="3"/>
      <c r="E866" s="3"/>
      <c r="F866" s="3"/>
      <c r="G866" s="3"/>
      <c r="H866" s="3"/>
      <c r="I866" s="3"/>
      <c r="J866" s="3"/>
      <c r="K866" s="3"/>
      <c r="L866" s="3"/>
    </row>
    <row r="867" spans="1:12" x14ac:dyDescent="0.25">
      <c r="A867" s="109"/>
      <c r="B867" s="3"/>
      <c r="C867" s="3"/>
      <c r="D867" s="3"/>
      <c r="E867" s="3"/>
      <c r="F867" s="3"/>
      <c r="G867" s="3"/>
      <c r="H867" s="3"/>
      <c r="I867" s="3"/>
      <c r="J867" s="3"/>
      <c r="K867" s="3"/>
      <c r="L867" s="3"/>
    </row>
    <row r="868" spans="1:12" x14ac:dyDescent="0.25">
      <c r="A868" s="109"/>
      <c r="B868" s="3"/>
      <c r="C868" s="3"/>
      <c r="D868" s="3"/>
      <c r="E868" s="3"/>
      <c r="F868" s="3"/>
      <c r="G868" s="3"/>
      <c r="H868" s="3"/>
      <c r="I868" s="3"/>
      <c r="J868" s="3"/>
      <c r="K868" s="3"/>
      <c r="L868" s="3"/>
    </row>
    <row r="869" spans="1:12" x14ac:dyDescent="0.25">
      <c r="A869" s="109"/>
      <c r="B869" s="3"/>
      <c r="C869" s="3"/>
      <c r="D869" s="3"/>
      <c r="E869" s="3"/>
      <c r="F869" s="3"/>
      <c r="G869" s="3"/>
      <c r="H869" s="3"/>
      <c r="I869" s="3"/>
      <c r="J869" s="3"/>
      <c r="K869" s="3"/>
      <c r="L869" s="3"/>
    </row>
    <row r="870" spans="1:12" x14ac:dyDescent="0.25">
      <c r="A870" s="109"/>
      <c r="B870" s="3"/>
      <c r="C870" s="3"/>
      <c r="D870" s="3"/>
      <c r="E870" s="3"/>
      <c r="F870" s="3"/>
      <c r="G870" s="3"/>
      <c r="H870" s="3"/>
      <c r="I870" s="3"/>
      <c r="J870" s="3"/>
      <c r="K870" s="3"/>
      <c r="L870" s="3"/>
    </row>
    <row r="871" spans="1:12" x14ac:dyDescent="0.25">
      <c r="A871" s="109"/>
      <c r="B871" s="3"/>
      <c r="C871" s="3"/>
      <c r="D871" s="3"/>
      <c r="E871" s="3"/>
      <c r="F871" s="3"/>
      <c r="G871" s="3"/>
      <c r="H871" s="3"/>
      <c r="I871" s="3"/>
      <c r="J871" s="3"/>
      <c r="K871" s="3"/>
      <c r="L871" s="3"/>
    </row>
    <row r="872" spans="1:12" x14ac:dyDescent="0.25">
      <c r="A872" s="109"/>
      <c r="B872" s="3"/>
      <c r="C872" s="3"/>
      <c r="D872" s="3"/>
      <c r="E872" s="3"/>
      <c r="F872" s="3"/>
      <c r="G872" s="3"/>
      <c r="H872" s="3"/>
      <c r="I872" s="3"/>
      <c r="J872" s="3"/>
      <c r="K872" s="3"/>
      <c r="L872" s="3"/>
    </row>
    <row r="873" spans="1:12" x14ac:dyDescent="0.25">
      <c r="A873" s="109"/>
      <c r="B873" s="3"/>
      <c r="C873" s="3"/>
      <c r="D873" s="3"/>
      <c r="E873" s="3"/>
      <c r="F873" s="3"/>
      <c r="G873" s="3"/>
      <c r="H873" s="3"/>
      <c r="I873" s="3"/>
      <c r="J873" s="3"/>
      <c r="K873" s="3"/>
      <c r="L873" s="3"/>
    </row>
    <row r="874" spans="1:12" x14ac:dyDescent="0.25">
      <c r="A874" s="109"/>
      <c r="B874" s="3"/>
      <c r="C874" s="3"/>
      <c r="D874" s="3"/>
      <c r="E874" s="3"/>
      <c r="F874" s="3"/>
      <c r="G874" s="3"/>
      <c r="H874" s="3"/>
      <c r="I874" s="3"/>
      <c r="J874" s="3"/>
      <c r="K874" s="3"/>
      <c r="L874" s="3"/>
    </row>
    <row r="875" spans="1:12" x14ac:dyDescent="0.25">
      <c r="A875" s="109"/>
      <c r="B875" s="3"/>
      <c r="C875" s="3"/>
      <c r="D875" s="3"/>
      <c r="E875" s="3"/>
      <c r="F875" s="3"/>
      <c r="G875" s="3"/>
      <c r="H875" s="3"/>
      <c r="I875" s="3"/>
      <c r="J875" s="3"/>
      <c r="K875" s="3"/>
      <c r="L875" s="3"/>
    </row>
    <row r="876" spans="1:12" x14ac:dyDescent="0.25">
      <c r="A876" s="109"/>
      <c r="B876" s="3"/>
      <c r="C876" s="3"/>
      <c r="D876" s="3"/>
      <c r="E876" s="3"/>
      <c r="F876" s="3"/>
      <c r="G876" s="3"/>
      <c r="H876" s="3"/>
      <c r="I876" s="3"/>
      <c r="J876" s="3"/>
      <c r="K876" s="3"/>
      <c r="L876" s="3"/>
    </row>
    <row r="877" spans="1:12" x14ac:dyDescent="0.25">
      <c r="A877" s="109"/>
      <c r="B877" s="3"/>
      <c r="C877" s="3"/>
      <c r="D877" s="3"/>
      <c r="E877" s="3"/>
      <c r="F877" s="3"/>
      <c r="G877" s="3"/>
      <c r="H877" s="3"/>
      <c r="I877" s="3"/>
      <c r="J877" s="3"/>
      <c r="K877" s="3"/>
      <c r="L877" s="3"/>
    </row>
    <row r="878" spans="1:12" x14ac:dyDescent="0.25">
      <c r="A878" s="109"/>
      <c r="B878" s="3"/>
      <c r="C878" s="3"/>
      <c r="D878" s="3"/>
      <c r="E878" s="3"/>
      <c r="F878" s="3"/>
      <c r="G878" s="3"/>
      <c r="H878" s="3"/>
      <c r="I878" s="3"/>
      <c r="J878" s="3"/>
      <c r="K878" s="3"/>
      <c r="L878" s="3"/>
    </row>
    <row r="879" spans="1:12" x14ac:dyDescent="0.25">
      <c r="A879" s="109"/>
      <c r="B879" s="3"/>
      <c r="C879" s="3"/>
      <c r="D879" s="3"/>
      <c r="E879" s="3"/>
      <c r="F879" s="3"/>
      <c r="G879" s="3"/>
      <c r="H879" s="3"/>
      <c r="I879" s="3"/>
      <c r="J879" s="3"/>
      <c r="K879" s="3"/>
      <c r="L879" s="3"/>
    </row>
    <row r="880" spans="1:12" x14ac:dyDescent="0.25">
      <c r="A880" s="109"/>
      <c r="B880" s="3"/>
      <c r="C880" s="3"/>
      <c r="D880" s="3"/>
      <c r="E880" s="3"/>
      <c r="F880" s="3"/>
      <c r="G880" s="3"/>
      <c r="H880" s="3"/>
      <c r="I880" s="3"/>
      <c r="J880" s="3"/>
      <c r="K880" s="3"/>
      <c r="L880" s="3"/>
    </row>
    <row r="881" spans="1:12" x14ac:dyDescent="0.25">
      <c r="A881" s="109"/>
      <c r="B881" s="3"/>
      <c r="C881" s="3"/>
      <c r="D881" s="3"/>
      <c r="E881" s="3"/>
      <c r="F881" s="3"/>
      <c r="G881" s="3"/>
      <c r="H881" s="3"/>
      <c r="I881" s="3"/>
      <c r="J881" s="3"/>
      <c r="K881" s="3"/>
      <c r="L881" s="3"/>
    </row>
    <row r="882" spans="1:12" x14ac:dyDescent="0.25">
      <c r="A882" s="109"/>
      <c r="B882" s="3"/>
      <c r="C882" s="3"/>
      <c r="D882" s="3"/>
      <c r="E882" s="3"/>
      <c r="F882" s="3"/>
      <c r="G882" s="3"/>
      <c r="H882" s="3"/>
      <c r="I882" s="3"/>
      <c r="J882" s="3"/>
      <c r="K882" s="3"/>
      <c r="L882" s="3"/>
    </row>
    <row r="883" spans="1:12" x14ac:dyDescent="0.25">
      <c r="A883" s="109"/>
      <c r="B883" s="3"/>
      <c r="C883" s="3"/>
      <c r="D883" s="3"/>
      <c r="E883" s="3"/>
      <c r="F883" s="3"/>
      <c r="G883" s="3"/>
      <c r="H883" s="3"/>
      <c r="I883" s="3"/>
      <c r="J883" s="3"/>
      <c r="K883" s="3"/>
      <c r="L883" s="3"/>
    </row>
    <row r="884" spans="1:12" x14ac:dyDescent="0.25">
      <c r="A884" s="109"/>
      <c r="B884" s="3"/>
      <c r="C884" s="3"/>
      <c r="D884" s="3"/>
      <c r="E884" s="3"/>
      <c r="F884" s="3"/>
      <c r="G884" s="3"/>
      <c r="H884" s="3"/>
      <c r="I884" s="3"/>
      <c r="J884" s="3"/>
      <c r="K884" s="3"/>
      <c r="L884" s="3"/>
    </row>
    <row r="885" spans="1:12" x14ac:dyDescent="0.25">
      <c r="A885" s="109"/>
      <c r="B885" s="3"/>
      <c r="C885" s="3"/>
      <c r="D885" s="3"/>
      <c r="E885" s="3"/>
      <c r="F885" s="3"/>
      <c r="G885" s="3"/>
      <c r="H885" s="3"/>
      <c r="I885" s="3"/>
      <c r="J885" s="3"/>
      <c r="K885" s="3"/>
      <c r="L885" s="3"/>
    </row>
    <row r="886" spans="1:12" x14ac:dyDescent="0.25">
      <c r="A886" s="109"/>
      <c r="B886" s="3"/>
      <c r="C886" s="3"/>
      <c r="D886" s="3"/>
      <c r="E886" s="3"/>
      <c r="F886" s="3"/>
      <c r="G886" s="3"/>
      <c r="H886" s="3"/>
      <c r="I886" s="3"/>
      <c r="J886" s="3"/>
      <c r="K886" s="3"/>
      <c r="L886" s="3"/>
    </row>
    <row r="887" spans="1:12" x14ac:dyDescent="0.25">
      <c r="A887" s="109"/>
      <c r="B887" s="3"/>
      <c r="C887" s="3"/>
      <c r="D887" s="3"/>
      <c r="E887" s="3"/>
      <c r="F887" s="3"/>
      <c r="G887" s="3"/>
      <c r="H887" s="3"/>
      <c r="I887" s="3"/>
      <c r="J887" s="3"/>
      <c r="K887" s="3"/>
      <c r="L887" s="3"/>
    </row>
    <row r="888" spans="1:12" x14ac:dyDescent="0.25">
      <c r="A888" s="109"/>
      <c r="B888" s="3"/>
      <c r="C888" s="3"/>
      <c r="D888" s="3"/>
      <c r="E888" s="3"/>
      <c r="F888" s="3"/>
      <c r="G888" s="3"/>
      <c r="H888" s="3"/>
      <c r="I888" s="3"/>
      <c r="J888" s="3"/>
      <c r="K888" s="3"/>
      <c r="L888" s="3"/>
    </row>
    <row r="889" spans="1:12" x14ac:dyDescent="0.25">
      <c r="A889" s="109"/>
      <c r="B889" s="3"/>
      <c r="C889" s="3"/>
      <c r="D889" s="3"/>
      <c r="E889" s="3"/>
      <c r="F889" s="3"/>
      <c r="G889" s="3"/>
      <c r="H889" s="3"/>
      <c r="I889" s="3"/>
      <c r="J889" s="3"/>
      <c r="K889" s="3"/>
      <c r="L889" s="3"/>
    </row>
    <row r="890" spans="1:12" x14ac:dyDescent="0.25">
      <c r="A890" s="109"/>
      <c r="B890" s="3"/>
      <c r="C890" s="3"/>
      <c r="D890" s="3"/>
      <c r="E890" s="3"/>
      <c r="F890" s="3"/>
      <c r="G890" s="3"/>
      <c r="H890" s="3"/>
      <c r="I890" s="3"/>
      <c r="J890" s="3"/>
      <c r="K890" s="3"/>
      <c r="L890" s="3"/>
    </row>
    <row r="891" spans="1:12" x14ac:dyDescent="0.25">
      <c r="A891" s="109"/>
      <c r="B891" s="3"/>
      <c r="C891" s="3"/>
      <c r="D891" s="3"/>
      <c r="E891" s="3"/>
      <c r="F891" s="3"/>
      <c r="G891" s="3"/>
      <c r="H891" s="3"/>
      <c r="I891" s="3"/>
      <c r="J891" s="3"/>
      <c r="K891" s="3"/>
      <c r="L891" s="3"/>
    </row>
    <row r="892" spans="1:12" x14ac:dyDescent="0.25">
      <c r="A892" s="109"/>
      <c r="B892" s="3"/>
      <c r="C892" s="3"/>
      <c r="D892" s="3"/>
      <c r="E892" s="3"/>
      <c r="F892" s="3"/>
      <c r="G892" s="3"/>
      <c r="H892" s="3"/>
      <c r="I892" s="3"/>
      <c r="J892" s="3"/>
      <c r="K892" s="3"/>
      <c r="L892" s="3"/>
    </row>
    <row r="893" spans="1:12" x14ac:dyDescent="0.25">
      <c r="A893" s="109"/>
      <c r="B893" s="3"/>
      <c r="C893" s="3"/>
      <c r="D893" s="3"/>
      <c r="E893" s="3"/>
      <c r="F893" s="3"/>
      <c r="G893" s="3"/>
      <c r="H893" s="3"/>
      <c r="I893" s="3"/>
      <c r="J893" s="3"/>
      <c r="K893" s="3"/>
      <c r="L893" s="3"/>
    </row>
    <row r="894" spans="1:12" x14ac:dyDescent="0.25">
      <c r="A894" s="109"/>
      <c r="B894" s="3"/>
      <c r="C894" s="3"/>
      <c r="D894" s="3"/>
      <c r="E894" s="3"/>
      <c r="F894" s="3"/>
      <c r="G894" s="3"/>
      <c r="H894" s="3"/>
      <c r="I894" s="3"/>
      <c r="J894" s="3"/>
      <c r="K894" s="3"/>
      <c r="L894" s="3"/>
    </row>
    <row r="895" spans="1:12" x14ac:dyDescent="0.25">
      <c r="A895" s="109"/>
      <c r="B895" s="3"/>
      <c r="C895" s="3"/>
      <c r="D895" s="3"/>
      <c r="E895" s="3"/>
      <c r="F895" s="3"/>
      <c r="G895" s="3"/>
      <c r="H895" s="3"/>
      <c r="I895" s="3"/>
      <c r="J895" s="3"/>
      <c r="K895" s="3"/>
      <c r="L895" s="3"/>
    </row>
    <row r="896" spans="1:12" x14ac:dyDescent="0.25">
      <c r="A896" s="109"/>
      <c r="B896" s="3"/>
      <c r="C896" s="3"/>
      <c r="D896" s="3"/>
      <c r="E896" s="3"/>
      <c r="F896" s="3"/>
      <c r="G896" s="3"/>
      <c r="H896" s="3"/>
      <c r="I896" s="3"/>
      <c r="J896" s="3"/>
      <c r="K896" s="3"/>
      <c r="L896" s="3"/>
    </row>
    <row r="897" spans="1:12" x14ac:dyDescent="0.25">
      <c r="A897" s="109"/>
      <c r="B897" s="3"/>
      <c r="C897" s="3"/>
      <c r="D897" s="3"/>
      <c r="E897" s="3"/>
      <c r="F897" s="3"/>
      <c r="G897" s="3"/>
      <c r="H897" s="3"/>
      <c r="I897" s="3"/>
      <c r="J897" s="3"/>
      <c r="K897" s="3"/>
      <c r="L897" s="3"/>
    </row>
    <row r="898" spans="1:12" x14ac:dyDescent="0.25">
      <c r="A898" s="109"/>
      <c r="B898" s="3"/>
      <c r="C898" s="3"/>
      <c r="D898" s="3"/>
      <c r="E898" s="3"/>
      <c r="F898" s="3"/>
      <c r="G898" s="3"/>
      <c r="H898" s="3"/>
      <c r="I898" s="3"/>
      <c r="J898" s="3"/>
      <c r="K898" s="3"/>
      <c r="L898" s="3"/>
    </row>
    <row r="899" spans="1:12" x14ac:dyDescent="0.25">
      <c r="A899" s="109"/>
      <c r="B899" s="3"/>
      <c r="C899" s="3"/>
      <c r="D899" s="3"/>
      <c r="E899" s="3"/>
      <c r="F899" s="3"/>
      <c r="G899" s="3"/>
      <c r="H899" s="3"/>
      <c r="I899" s="3"/>
      <c r="J899" s="3"/>
      <c r="K899" s="3"/>
      <c r="L899" s="3"/>
    </row>
    <row r="900" spans="1:12" x14ac:dyDescent="0.25">
      <c r="A900" s="109"/>
      <c r="B900" s="3"/>
      <c r="C900" s="3"/>
      <c r="D900" s="3"/>
      <c r="E900" s="3"/>
      <c r="F900" s="3"/>
      <c r="G900" s="3"/>
      <c r="H900" s="3"/>
      <c r="I900" s="3"/>
      <c r="J900" s="3"/>
      <c r="K900" s="3"/>
      <c r="L900" s="3"/>
    </row>
    <row r="901" spans="1:12" x14ac:dyDescent="0.25">
      <c r="A901" s="109"/>
      <c r="B901" s="3"/>
      <c r="C901" s="3"/>
      <c r="D901" s="3"/>
      <c r="E901" s="3"/>
      <c r="F901" s="3"/>
      <c r="G901" s="3"/>
      <c r="H901" s="3"/>
      <c r="I901" s="3"/>
      <c r="J901" s="3"/>
      <c r="K901" s="3"/>
      <c r="L901" s="3"/>
    </row>
    <row r="902" spans="1:12" x14ac:dyDescent="0.25">
      <c r="A902" s="109"/>
      <c r="B902" s="3"/>
      <c r="C902" s="3"/>
      <c r="D902" s="3"/>
      <c r="E902" s="3"/>
      <c r="F902" s="3"/>
      <c r="G902" s="3"/>
      <c r="H902" s="3"/>
      <c r="I902" s="3"/>
      <c r="J902" s="3"/>
      <c r="K902" s="3"/>
      <c r="L902" s="3"/>
    </row>
    <row r="903" spans="1:12" x14ac:dyDescent="0.25">
      <c r="A903" s="109"/>
      <c r="B903" s="3"/>
      <c r="C903" s="3"/>
      <c r="D903" s="3"/>
      <c r="E903" s="3"/>
      <c r="F903" s="3"/>
      <c r="G903" s="3"/>
      <c r="H903" s="3"/>
      <c r="I903" s="3"/>
      <c r="J903" s="3"/>
      <c r="K903" s="3"/>
      <c r="L903" s="3"/>
    </row>
    <row r="904" spans="1:12" x14ac:dyDescent="0.25">
      <c r="A904" s="109"/>
      <c r="B904" s="3"/>
      <c r="C904" s="3"/>
      <c r="D904" s="3"/>
      <c r="E904" s="3"/>
      <c r="F904" s="3"/>
      <c r="G904" s="3"/>
      <c r="H904" s="3"/>
      <c r="I904" s="3"/>
      <c r="J904" s="3"/>
      <c r="K904" s="3"/>
      <c r="L904" s="3"/>
    </row>
    <row r="905" spans="1:12" x14ac:dyDescent="0.25">
      <c r="A905" s="109"/>
      <c r="B905" s="3"/>
      <c r="C905" s="3"/>
      <c r="D905" s="3"/>
      <c r="E905" s="3"/>
      <c r="F905" s="3"/>
      <c r="G905" s="3"/>
      <c r="H905" s="3"/>
      <c r="I905" s="3"/>
      <c r="J905" s="3"/>
      <c r="K905" s="3"/>
      <c r="L905" s="3"/>
    </row>
    <row r="906" spans="1:12" x14ac:dyDescent="0.25">
      <c r="A906" s="109"/>
      <c r="B906" s="3"/>
      <c r="C906" s="3"/>
      <c r="D906" s="3"/>
      <c r="E906" s="3"/>
      <c r="F906" s="3"/>
      <c r="G906" s="3"/>
      <c r="H906" s="3"/>
      <c r="I906" s="3"/>
      <c r="J906" s="3"/>
      <c r="K906" s="3"/>
      <c r="L906" s="3"/>
    </row>
    <row r="907" spans="1:12" x14ac:dyDescent="0.25">
      <c r="A907" s="109"/>
      <c r="B907" s="3"/>
      <c r="C907" s="3"/>
      <c r="D907" s="3"/>
      <c r="E907" s="3"/>
      <c r="F907" s="3"/>
      <c r="G907" s="3"/>
      <c r="H907" s="3"/>
      <c r="I907" s="3"/>
      <c r="J907" s="3"/>
      <c r="K907" s="3"/>
      <c r="L907" s="3"/>
    </row>
    <row r="908" spans="1:12" x14ac:dyDescent="0.25">
      <c r="A908" s="109"/>
      <c r="B908" s="3"/>
      <c r="C908" s="3"/>
      <c r="D908" s="3"/>
      <c r="E908" s="3"/>
      <c r="F908" s="3"/>
      <c r="G908" s="3"/>
      <c r="H908" s="3"/>
      <c r="I908" s="3"/>
      <c r="J908" s="3"/>
      <c r="K908" s="3"/>
      <c r="L908" s="3"/>
    </row>
    <row r="909" spans="1:12" x14ac:dyDescent="0.25">
      <c r="A909" s="109"/>
      <c r="B909" s="3"/>
      <c r="C909" s="3"/>
      <c r="D909" s="3"/>
      <c r="E909" s="3"/>
      <c r="F909" s="3"/>
      <c r="G909" s="3"/>
      <c r="H909" s="3"/>
      <c r="I909" s="3"/>
      <c r="J909" s="3"/>
      <c r="K909" s="3"/>
      <c r="L909" s="3"/>
    </row>
    <row r="910" spans="1:12" x14ac:dyDescent="0.25">
      <c r="A910" s="109"/>
      <c r="B910" s="3"/>
      <c r="C910" s="3"/>
      <c r="D910" s="3"/>
      <c r="E910" s="3"/>
      <c r="F910" s="3"/>
      <c r="G910" s="3"/>
      <c r="H910" s="3"/>
      <c r="I910" s="3"/>
      <c r="J910" s="3"/>
      <c r="K910" s="3"/>
      <c r="L910" s="3"/>
    </row>
    <row r="911" spans="1:12" x14ac:dyDescent="0.25">
      <c r="A911" s="109"/>
      <c r="B911" s="3"/>
      <c r="C911" s="3"/>
      <c r="D911" s="3"/>
      <c r="E911" s="3"/>
      <c r="F911" s="3"/>
      <c r="G911" s="3"/>
      <c r="H911" s="3"/>
      <c r="I911" s="3"/>
      <c r="J911" s="3"/>
      <c r="K911" s="3"/>
      <c r="L911" s="3"/>
    </row>
    <row r="912" spans="1:12" x14ac:dyDescent="0.25">
      <c r="A912" s="109"/>
      <c r="B912" s="3"/>
      <c r="C912" s="3"/>
      <c r="D912" s="3"/>
      <c r="E912" s="3"/>
      <c r="F912" s="3"/>
      <c r="G912" s="3"/>
      <c r="H912" s="3"/>
      <c r="I912" s="3"/>
      <c r="J912" s="3"/>
      <c r="K912" s="3"/>
      <c r="L912" s="3"/>
    </row>
    <row r="913" spans="1:12" x14ac:dyDescent="0.25">
      <c r="A913" s="109"/>
      <c r="B913" s="3"/>
      <c r="C913" s="3"/>
      <c r="D913" s="3"/>
      <c r="E913" s="3"/>
      <c r="F913" s="3"/>
      <c r="G913" s="3"/>
      <c r="H913" s="3"/>
      <c r="I913" s="3"/>
      <c r="J913" s="3"/>
      <c r="K913" s="3"/>
      <c r="L913" s="3"/>
    </row>
    <row r="914" spans="1:12" x14ac:dyDescent="0.25">
      <c r="A914" s="109"/>
      <c r="B914" s="3"/>
      <c r="C914" s="3"/>
      <c r="D914" s="3"/>
      <c r="E914" s="3"/>
      <c r="F914" s="3"/>
      <c r="G914" s="3"/>
      <c r="H914" s="3"/>
      <c r="I914" s="3"/>
      <c r="J914" s="3"/>
      <c r="K914" s="3"/>
      <c r="L914" s="3"/>
    </row>
    <row r="915" spans="1:12" x14ac:dyDescent="0.25">
      <c r="A915" s="109"/>
      <c r="B915" s="3"/>
      <c r="C915" s="3"/>
      <c r="D915" s="3"/>
      <c r="E915" s="3"/>
      <c r="F915" s="3"/>
      <c r="G915" s="3"/>
      <c r="H915" s="3"/>
      <c r="I915" s="3"/>
      <c r="J915" s="3"/>
      <c r="K915" s="3"/>
      <c r="L915" s="3"/>
    </row>
    <row r="916" spans="1:12" x14ac:dyDescent="0.25">
      <c r="A916" s="109"/>
      <c r="B916" s="3"/>
      <c r="C916" s="3"/>
      <c r="D916" s="3"/>
      <c r="E916" s="3"/>
      <c r="F916" s="3"/>
      <c r="G916" s="3"/>
      <c r="H916" s="3"/>
      <c r="I916" s="3"/>
      <c r="J916" s="3"/>
      <c r="K916" s="3"/>
      <c r="L916" s="3"/>
    </row>
    <row r="917" spans="1:12" x14ac:dyDescent="0.25">
      <c r="A917" s="109"/>
      <c r="B917" s="3"/>
      <c r="C917" s="3"/>
      <c r="D917" s="3"/>
      <c r="E917" s="3"/>
      <c r="F917" s="3"/>
      <c r="G917" s="3"/>
      <c r="H917" s="3"/>
      <c r="I917" s="3"/>
      <c r="J917" s="3"/>
      <c r="K917" s="3"/>
      <c r="L917" s="3"/>
    </row>
    <row r="918" spans="1:12" x14ac:dyDescent="0.25">
      <c r="A918" s="109"/>
      <c r="B918" s="3"/>
      <c r="C918" s="3"/>
      <c r="D918" s="3"/>
      <c r="E918" s="3"/>
      <c r="F918" s="3"/>
      <c r="G918" s="3"/>
      <c r="H918" s="3"/>
      <c r="I918" s="3"/>
      <c r="J918" s="3"/>
      <c r="K918" s="3"/>
      <c r="L918" s="3"/>
    </row>
    <row r="919" spans="1:12" x14ac:dyDescent="0.25">
      <c r="A919" s="109"/>
      <c r="B919" s="3"/>
      <c r="C919" s="3"/>
      <c r="D919" s="3"/>
      <c r="E919" s="3"/>
      <c r="F919" s="3"/>
      <c r="G919" s="3"/>
      <c r="H919" s="3"/>
      <c r="I919" s="3"/>
      <c r="J919" s="3"/>
      <c r="K919" s="3"/>
      <c r="L919" s="3"/>
    </row>
    <row r="920" spans="1:12" x14ac:dyDescent="0.25">
      <c r="A920" s="109"/>
      <c r="B920" s="3"/>
      <c r="C920" s="3"/>
      <c r="D920" s="3"/>
      <c r="E920" s="3"/>
      <c r="F920" s="3"/>
      <c r="G920" s="3"/>
      <c r="H920" s="3"/>
      <c r="I920" s="3"/>
      <c r="J920" s="3"/>
      <c r="K920" s="3"/>
      <c r="L920" s="3"/>
    </row>
    <row r="921" spans="1:12" x14ac:dyDescent="0.25">
      <c r="A921" s="109"/>
      <c r="B921" s="3"/>
      <c r="C921" s="3"/>
      <c r="D921" s="3"/>
      <c r="E921" s="3"/>
      <c r="F921" s="3"/>
      <c r="G921" s="3"/>
      <c r="H921" s="3"/>
      <c r="I921" s="3"/>
      <c r="J921" s="3"/>
      <c r="K921" s="3"/>
      <c r="L921" s="3"/>
    </row>
    <row r="922" spans="1:12" x14ac:dyDescent="0.25">
      <c r="A922" s="109"/>
      <c r="B922" s="3"/>
      <c r="C922" s="3"/>
      <c r="D922" s="3"/>
      <c r="E922" s="3"/>
      <c r="F922" s="3"/>
      <c r="G922" s="3"/>
      <c r="H922" s="3"/>
      <c r="I922" s="3"/>
      <c r="J922" s="3"/>
      <c r="K922" s="3"/>
      <c r="L922" s="3"/>
    </row>
    <row r="923" spans="1:12" x14ac:dyDescent="0.25">
      <c r="A923" s="109"/>
      <c r="B923" s="3"/>
      <c r="C923" s="3"/>
      <c r="D923" s="3"/>
      <c r="E923" s="3"/>
      <c r="F923" s="3"/>
      <c r="G923" s="3"/>
      <c r="H923" s="3"/>
      <c r="I923" s="3"/>
      <c r="J923" s="3"/>
      <c r="K923" s="3"/>
      <c r="L923" s="3"/>
    </row>
    <row r="924" spans="1:12" x14ac:dyDescent="0.25">
      <c r="A924" s="109"/>
      <c r="B924" s="3"/>
      <c r="C924" s="3"/>
      <c r="D924" s="3"/>
      <c r="E924" s="3"/>
      <c r="F924" s="3"/>
      <c r="G924" s="3"/>
      <c r="H924" s="3"/>
      <c r="I924" s="3"/>
      <c r="J924" s="3"/>
      <c r="K924" s="3"/>
      <c r="L924" s="3"/>
    </row>
    <row r="925" spans="1:12" x14ac:dyDescent="0.25">
      <c r="A925" s="109"/>
      <c r="B925" s="3"/>
      <c r="C925" s="3"/>
      <c r="D925" s="3"/>
      <c r="E925" s="3"/>
      <c r="F925" s="3"/>
      <c r="G925" s="3"/>
      <c r="H925" s="3"/>
      <c r="I925" s="3"/>
      <c r="J925" s="3"/>
      <c r="K925" s="3"/>
      <c r="L925" s="3"/>
    </row>
    <row r="926" spans="1:12" x14ac:dyDescent="0.25">
      <c r="A926" s="109"/>
      <c r="B926" s="3"/>
      <c r="C926" s="3"/>
      <c r="D926" s="3"/>
      <c r="E926" s="3"/>
      <c r="F926" s="3"/>
      <c r="G926" s="3"/>
      <c r="H926" s="3"/>
      <c r="I926" s="3"/>
      <c r="J926" s="3"/>
      <c r="K926" s="3"/>
      <c r="L926" s="3"/>
    </row>
    <row r="927" spans="1:12" x14ac:dyDescent="0.25">
      <c r="A927" s="109"/>
      <c r="B927" s="3"/>
      <c r="C927" s="3"/>
      <c r="D927" s="3"/>
      <c r="E927" s="3"/>
      <c r="F927" s="3"/>
      <c r="G927" s="3"/>
      <c r="H927" s="3"/>
      <c r="I927" s="3"/>
      <c r="J927" s="3"/>
      <c r="K927" s="3"/>
      <c r="L927" s="3"/>
    </row>
    <row r="928" spans="1:12" x14ac:dyDescent="0.25">
      <c r="A928" s="109"/>
      <c r="B928" s="3"/>
      <c r="C928" s="3"/>
      <c r="D928" s="3"/>
      <c r="E928" s="3"/>
      <c r="F928" s="3"/>
      <c r="G928" s="3"/>
      <c r="H928" s="3"/>
      <c r="I928" s="3"/>
      <c r="J928" s="3"/>
      <c r="K928" s="3"/>
      <c r="L928" s="3"/>
    </row>
    <row r="929" spans="1:12" x14ac:dyDescent="0.25">
      <c r="A929" s="109"/>
      <c r="B929" s="3"/>
      <c r="C929" s="3"/>
      <c r="D929" s="3"/>
      <c r="E929" s="3"/>
      <c r="F929" s="3"/>
      <c r="G929" s="3"/>
      <c r="H929" s="3"/>
      <c r="I929" s="3"/>
      <c r="J929" s="3"/>
      <c r="K929" s="3"/>
      <c r="L929" s="3"/>
    </row>
    <row r="930" spans="1:12" x14ac:dyDescent="0.25">
      <c r="A930" s="109"/>
      <c r="B930" s="3"/>
      <c r="C930" s="3"/>
      <c r="D930" s="3"/>
      <c r="E930" s="3"/>
      <c r="F930" s="3"/>
      <c r="G930" s="3"/>
      <c r="H930" s="3"/>
      <c r="I930" s="3"/>
      <c r="J930" s="3"/>
      <c r="K930" s="3"/>
      <c r="L930" s="3"/>
    </row>
    <row r="931" spans="1:12" x14ac:dyDescent="0.25">
      <c r="A931" s="109"/>
      <c r="B931" s="3"/>
      <c r="C931" s="3"/>
      <c r="D931" s="3"/>
      <c r="E931" s="3"/>
      <c r="F931" s="3"/>
      <c r="G931" s="3"/>
      <c r="H931" s="3"/>
      <c r="I931" s="3"/>
      <c r="J931" s="3"/>
      <c r="K931" s="3"/>
      <c r="L931" s="3"/>
    </row>
    <row r="932" spans="1:12" x14ac:dyDescent="0.25">
      <c r="A932" s="109"/>
      <c r="B932" s="3"/>
      <c r="C932" s="3"/>
      <c r="D932" s="3"/>
      <c r="E932" s="3"/>
      <c r="F932" s="3"/>
      <c r="G932" s="3"/>
      <c r="H932" s="3"/>
      <c r="I932" s="3"/>
      <c r="J932" s="3"/>
      <c r="K932" s="3"/>
      <c r="L932" s="3"/>
    </row>
    <row r="933" spans="1:12" x14ac:dyDescent="0.25">
      <c r="A933" s="109"/>
      <c r="B933" s="3"/>
      <c r="C933" s="3"/>
      <c r="D933" s="3"/>
      <c r="E933" s="3"/>
      <c r="F933" s="3"/>
      <c r="G933" s="3"/>
      <c r="H933" s="3"/>
      <c r="I933" s="3"/>
      <c r="J933" s="3"/>
      <c r="K933" s="3"/>
      <c r="L933" s="3"/>
    </row>
    <row r="934" spans="1:12" x14ac:dyDescent="0.25">
      <c r="A934" s="109"/>
      <c r="B934" s="3"/>
      <c r="C934" s="3"/>
      <c r="D934" s="3"/>
      <c r="E934" s="3"/>
      <c r="F934" s="3"/>
      <c r="G934" s="3"/>
      <c r="H934" s="3"/>
      <c r="I934" s="3"/>
      <c r="J934" s="3"/>
      <c r="K934" s="3"/>
      <c r="L934" s="3"/>
    </row>
    <row r="935" spans="1:12" x14ac:dyDescent="0.25">
      <c r="A935" s="109"/>
      <c r="B935" s="3"/>
      <c r="C935" s="3"/>
      <c r="D935" s="3"/>
      <c r="E935" s="3"/>
      <c r="F935" s="3"/>
      <c r="G935" s="3"/>
      <c r="H935" s="3"/>
      <c r="I935" s="3"/>
      <c r="J935" s="3"/>
      <c r="K935" s="3"/>
      <c r="L935" s="3"/>
    </row>
    <row r="936" spans="1:12" x14ac:dyDescent="0.25">
      <c r="A936" s="109"/>
      <c r="B936" s="3"/>
      <c r="C936" s="3"/>
      <c r="D936" s="3"/>
      <c r="E936" s="3"/>
      <c r="F936" s="3"/>
      <c r="G936" s="3"/>
      <c r="H936" s="3"/>
      <c r="I936" s="3"/>
      <c r="J936" s="3"/>
      <c r="K936" s="3"/>
      <c r="L936" s="3"/>
    </row>
    <row r="937" spans="1:12" x14ac:dyDescent="0.25">
      <c r="A937" s="109"/>
      <c r="B937" s="3"/>
      <c r="C937" s="3"/>
      <c r="D937" s="3"/>
      <c r="E937" s="3"/>
      <c r="F937" s="3"/>
      <c r="G937" s="3"/>
      <c r="H937" s="3"/>
      <c r="I937" s="3"/>
      <c r="J937" s="3"/>
      <c r="K937" s="3"/>
      <c r="L937" s="3"/>
    </row>
    <row r="938" spans="1:12" x14ac:dyDescent="0.25">
      <c r="A938" s="109"/>
      <c r="B938" s="3"/>
      <c r="C938" s="3"/>
      <c r="D938" s="3"/>
      <c r="E938" s="3"/>
      <c r="F938" s="3"/>
      <c r="G938" s="3"/>
      <c r="H938" s="3"/>
      <c r="I938" s="3"/>
      <c r="J938" s="3"/>
      <c r="K938" s="3"/>
      <c r="L938" s="3"/>
    </row>
    <row r="939" spans="1:12" x14ac:dyDescent="0.25">
      <c r="A939" s="109"/>
      <c r="B939" s="3"/>
      <c r="C939" s="3"/>
      <c r="D939" s="3"/>
      <c r="E939" s="3"/>
      <c r="F939" s="3"/>
      <c r="G939" s="3"/>
      <c r="H939" s="3"/>
      <c r="I939" s="3"/>
      <c r="J939" s="3"/>
      <c r="K939" s="3"/>
      <c r="L939" s="3"/>
    </row>
    <row r="940" spans="1:12" x14ac:dyDescent="0.25">
      <c r="A940" s="109"/>
      <c r="B940" s="3"/>
      <c r="C940" s="3"/>
      <c r="D940" s="3"/>
      <c r="E940" s="3"/>
      <c r="F940" s="3"/>
      <c r="G940" s="3"/>
      <c r="H940" s="3"/>
      <c r="I940" s="3"/>
      <c r="J940" s="3"/>
      <c r="K940" s="3"/>
      <c r="L940" s="3"/>
    </row>
    <row r="941" spans="1:12" x14ac:dyDescent="0.25">
      <c r="A941" s="109"/>
      <c r="B941" s="3"/>
      <c r="C941" s="3"/>
      <c r="D941" s="3"/>
      <c r="E941" s="3"/>
      <c r="F941" s="3"/>
      <c r="G941" s="3"/>
      <c r="H941" s="3"/>
      <c r="I941" s="3"/>
      <c r="J941" s="3"/>
      <c r="K941" s="3"/>
      <c r="L941" s="3"/>
    </row>
    <row r="942" spans="1:12" x14ac:dyDescent="0.25">
      <c r="A942" s="109"/>
      <c r="B942" s="3"/>
      <c r="C942" s="3"/>
      <c r="D942" s="3"/>
      <c r="E942" s="3"/>
      <c r="F942" s="3"/>
      <c r="G942" s="3"/>
      <c r="H942" s="3"/>
      <c r="I942" s="3"/>
      <c r="J942" s="3"/>
      <c r="K942" s="3"/>
      <c r="L942" s="3"/>
    </row>
    <row r="943" spans="1:12" x14ac:dyDescent="0.25">
      <c r="A943" s="109"/>
      <c r="B943" s="3"/>
      <c r="C943" s="3"/>
      <c r="D943" s="3"/>
      <c r="E943" s="3"/>
      <c r="F943" s="3"/>
      <c r="G943" s="3"/>
      <c r="H943" s="3"/>
      <c r="I943" s="3"/>
      <c r="J943" s="3"/>
      <c r="K943" s="3"/>
      <c r="L943" s="3"/>
    </row>
    <row r="944" spans="1:12" x14ac:dyDescent="0.25">
      <c r="A944" s="109"/>
      <c r="B944" s="3"/>
      <c r="C944" s="3"/>
      <c r="D944" s="3"/>
      <c r="E944" s="3"/>
      <c r="F944" s="3"/>
      <c r="G944" s="3"/>
      <c r="H944" s="3"/>
      <c r="I944" s="3"/>
      <c r="J944" s="3"/>
      <c r="K944" s="3"/>
      <c r="L944" s="3"/>
    </row>
    <row r="945" spans="1:12" x14ac:dyDescent="0.25">
      <c r="A945" s="109"/>
      <c r="B945" s="3"/>
      <c r="C945" s="3"/>
      <c r="D945" s="3"/>
      <c r="E945" s="3"/>
      <c r="F945" s="3"/>
      <c r="G945" s="3"/>
      <c r="H945" s="3"/>
      <c r="I945" s="3"/>
      <c r="J945" s="3"/>
      <c r="K945" s="3"/>
      <c r="L945" s="3"/>
    </row>
    <row r="946" spans="1:12" x14ac:dyDescent="0.25">
      <c r="A946" s="109"/>
      <c r="B946" s="3"/>
      <c r="C946" s="3"/>
      <c r="D946" s="3"/>
      <c r="E946" s="3"/>
      <c r="F946" s="3"/>
      <c r="G946" s="3"/>
      <c r="H946" s="3"/>
      <c r="I946" s="3"/>
      <c r="J946" s="3"/>
      <c r="K946" s="3"/>
      <c r="L946" s="3"/>
    </row>
    <row r="947" spans="1:12" x14ac:dyDescent="0.25">
      <c r="A947" s="109"/>
      <c r="B947" s="3"/>
      <c r="C947" s="3"/>
      <c r="D947" s="3"/>
      <c r="E947" s="3"/>
      <c r="F947" s="3"/>
      <c r="G947" s="3"/>
      <c r="H947" s="3"/>
      <c r="I947" s="3"/>
      <c r="J947" s="3"/>
      <c r="K947" s="3"/>
      <c r="L947" s="3"/>
    </row>
    <row r="948" spans="1:12" x14ac:dyDescent="0.25">
      <c r="A948" s="109"/>
      <c r="B948" s="3"/>
      <c r="C948" s="3"/>
      <c r="D948" s="3"/>
      <c r="E948" s="3"/>
      <c r="F948" s="3"/>
      <c r="G948" s="3"/>
      <c r="H948" s="3"/>
      <c r="I948" s="3"/>
      <c r="J948" s="3"/>
      <c r="K948" s="3"/>
      <c r="L948" s="3"/>
    </row>
    <row r="949" spans="1:12" x14ac:dyDescent="0.25">
      <c r="A949" s="109"/>
      <c r="B949" s="3"/>
      <c r="C949" s="3"/>
      <c r="D949" s="3"/>
      <c r="E949" s="3"/>
      <c r="F949" s="3"/>
      <c r="G949" s="3"/>
      <c r="H949" s="3"/>
      <c r="I949" s="3"/>
      <c r="J949" s="3"/>
      <c r="K949" s="3"/>
      <c r="L949" s="3"/>
    </row>
    <row r="950" spans="1:12" x14ac:dyDescent="0.25">
      <c r="A950" s="109"/>
      <c r="B950" s="3"/>
      <c r="C950" s="3"/>
      <c r="D950" s="3"/>
      <c r="E950" s="3"/>
      <c r="F950" s="3"/>
      <c r="G950" s="3"/>
      <c r="H950" s="3"/>
      <c r="I950" s="3"/>
      <c r="J950" s="3"/>
      <c r="K950" s="3"/>
      <c r="L950" s="3"/>
    </row>
    <row r="951" spans="1:12" x14ac:dyDescent="0.25">
      <c r="A951" s="109"/>
      <c r="B951" s="3"/>
      <c r="C951" s="3"/>
      <c r="D951" s="3"/>
      <c r="E951" s="3"/>
      <c r="F951" s="3"/>
      <c r="G951" s="3"/>
      <c r="H951" s="3"/>
      <c r="I951" s="3"/>
      <c r="J951" s="3"/>
      <c r="K951" s="3"/>
      <c r="L951" s="3"/>
    </row>
    <row r="952" spans="1:12" x14ac:dyDescent="0.25">
      <c r="A952" s="109"/>
      <c r="B952" s="3"/>
      <c r="C952" s="3"/>
      <c r="D952" s="3"/>
      <c r="E952" s="3"/>
      <c r="F952" s="3"/>
      <c r="G952" s="3"/>
      <c r="H952" s="3"/>
      <c r="I952" s="3"/>
      <c r="J952" s="3"/>
      <c r="K952" s="3"/>
      <c r="L952" s="3"/>
    </row>
    <row r="953" spans="1:12" x14ac:dyDescent="0.25">
      <c r="A953" s="109"/>
      <c r="B953" s="3"/>
      <c r="C953" s="3"/>
      <c r="D953" s="3"/>
      <c r="E953" s="3"/>
      <c r="F953" s="3"/>
      <c r="G953" s="3"/>
      <c r="H953" s="3"/>
      <c r="I953" s="3"/>
      <c r="J953" s="3"/>
      <c r="K953" s="3"/>
      <c r="L953" s="3"/>
    </row>
    <row r="954" spans="1:12" x14ac:dyDescent="0.25">
      <c r="A954" s="109"/>
      <c r="B954" s="3"/>
      <c r="C954" s="3"/>
      <c r="D954" s="3"/>
      <c r="E954" s="3"/>
      <c r="F954" s="3"/>
      <c r="G954" s="3"/>
      <c r="H954" s="3"/>
      <c r="I954" s="3"/>
      <c r="J954" s="3"/>
      <c r="K954" s="3"/>
      <c r="L954" s="3"/>
    </row>
    <row r="955" spans="1:12" x14ac:dyDescent="0.25">
      <c r="A955" s="109"/>
      <c r="B955" s="3"/>
      <c r="C955" s="3"/>
      <c r="D955" s="3"/>
      <c r="E955" s="3"/>
      <c r="F955" s="3"/>
      <c r="G955" s="3"/>
      <c r="H955" s="3"/>
      <c r="I955" s="3"/>
      <c r="J955" s="3"/>
      <c r="K955" s="3"/>
      <c r="L955" s="3"/>
    </row>
    <row r="956" spans="1:12" x14ac:dyDescent="0.25">
      <c r="A956" s="109"/>
      <c r="B956" s="3"/>
      <c r="C956" s="3"/>
      <c r="D956" s="3"/>
      <c r="E956" s="3"/>
      <c r="F956" s="3"/>
      <c r="G956" s="3"/>
      <c r="H956" s="3"/>
      <c r="I956" s="3"/>
      <c r="J956" s="3"/>
      <c r="K956" s="3"/>
      <c r="L956" s="3"/>
    </row>
    <row r="957" spans="1:12" x14ac:dyDescent="0.25">
      <c r="A957" s="109"/>
      <c r="B957" s="3"/>
      <c r="C957" s="3"/>
      <c r="D957" s="3"/>
      <c r="E957" s="3"/>
      <c r="F957" s="3"/>
      <c r="G957" s="3"/>
      <c r="H957" s="3"/>
      <c r="I957" s="3"/>
      <c r="J957" s="3"/>
      <c r="K957" s="3"/>
      <c r="L957" s="3"/>
    </row>
    <row r="958" spans="1:12" x14ac:dyDescent="0.25">
      <c r="A958" s="110"/>
      <c r="B958" s="112"/>
      <c r="C958" s="112"/>
      <c r="D958" s="112"/>
      <c r="E958" s="112"/>
      <c r="F958" s="112"/>
      <c r="G958" s="112"/>
      <c r="H958" s="112"/>
      <c r="I958" s="112"/>
      <c r="J958" s="112"/>
      <c r="K958" s="112"/>
      <c r="L958" s="112"/>
    </row>
    <row r="959" spans="1:12" x14ac:dyDescent="0.25">
      <c r="A959" s="109"/>
      <c r="B959" s="3"/>
      <c r="C959" s="3"/>
      <c r="D959" s="3"/>
      <c r="E959" s="3"/>
      <c r="F959" s="3"/>
      <c r="G959" s="3"/>
      <c r="H959" s="3"/>
      <c r="I959" s="3"/>
      <c r="J959" s="3"/>
      <c r="K959" s="3"/>
      <c r="L959" s="3"/>
    </row>
    <row r="960" spans="1:12" x14ac:dyDescent="0.25">
      <c r="A960" s="109"/>
      <c r="B960" s="3"/>
      <c r="C960" s="3"/>
      <c r="D960" s="3"/>
      <c r="E960" s="3"/>
      <c r="F960" s="3"/>
      <c r="G960" s="3"/>
      <c r="H960" s="3"/>
      <c r="I960" s="3"/>
      <c r="J960" s="3"/>
      <c r="K960" s="3"/>
      <c r="L960" s="3"/>
    </row>
    <row r="961" spans="1:12" x14ac:dyDescent="0.25">
      <c r="A961" s="109"/>
      <c r="B961" s="3"/>
      <c r="C961" s="3"/>
      <c r="D961" s="3"/>
      <c r="E961" s="3"/>
      <c r="F961" s="3"/>
      <c r="G961" s="3"/>
      <c r="H961" s="3"/>
      <c r="I961" s="3"/>
      <c r="J961" s="3"/>
      <c r="K961" s="3"/>
      <c r="L961" s="3"/>
    </row>
    <row r="962" spans="1:12" x14ac:dyDescent="0.25">
      <c r="A962" s="109"/>
      <c r="B962" s="3"/>
      <c r="C962" s="3"/>
      <c r="D962" s="3"/>
      <c r="E962" s="3"/>
      <c r="F962" s="3"/>
      <c r="G962" s="3"/>
      <c r="H962" s="3"/>
      <c r="I962" s="3"/>
      <c r="J962" s="3"/>
      <c r="K962" s="3"/>
      <c r="L962" s="3"/>
    </row>
    <row r="963" spans="1:12" x14ac:dyDescent="0.25">
      <c r="A963" s="109"/>
      <c r="B963" s="3"/>
      <c r="C963" s="3"/>
      <c r="D963" s="3"/>
      <c r="E963" s="3"/>
      <c r="F963" s="3"/>
      <c r="G963" s="3"/>
      <c r="H963" s="3"/>
      <c r="I963" s="3"/>
      <c r="J963" s="3"/>
      <c r="K963" s="3"/>
      <c r="L963" s="3"/>
    </row>
    <row r="964" spans="1:12" x14ac:dyDescent="0.25">
      <c r="A964" s="109"/>
      <c r="B964" s="3"/>
      <c r="C964" s="3"/>
      <c r="D964" s="3"/>
      <c r="E964" s="3"/>
      <c r="F964" s="3"/>
      <c r="G964" s="3"/>
      <c r="H964" s="3"/>
      <c r="I964" s="3"/>
      <c r="J964" s="3"/>
      <c r="K964" s="3"/>
      <c r="L964" s="3"/>
    </row>
    <row r="965" spans="1:12" x14ac:dyDescent="0.25">
      <c r="A965" s="109"/>
      <c r="B965" s="3"/>
      <c r="C965" s="3"/>
      <c r="D965" s="3"/>
      <c r="E965" s="3"/>
      <c r="F965" s="3"/>
      <c r="G965" s="3"/>
      <c r="H965" s="3"/>
      <c r="I965" s="3"/>
      <c r="J965" s="3"/>
      <c r="K965" s="3"/>
      <c r="L965" s="3"/>
    </row>
    <row r="966" spans="1:12" x14ac:dyDescent="0.25">
      <c r="A966" s="109"/>
      <c r="B966" s="3"/>
      <c r="C966" s="3"/>
      <c r="D966" s="3"/>
      <c r="E966" s="3"/>
      <c r="F966" s="3"/>
      <c r="G966" s="3"/>
      <c r="H966" s="3"/>
      <c r="I966" s="3"/>
      <c r="J966" s="3"/>
      <c r="K966" s="3"/>
      <c r="L966" s="3"/>
    </row>
    <row r="967" spans="1:12" x14ac:dyDescent="0.25">
      <c r="A967" s="109"/>
      <c r="B967" s="3"/>
      <c r="C967" s="3"/>
      <c r="D967" s="3"/>
      <c r="E967" s="3"/>
      <c r="F967" s="3"/>
      <c r="G967" s="3"/>
      <c r="H967" s="3"/>
      <c r="I967" s="3"/>
      <c r="J967" s="3"/>
      <c r="K967" s="3"/>
      <c r="L967" s="3"/>
    </row>
    <row r="968" spans="1:12" x14ac:dyDescent="0.25">
      <c r="A968" s="109"/>
      <c r="B968" s="3"/>
      <c r="C968" s="3"/>
      <c r="D968" s="3"/>
      <c r="E968" s="3"/>
      <c r="F968" s="3"/>
      <c r="G968" s="3"/>
      <c r="H968" s="3"/>
      <c r="I968" s="3"/>
      <c r="J968" s="3"/>
      <c r="K968" s="3"/>
      <c r="L968" s="3"/>
    </row>
    <row r="969" spans="1:12" x14ac:dyDescent="0.25">
      <c r="A969" s="109"/>
      <c r="B969" s="3"/>
      <c r="C969" s="3"/>
      <c r="D969" s="3"/>
      <c r="E969" s="3"/>
      <c r="F969" s="3"/>
      <c r="G969" s="3"/>
      <c r="H969" s="3"/>
      <c r="I969" s="3"/>
      <c r="J969" s="3"/>
      <c r="K969" s="3"/>
      <c r="L969" s="3"/>
    </row>
    <row r="970" spans="1:12" x14ac:dyDescent="0.25">
      <c r="A970" s="109"/>
      <c r="B970" s="3"/>
      <c r="C970" s="3"/>
      <c r="D970" s="3"/>
      <c r="E970" s="3"/>
      <c r="F970" s="3"/>
      <c r="G970" s="3"/>
      <c r="H970" s="3"/>
      <c r="I970" s="3"/>
      <c r="J970" s="3"/>
      <c r="K970" s="3"/>
      <c r="L970" s="3"/>
    </row>
    <row r="971" spans="1:12" x14ac:dyDescent="0.25">
      <c r="A971" s="109"/>
      <c r="B971" s="3"/>
      <c r="C971" s="3"/>
      <c r="D971" s="3"/>
      <c r="E971" s="3"/>
      <c r="F971" s="3"/>
      <c r="G971" s="3"/>
      <c r="H971" s="3"/>
      <c r="I971" s="3"/>
      <c r="J971" s="3"/>
      <c r="K971" s="3"/>
      <c r="L971" s="3"/>
    </row>
    <row r="972" spans="1:12" x14ac:dyDescent="0.25">
      <c r="A972" s="109"/>
      <c r="B972" s="3"/>
      <c r="C972" s="3"/>
      <c r="D972" s="3"/>
      <c r="E972" s="3"/>
      <c r="F972" s="3"/>
      <c r="G972" s="3"/>
      <c r="H972" s="3"/>
      <c r="I972" s="3"/>
      <c r="J972" s="3"/>
      <c r="K972" s="3"/>
      <c r="L972" s="3"/>
    </row>
    <row r="973" spans="1:12" x14ac:dyDescent="0.25">
      <c r="A973" s="109"/>
      <c r="B973" s="3"/>
      <c r="C973" s="3"/>
      <c r="D973" s="3"/>
      <c r="E973" s="3"/>
      <c r="F973" s="3"/>
      <c r="G973" s="3"/>
      <c r="H973" s="3"/>
      <c r="I973" s="3"/>
      <c r="J973" s="3"/>
      <c r="K973" s="3"/>
      <c r="L973" s="3"/>
    </row>
    <row r="974" spans="1:12" x14ac:dyDescent="0.25">
      <c r="A974" s="109"/>
      <c r="B974" s="3"/>
      <c r="C974" s="3"/>
      <c r="D974" s="3"/>
      <c r="E974" s="3"/>
      <c r="F974" s="3"/>
      <c r="G974" s="3"/>
      <c r="H974" s="3"/>
      <c r="I974" s="3"/>
      <c r="J974" s="3"/>
      <c r="K974" s="3"/>
      <c r="L974" s="3"/>
    </row>
    <row r="975" spans="1:12" x14ac:dyDescent="0.25">
      <c r="A975" s="109"/>
      <c r="B975" s="3"/>
      <c r="C975" s="3"/>
      <c r="D975" s="3"/>
      <c r="E975" s="3"/>
      <c r="F975" s="3"/>
      <c r="G975" s="3"/>
      <c r="H975" s="3"/>
      <c r="I975" s="3"/>
      <c r="J975" s="3"/>
      <c r="K975" s="3"/>
      <c r="L975" s="3"/>
    </row>
    <row r="976" spans="1:12" x14ac:dyDescent="0.25">
      <c r="A976" s="109"/>
      <c r="B976" s="3"/>
      <c r="C976" s="3"/>
      <c r="D976" s="3"/>
      <c r="E976" s="3"/>
      <c r="F976" s="3"/>
      <c r="G976" s="3"/>
      <c r="H976" s="3"/>
      <c r="I976" s="3"/>
      <c r="J976" s="3"/>
      <c r="K976" s="3"/>
      <c r="L976" s="3"/>
    </row>
    <row r="977" spans="1:12" x14ac:dyDescent="0.25">
      <c r="A977" s="109"/>
      <c r="B977" s="3"/>
      <c r="C977" s="3"/>
      <c r="D977" s="3"/>
      <c r="E977" s="3"/>
      <c r="F977" s="3"/>
      <c r="G977" s="3"/>
      <c r="H977" s="3"/>
      <c r="I977" s="3"/>
      <c r="J977" s="3"/>
      <c r="K977" s="3"/>
      <c r="L977" s="3"/>
    </row>
    <row r="978" spans="1:12" x14ac:dyDescent="0.25">
      <c r="A978" s="109"/>
      <c r="B978" s="3"/>
      <c r="C978" s="3"/>
      <c r="D978" s="3"/>
      <c r="E978" s="3"/>
      <c r="F978" s="3"/>
      <c r="G978" s="3"/>
      <c r="H978" s="3"/>
      <c r="I978" s="3"/>
      <c r="J978" s="3"/>
      <c r="K978" s="3"/>
      <c r="L978" s="3"/>
    </row>
    <row r="979" spans="1:12" x14ac:dyDescent="0.25">
      <c r="A979" s="109"/>
      <c r="B979" s="3"/>
      <c r="C979" s="3"/>
      <c r="D979" s="3"/>
      <c r="E979" s="3"/>
      <c r="F979" s="3"/>
      <c r="G979" s="3"/>
      <c r="H979" s="3"/>
      <c r="I979" s="3"/>
      <c r="J979" s="3"/>
      <c r="K979" s="3"/>
      <c r="L979" s="3"/>
    </row>
    <row r="980" spans="1:12" x14ac:dyDescent="0.25">
      <c r="A980" s="109"/>
      <c r="B980" s="3"/>
      <c r="C980" s="3"/>
      <c r="D980" s="3"/>
      <c r="E980" s="3"/>
      <c r="F980" s="3"/>
      <c r="G980" s="3"/>
      <c r="H980" s="3"/>
      <c r="I980" s="3"/>
      <c r="J980" s="3"/>
      <c r="K980" s="3"/>
      <c r="L980" s="3"/>
    </row>
    <row r="981" spans="1:12" x14ac:dyDescent="0.25">
      <c r="A981" s="109"/>
      <c r="B981" s="3"/>
      <c r="C981" s="3"/>
      <c r="D981" s="3"/>
      <c r="E981" s="3"/>
      <c r="F981" s="3"/>
      <c r="G981" s="3"/>
      <c r="H981" s="3"/>
      <c r="I981" s="3"/>
      <c r="J981" s="3"/>
      <c r="K981" s="3"/>
      <c r="L981" s="3"/>
    </row>
    <row r="982" spans="1:12" x14ac:dyDescent="0.25">
      <c r="A982" s="110"/>
      <c r="B982" s="112"/>
      <c r="C982" s="112"/>
      <c r="D982" s="112"/>
      <c r="E982" s="112"/>
      <c r="F982" s="112"/>
      <c r="G982" s="112"/>
      <c r="H982" s="112"/>
      <c r="I982" s="112"/>
      <c r="J982" s="112"/>
      <c r="K982" s="112"/>
      <c r="L982" s="112"/>
    </row>
    <row r="983" spans="1:12" x14ac:dyDescent="0.25">
      <c r="A983" s="109"/>
      <c r="B983" s="3"/>
      <c r="C983" s="3"/>
      <c r="D983" s="3"/>
      <c r="E983" s="3"/>
      <c r="F983" s="3"/>
      <c r="G983" s="3"/>
      <c r="H983" s="3"/>
      <c r="I983" s="3"/>
      <c r="J983" s="3"/>
      <c r="K983" s="3"/>
      <c r="L983" s="3"/>
    </row>
    <row r="984" spans="1:12" x14ac:dyDescent="0.25">
      <c r="A984" s="109"/>
      <c r="B984" s="3"/>
      <c r="C984" s="3"/>
      <c r="D984" s="3"/>
      <c r="E984" s="3"/>
      <c r="F984" s="3"/>
      <c r="G984" s="3"/>
      <c r="H984" s="3"/>
      <c r="I984" s="3"/>
      <c r="J984" s="3"/>
      <c r="K984" s="3"/>
      <c r="L984" s="3"/>
    </row>
    <row r="985" spans="1:12" x14ac:dyDescent="0.25">
      <c r="A985" s="109"/>
      <c r="B985" s="3"/>
      <c r="C985" s="3"/>
      <c r="D985" s="3"/>
      <c r="E985" s="3"/>
      <c r="F985" s="3"/>
      <c r="G985" s="3"/>
      <c r="H985" s="3"/>
      <c r="I985" s="3"/>
      <c r="J985" s="3"/>
      <c r="K985" s="3"/>
      <c r="L985" s="3"/>
    </row>
    <row r="986" spans="1:12" x14ac:dyDescent="0.25">
      <c r="A986" s="109"/>
      <c r="B986" s="3"/>
      <c r="C986" s="3"/>
      <c r="D986" s="3"/>
      <c r="E986" s="3"/>
      <c r="F986" s="3"/>
      <c r="G986" s="3"/>
      <c r="H986" s="3"/>
      <c r="I986" s="3"/>
      <c r="J986" s="3"/>
      <c r="K986" s="3"/>
      <c r="L986" s="3"/>
    </row>
    <row r="987" spans="1:12" x14ac:dyDescent="0.25">
      <c r="A987" s="109"/>
      <c r="B987" s="3"/>
      <c r="C987" s="3"/>
      <c r="D987" s="3"/>
      <c r="E987" s="3"/>
      <c r="F987" s="3"/>
      <c r="G987" s="3"/>
      <c r="H987" s="3"/>
      <c r="I987" s="3"/>
      <c r="J987" s="3"/>
      <c r="K987" s="3"/>
      <c r="L987" s="3"/>
    </row>
    <row r="988" spans="1:12" x14ac:dyDescent="0.25">
      <c r="A988" s="109"/>
      <c r="B988" s="3"/>
      <c r="C988" s="3"/>
      <c r="D988" s="3"/>
      <c r="E988" s="3"/>
      <c r="F988" s="3"/>
      <c r="G988" s="3"/>
      <c r="H988" s="3"/>
      <c r="I988" s="3"/>
      <c r="J988" s="3"/>
      <c r="K988" s="3"/>
      <c r="L988" s="3"/>
    </row>
    <row r="989" spans="1:12" x14ac:dyDescent="0.25">
      <c r="A989" s="109"/>
      <c r="B989" s="3"/>
      <c r="C989" s="3"/>
      <c r="D989" s="3"/>
      <c r="E989" s="3"/>
      <c r="F989" s="3"/>
      <c r="G989" s="3"/>
      <c r="H989" s="3"/>
      <c r="I989" s="3"/>
      <c r="J989" s="3"/>
      <c r="K989" s="3"/>
      <c r="L989" s="3"/>
    </row>
    <row r="990" spans="1:12" x14ac:dyDescent="0.25">
      <c r="A990" s="109"/>
      <c r="B990" s="3"/>
      <c r="C990" s="3"/>
      <c r="D990" s="3"/>
      <c r="E990" s="3"/>
      <c r="F990" s="3"/>
      <c r="G990" s="3"/>
      <c r="H990" s="3"/>
      <c r="I990" s="3"/>
      <c r="J990" s="3"/>
      <c r="K990" s="3"/>
      <c r="L990" s="3"/>
    </row>
    <row r="991" spans="1:12" x14ac:dyDescent="0.25">
      <c r="A991" s="109"/>
      <c r="B991" s="3"/>
      <c r="C991" s="3"/>
      <c r="D991" s="3"/>
      <c r="E991" s="3"/>
      <c r="F991" s="3"/>
      <c r="G991" s="3"/>
      <c r="H991" s="3"/>
      <c r="I991" s="3"/>
      <c r="J991" s="3"/>
      <c r="K991" s="3"/>
      <c r="L991" s="3"/>
    </row>
    <row r="992" spans="1:12" x14ac:dyDescent="0.25">
      <c r="A992" s="109"/>
      <c r="B992" s="3"/>
      <c r="C992" s="3"/>
      <c r="D992" s="3"/>
      <c r="E992" s="3"/>
      <c r="F992" s="3"/>
      <c r="G992" s="3"/>
      <c r="H992" s="3"/>
      <c r="I992" s="3"/>
      <c r="J992" s="3"/>
      <c r="K992" s="3"/>
      <c r="L992" s="3"/>
    </row>
    <row r="993" spans="1:12" x14ac:dyDescent="0.25">
      <c r="A993" s="109"/>
      <c r="B993" s="3"/>
      <c r="C993" s="3"/>
      <c r="D993" s="3"/>
      <c r="E993" s="3"/>
      <c r="F993" s="3"/>
      <c r="G993" s="3"/>
      <c r="H993" s="3"/>
      <c r="I993" s="3"/>
      <c r="J993" s="3"/>
      <c r="K993" s="3"/>
      <c r="L993" s="3"/>
    </row>
    <row r="994" spans="1:12" x14ac:dyDescent="0.25">
      <c r="A994" s="109"/>
      <c r="B994" s="3"/>
      <c r="C994" s="3"/>
      <c r="D994" s="3"/>
      <c r="E994" s="3"/>
      <c r="F994" s="3"/>
      <c r="G994" s="3"/>
      <c r="H994" s="3"/>
      <c r="I994" s="3"/>
      <c r="J994" s="3"/>
      <c r="K994" s="3"/>
      <c r="L994" s="3"/>
    </row>
    <row r="995" spans="1:12" x14ac:dyDescent="0.25">
      <c r="A995" s="109"/>
      <c r="B995" s="3"/>
      <c r="C995" s="3"/>
      <c r="D995" s="3"/>
      <c r="E995" s="3"/>
      <c r="F995" s="3"/>
      <c r="G995" s="3"/>
      <c r="H995" s="3"/>
      <c r="I995" s="3"/>
      <c r="J995" s="3"/>
      <c r="K995" s="3"/>
      <c r="L995" s="3"/>
    </row>
    <row r="996" spans="1:12" x14ac:dyDescent="0.25">
      <c r="A996" s="109"/>
      <c r="B996" s="3"/>
      <c r="C996" s="3"/>
      <c r="D996" s="3"/>
      <c r="E996" s="3"/>
      <c r="F996" s="3"/>
      <c r="G996" s="3"/>
      <c r="H996" s="3"/>
      <c r="I996" s="3"/>
      <c r="J996" s="3"/>
      <c r="K996" s="3"/>
      <c r="L996" s="3"/>
    </row>
    <row r="997" spans="1:12" x14ac:dyDescent="0.25">
      <c r="A997" s="109"/>
      <c r="B997" s="3"/>
      <c r="C997" s="3"/>
      <c r="D997" s="3"/>
      <c r="E997" s="3"/>
      <c r="F997" s="3"/>
      <c r="G997" s="3"/>
      <c r="H997" s="3"/>
      <c r="I997" s="3"/>
      <c r="J997" s="3"/>
      <c r="K997" s="3"/>
      <c r="L997" s="3"/>
    </row>
    <row r="998" spans="1:12" x14ac:dyDescent="0.25">
      <c r="A998" s="109"/>
      <c r="B998" s="3"/>
      <c r="C998" s="3"/>
      <c r="D998" s="3"/>
      <c r="E998" s="3"/>
      <c r="F998" s="3"/>
      <c r="G998" s="3"/>
      <c r="H998" s="3"/>
      <c r="I998" s="3"/>
      <c r="J998" s="3"/>
      <c r="K998" s="3"/>
      <c r="L998" s="3"/>
    </row>
    <row r="999" spans="1:12" x14ac:dyDescent="0.25">
      <c r="A999" s="109"/>
      <c r="B999" s="3"/>
      <c r="C999" s="3"/>
      <c r="D999" s="3"/>
      <c r="E999" s="3"/>
      <c r="F999" s="3"/>
      <c r="G999" s="3"/>
      <c r="H999" s="3"/>
      <c r="I999" s="3"/>
      <c r="J999" s="3"/>
      <c r="K999" s="3"/>
      <c r="L999" s="3"/>
    </row>
    <row r="1000" spans="1:12" x14ac:dyDescent="0.25">
      <c r="A1000" s="109"/>
      <c r="B1000" s="3"/>
      <c r="C1000" s="3"/>
      <c r="D1000" s="3"/>
      <c r="E1000" s="3"/>
      <c r="F1000" s="3"/>
      <c r="G1000" s="3"/>
      <c r="H1000" s="3"/>
      <c r="I1000" s="3"/>
      <c r="J1000" s="3"/>
      <c r="K1000" s="3"/>
      <c r="L1000" s="3"/>
    </row>
    <row r="1001" spans="1:12" x14ac:dyDescent="0.25">
      <c r="A1001" s="109"/>
      <c r="B1001" s="3"/>
      <c r="C1001" s="3"/>
      <c r="D1001" s="3"/>
      <c r="E1001" s="3"/>
      <c r="F1001" s="3"/>
      <c r="G1001" s="3"/>
      <c r="H1001" s="3"/>
      <c r="I1001" s="3"/>
      <c r="J1001" s="3"/>
      <c r="K1001" s="3"/>
      <c r="L1001" s="3"/>
    </row>
    <row r="1002" spans="1:12" x14ac:dyDescent="0.25">
      <c r="A1002" s="109"/>
      <c r="B1002" s="3"/>
      <c r="C1002" s="3"/>
      <c r="D1002" s="3"/>
      <c r="E1002" s="3"/>
      <c r="F1002" s="3"/>
      <c r="G1002" s="3"/>
      <c r="H1002" s="3"/>
      <c r="I1002" s="3"/>
      <c r="J1002" s="3"/>
      <c r="K1002" s="3"/>
      <c r="L1002" s="3"/>
    </row>
    <row r="1003" spans="1:12" x14ac:dyDescent="0.25">
      <c r="A1003" s="109"/>
      <c r="B1003" s="3"/>
      <c r="C1003" s="3"/>
      <c r="D1003" s="3"/>
      <c r="E1003" s="3"/>
      <c r="F1003" s="3"/>
      <c r="G1003" s="3"/>
      <c r="H1003" s="3"/>
      <c r="I1003" s="3"/>
      <c r="J1003" s="3"/>
      <c r="K1003" s="3"/>
      <c r="L1003" s="3"/>
    </row>
    <row r="1004" spans="1:12" x14ac:dyDescent="0.25">
      <c r="A1004" s="109"/>
      <c r="B1004" s="3"/>
      <c r="C1004" s="3"/>
      <c r="D1004" s="3"/>
      <c r="E1004" s="3"/>
      <c r="F1004" s="3"/>
      <c r="G1004" s="3"/>
      <c r="H1004" s="3"/>
      <c r="I1004" s="3"/>
      <c r="J1004" s="3"/>
      <c r="K1004" s="3"/>
      <c r="L1004" s="3"/>
    </row>
    <row r="1005" spans="1:12" x14ac:dyDescent="0.25">
      <c r="A1005" s="109"/>
      <c r="B1005" s="3"/>
      <c r="C1005" s="3"/>
      <c r="D1005" s="3"/>
      <c r="E1005" s="3"/>
      <c r="F1005" s="3"/>
      <c r="G1005" s="3"/>
      <c r="H1005" s="3"/>
      <c r="I1005" s="3"/>
      <c r="J1005" s="3"/>
      <c r="K1005" s="3"/>
      <c r="L1005" s="3"/>
    </row>
    <row r="1006" spans="1:12" x14ac:dyDescent="0.25">
      <c r="A1006" s="109"/>
      <c r="B1006" s="3"/>
      <c r="C1006" s="3"/>
      <c r="D1006" s="3"/>
      <c r="E1006" s="3"/>
      <c r="F1006" s="3"/>
      <c r="G1006" s="3"/>
      <c r="H1006" s="3"/>
      <c r="I1006" s="3"/>
      <c r="J1006" s="3"/>
      <c r="K1006" s="3"/>
      <c r="L1006" s="3"/>
    </row>
    <row r="1007" spans="1:12" x14ac:dyDescent="0.25">
      <c r="A1007" s="109"/>
      <c r="B1007" s="3"/>
      <c r="C1007" s="3"/>
      <c r="D1007" s="3"/>
      <c r="E1007" s="3"/>
      <c r="F1007" s="3"/>
      <c r="G1007" s="3"/>
      <c r="H1007" s="3"/>
      <c r="I1007" s="3"/>
      <c r="J1007" s="3"/>
      <c r="K1007" s="3"/>
      <c r="L1007" s="3"/>
    </row>
    <row r="1008" spans="1:12" x14ac:dyDescent="0.25">
      <c r="A1008" s="109"/>
      <c r="B1008" s="3"/>
      <c r="C1008" s="3"/>
      <c r="D1008" s="3"/>
      <c r="E1008" s="3"/>
      <c r="F1008" s="3"/>
      <c r="G1008" s="3"/>
      <c r="H1008" s="3"/>
      <c r="I1008" s="3"/>
      <c r="J1008" s="3"/>
      <c r="K1008" s="3"/>
      <c r="L1008" s="3"/>
    </row>
    <row r="1009" spans="1:12" x14ac:dyDescent="0.25">
      <c r="A1009" s="109"/>
      <c r="B1009" s="3"/>
      <c r="C1009" s="3"/>
      <c r="D1009" s="3"/>
      <c r="E1009" s="3"/>
      <c r="F1009" s="3"/>
      <c r="G1009" s="3"/>
      <c r="H1009" s="3"/>
      <c r="I1009" s="3"/>
      <c r="J1009" s="3"/>
      <c r="K1009" s="3"/>
      <c r="L1009" s="3"/>
    </row>
    <row r="1010" spans="1:12" x14ac:dyDescent="0.25">
      <c r="A1010" s="109"/>
      <c r="B1010" s="3"/>
      <c r="C1010" s="3"/>
      <c r="D1010" s="3"/>
      <c r="E1010" s="3"/>
      <c r="F1010" s="3"/>
      <c r="G1010" s="3"/>
      <c r="H1010" s="3"/>
      <c r="I1010" s="3"/>
      <c r="J1010" s="3"/>
      <c r="K1010" s="3"/>
      <c r="L1010" s="3"/>
    </row>
    <row r="1011" spans="1:12" x14ac:dyDescent="0.25">
      <c r="A1011" s="109"/>
      <c r="B1011" s="3"/>
      <c r="C1011" s="3"/>
      <c r="D1011" s="3"/>
      <c r="E1011" s="3"/>
      <c r="F1011" s="3"/>
      <c r="G1011" s="3"/>
      <c r="H1011" s="3"/>
      <c r="I1011" s="3"/>
      <c r="J1011" s="3"/>
      <c r="K1011" s="3"/>
      <c r="L1011" s="3"/>
    </row>
    <row r="1012" spans="1:12" x14ac:dyDescent="0.25">
      <c r="A1012" s="109"/>
      <c r="B1012" s="3"/>
      <c r="C1012" s="3"/>
      <c r="D1012" s="3"/>
      <c r="E1012" s="3"/>
      <c r="F1012" s="3"/>
      <c r="G1012" s="3"/>
      <c r="H1012" s="3"/>
      <c r="I1012" s="3"/>
      <c r="J1012" s="3"/>
      <c r="K1012" s="3"/>
      <c r="L1012" s="3"/>
    </row>
    <row r="1013" spans="1:12" x14ac:dyDescent="0.25">
      <c r="A1013" s="109"/>
      <c r="B1013" s="3"/>
      <c r="C1013" s="3"/>
      <c r="D1013" s="3"/>
      <c r="E1013" s="3"/>
      <c r="F1013" s="3"/>
      <c r="G1013" s="3"/>
      <c r="H1013" s="3"/>
      <c r="I1013" s="3"/>
      <c r="J1013" s="3"/>
      <c r="K1013" s="3"/>
      <c r="L1013" s="3"/>
    </row>
    <row r="1014" spans="1:12" x14ac:dyDescent="0.25">
      <c r="A1014" s="109"/>
      <c r="B1014" s="3"/>
      <c r="C1014" s="3"/>
      <c r="D1014" s="3"/>
      <c r="E1014" s="3"/>
      <c r="F1014" s="3"/>
      <c r="G1014" s="3"/>
      <c r="H1014" s="3"/>
      <c r="I1014" s="3"/>
      <c r="J1014" s="3"/>
      <c r="K1014" s="3"/>
      <c r="L1014" s="3"/>
    </row>
    <row r="1015" spans="1:12" x14ac:dyDescent="0.25">
      <c r="A1015" s="109"/>
      <c r="B1015" s="3"/>
      <c r="C1015" s="3"/>
      <c r="D1015" s="3"/>
      <c r="E1015" s="3"/>
      <c r="F1015" s="3"/>
      <c r="G1015" s="3"/>
      <c r="H1015" s="3"/>
      <c r="I1015" s="3"/>
      <c r="J1015" s="3"/>
      <c r="K1015" s="3"/>
      <c r="L1015" s="3"/>
    </row>
    <row r="1016" spans="1:12" x14ac:dyDescent="0.25">
      <c r="A1016" s="109"/>
      <c r="B1016" s="3"/>
      <c r="C1016" s="3"/>
      <c r="D1016" s="3"/>
      <c r="E1016" s="3"/>
      <c r="F1016" s="3"/>
      <c r="G1016" s="3"/>
      <c r="H1016" s="3"/>
      <c r="I1016" s="3"/>
      <c r="J1016" s="3"/>
      <c r="K1016" s="3"/>
      <c r="L1016" s="3"/>
    </row>
    <row r="1017" spans="1:12" x14ac:dyDescent="0.25">
      <c r="A1017" s="109"/>
      <c r="B1017" s="3"/>
      <c r="C1017" s="3"/>
      <c r="D1017" s="3"/>
      <c r="E1017" s="3"/>
      <c r="F1017" s="3"/>
      <c r="G1017" s="3"/>
      <c r="H1017" s="3"/>
      <c r="I1017" s="3"/>
      <c r="J1017" s="3"/>
      <c r="K1017" s="3"/>
      <c r="L1017" s="3"/>
    </row>
    <row r="1018" spans="1:12" x14ac:dyDescent="0.25">
      <c r="A1018" s="109"/>
      <c r="B1018" s="3"/>
      <c r="C1018" s="3"/>
      <c r="D1018" s="3"/>
      <c r="E1018" s="3"/>
      <c r="F1018" s="3"/>
      <c r="G1018" s="3"/>
      <c r="H1018" s="3"/>
      <c r="I1018" s="3"/>
      <c r="J1018" s="3"/>
      <c r="K1018" s="3"/>
      <c r="L1018" s="3"/>
    </row>
    <row r="1019" spans="1:12" x14ac:dyDescent="0.25">
      <c r="A1019" s="109"/>
      <c r="B1019" s="3"/>
      <c r="C1019" s="3"/>
      <c r="D1019" s="3"/>
      <c r="E1019" s="3"/>
      <c r="F1019" s="3"/>
      <c r="G1019" s="3"/>
      <c r="H1019" s="3"/>
      <c r="I1019" s="3"/>
      <c r="J1019" s="3"/>
      <c r="K1019" s="3"/>
      <c r="L1019" s="3"/>
    </row>
    <row r="1020" spans="1:12" x14ac:dyDescent="0.25">
      <c r="A1020" s="109"/>
      <c r="B1020" s="3"/>
      <c r="C1020" s="3"/>
      <c r="D1020" s="3"/>
      <c r="E1020" s="3"/>
      <c r="F1020" s="3"/>
      <c r="G1020" s="3"/>
      <c r="H1020" s="3"/>
      <c r="I1020" s="3"/>
      <c r="J1020" s="3"/>
      <c r="K1020" s="3"/>
      <c r="L1020" s="3"/>
    </row>
    <row r="1021" spans="1:12" x14ac:dyDescent="0.25">
      <c r="A1021" s="109"/>
      <c r="B1021" s="3"/>
      <c r="C1021" s="3"/>
      <c r="D1021" s="3"/>
      <c r="E1021" s="3"/>
      <c r="F1021" s="3"/>
      <c r="G1021" s="3"/>
      <c r="H1021" s="3"/>
      <c r="I1021" s="3"/>
      <c r="J1021" s="3"/>
      <c r="K1021" s="3"/>
      <c r="L1021" s="3"/>
    </row>
    <row r="1022" spans="1:12" x14ac:dyDescent="0.25">
      <c r="A1022" s="109"/>
      <c r="B1022" s="3"/>
      <c r="C1022" s="3"/>
      <c r="D1022" s="3"/>
      <c r="E1022" s="3"/>
      <c r="F1022" s="3"/>
      <c r="G1022" s="3"/>
      <c r="H1022" s="3"/>
      <c r="I1022" s="3"/>
      <c r="J1022" s="3"/>
      <c r="K1022" s="3"/>
      <c r="L1022" s="3"/>
    </row>
    <row r="1023" spans="1:12" x14ac:dyDescent="0.25">
      <c r="A1023" s="109"/>
      <c r="B1023" s="3"/>
      <c r="C1023" s="3"/>
      <c r="D1023" s="3"/>
      <c r="E1023" s="3"/>
      <c r="F1023" s="3"/>
      <c r="G1023" s="3"/>
      <c r="H1023" s="3"/>
      <c r="I1023" s="3"/>
      <c r="J1023" s="3"/>
      <c r="K1023" s="3"/>
      <c r="L1023" s="3"/>
    </row>
    <row r="1024" spans="1:12" x14ac:dyDescent="0.25">
      <c r="A1024" s="109"/>
      <c r="B1024" s="3"/>
      <c r="C1024" s="3"/>
      <c r="D1024" s="3"/>
      <c r="E1024" s="3"/>
      <c r="F1024" s="3"/>
      <c r="G1024" s="3"/>
      <c r="H1024" s="3"/>
      <c r="I1024" s="3"/>
      <c r="J1024" s="3"/>
      <c r="K1024" s="3"/>
      <c r="L1024" s="3"/>
    </row>
    <row r="1025" spans="1:12" x14ac:dyDescent="0.25">
      <c r="A1025" s="109"/>
      <c r="B1025" s="3"/>
      <c r="C1025" s="3"/>
      <c r="D1025" s="3"/>
      <c r="E1025" s="3"/>
      <c r="F1025" s="3"/>
      <c r="G1025" s="3"/>
      <c r="H1025" s="3"/>
      <c r="I1025" s="3"/>
      <c r="J1025" s="3"/>
      <c r="K1025" s="3"/>
      <c r="L1025" s="3"/>
    </row>
    <row r="1026" spans="1:12" x14ac:dyDescent="0.25">
      <c r="A1026" s="109"/>
      <c r="B1026" s="3"/>
      <c r="C1026" s="3"/>
      <c r="D1026" s="3"/>
      <c r="E1026" s="3"/>
      <c r="F1026" s="3"/>
      <c r="G1026" s="3"/>
      <c r="H1026" s="3"/>
      <c r="I1026" s="3"/>
      <c r="J1026" s="3"/>
      <c r="K1026" s="3"/>
      <c r="L1026" s="3"/>
    </row>
    <row r="1027" spans="1:12" x14ac:dyDescent="0.25">
      <c r="A1027" s="109"/>
      <c r="B1027" s="3"/>
      <c r="C1027" s="3"/>
      <c r="D1027" s="3"/>
      <c r="E1027" s="3"/>
      <c r="F1027" s="3"/>
      <c r="G1027" s="3"/>
      <c r="H1027" s="3"/>
      <c r="I1027" s="3"/>
      <c r="J1027" s="3"/>
      <c r="K1027" s="3"/>
      <c r="L1027" s="3"/>
    </row>
    <row r="1028" spans="1:12" x14ac:dyDescent="0.25">
      <c r="A1028" s="109"/>
      <c r="B1028" s="3"/>
      <c r="C1028" s="3"/>
      <c r="D1028" s="3"/>
      <c r="E1028" s="3"/>
      <c r="F1028" s="3"/>
      <c r="G1028" s="3"/>
      <c r="H1028" s="3"/>
      <c r="I1028" s="3"/>
      <c r="J1028" s="3"/>
      <c r="K1028" s="3"/>
      <c r="L1028" s="3"/>
    </row>
    <row r="1029" spans="1:12" x14ac:dyDescent="0.25">
      <c r="A1029" s="109"/>
      <c r="B1029" s="3"/>
      <c r="C1029" s="3"/>
      <c r="D1029" s="3"/>
      <c r="E1029" s="3"/>
      <c r="F1029" s="3"/>
      <c r="G1029" s="3"/>
      <c r="H1029" s="3"/>
      <c r="I1029" s="3"/>
      <c r="J1029" s="3"/>
      <c r="K1029" s="3"/>
      <c r="L1029" s="3"/>
    </row>
    <row r="1030" spans="1:12" x14ac:dyDescent="0.25">
      <c r="A1030" s="109"/>
      <c r="B1030" s="3"/>
      <c r="C1030" s="3"/>
      <c r="D1030" s="3"/>
      <c r="E1030" s="3"/>
      <c r="F1030" s="3"/>
      <c r="G1030" s="3"/>
      <c r="H1030" s="3"/>
      <c r="I1030" s="3"/>
      <c r="J1030" s="3"/>
      <c r="K1030" s="3"/>
      <c r="L1030" s="3"/>
    </row>
    <row r="1031" spans="1:12" x14ac:dyDescent="0.25">
      <c r="A1031" s="109"/>
      <c r="B1031" s="3"/>
      <c r="C1031" s="3"/>
      <c r="D1031" s="3"/>
      <c r="E1031" s="3"/>
      <c r="F1031" s="3"/>
      <c r="G1031" s="3"/>
      <c r="H1031" s="3"/>
      <c r="I1031" s="3"/>
      <c r="J1031" s="3"/>
      <c r="K1031" s="3"/>
      <c r="L1031" s="3"/>
    </row>
    <row r="1032" spans="1:12" x14ac:dyDescent="0.25">
      <c r="A1032" s="109"/>
      <c r="B1032" s="3"/>
      <c r="C1032" s="3"/>
      <c r="D1032" s="3"/>
      <c r="E1032" s="3"/>
      <c r="F1032" s="3"/>
      <c r="G1032" s="3"/>
      <c r="H1032" s="3"/>
      <c r="I1032" s="3"/>
      <c r="J1032" s="3"/>
      <c r="K1032" s="3"/>
      <c r="L1032" s="3"/>
    </row>
    <row r="1033" spans="1:12" x14ac:dyDescent="0.25">
      <c r="A1033" s="109"/>
      <c r="B1033" s="3"/>
      <c r="C1033" s="3"/>
      <c r="D1033" s="3"/>
      <c r="E1033" s="3"/>
      <c r="F1033" s="3"/>
      <c r="G1033" s="3"/>
      <c r="H1033" s="3"/>
      <c r="I1033" s="3"/>
      <c r="J1033" s="3"/>
      <c r="K1033" s="3"/>
      <c r="L1033" s="3"/>
    </row>
    <row r="1034" spans="1:12" x14ac:dyDescent="0.25">
      <c r="A1034" s="109"/>
      <c r="B1034" s="3"/>
      <c r="C1034" s="3"/>
      <c r="D1034" s="3"/>
      <c r="E1034" s="3"/>
      <c r="F1034" s="3"/>
      <c r="G1034" s="3"/>
      <c r="H1034" s="3"/>
      <c r="I1034" s="3"/>
      <c r="J1034" s="3"/>
      <c r="K1034" s="3"/>
      <c r="L1034" s="3"/>
    </row>
    <row r="1035" spans="1:12" x14ac:dyDescent="0.25">
      <c r="A1035" s="109"/>
      <c r="B1035" s="3"/>
      <c r="C1035" s="3"/>
      <c r="D1035" s="3"/>
      <c r="E1035" s="3"/>
      <c r="F1035" s="3"/>
      <c r="G1035" s="3"/>
      <c r="H1035" s="3"/>
      <c r="I1035" s="3"/>
      <c r="J1035" s="3"/>
      <c r="K1035" s="3"/>
      <c r="L1035" s="3"/>
    </row>
    <row r="1036" spans="1:12" x14ac:dyDescent="0.25">
      <c r="A1036" s="109"/>
      <c r="B1036" s="3"/>
      <c r="C1036" s="3"/>
      <c r="D1036" s="3"/>
      <c r="E1036" s="3"/>
      <c r="F1036" s="3"/>
      <c r="G1036" s="3"/>
      <c r="H1036" s="3"/>
      <c r="I1036" s="3"/>
      <c r="J1036" s="3"/>
      <c r="K1036" s="3"/>
      <c r="L1036" s="3"/>
    </row>
    <row r="1037" spans="1:12" x14ac:dyDescent="0.25">
      <c r="A1037" s="109"/>
      <c r="B1037" s="3"/>
      <c r="C1037" s="3"/>
      <c r="D1037" s="3"/>
      <c r="E1037" s="3"/>
      <c r="F1037" s="3"/>
      <c r="G1037" s="3"/>
      <c r="H1037" s="3"/>
      <c r="I1037" s="3"/>
      <c r="J1037" s="3"/>
      <c r="K1037" s="3"/>
      <c r="L1037" s="3"/>
    </row>
    <row r="1038" spans="1:12" x14ac:dyDescent="0.25">
      <c r="A1038" s="109"/>
      <c r="B1038" s="3"/>
      <c r="C1038" s="3"/>
      <c r="D1038" s="3"/>
      <c r="E1038" s="3"/>
      <c r="F1038" s="3"/>
      <c r="G1038" s="3"/>
      <c r="H1038" s="3"/>
      <c r="I1038" s="3"/>
      <c r="J1038" s="3"/>
      <c r="K1038" s="3"/>
      <c r="L1038" s="3"/>
    </row>
    <row r="1039" spans="1:12" x14ac:dyDescent="0.25">
      <c r="A1039" s="109"/>
      <c r="B1039" s="3"/>
      <c r="C1039" s="3"/>
      <c r="D1039" s="3"/>
      <c r="E1039" s="3"/>
      <c r="F1039" s="3"/>
      <c r="G1039" s="3"/>
      <c r="H1039" s="3"/>
      <c r="I1039" s="3"/>
      <c r="J1039" s="3"/>
      <c r="K1039" s="3"/>
      <c r="L1039" s="3"/>
    </row>
    <row r="1040" spans="1:12" x14ac:dyDescent="0.25">
      <c r="A1040" s="109"/>
      <c r="B1040" s="3"/>
      <c r="C1040" s="3"/>
      <c r="D1040" s="3"/>
      <c r="E1040" s="3"/>
      <c r="F1040" s="3"/>
      <c r="G1040" s="3"/>
      <c r="H1040" s="3"/>
      <c r="I1040" s="3"/>
      <c r="J1040" s="3"/>
      <c r="K1040" s="3"/>
      <c r="L1040" s="3"/>
    </row>
    <row r="1041" spans="1:12" x14ac:dyDescent="0.25">
      <c r="A1041" s="109"/>
      <c r="B1041" s="3"/>
      <c r="C1041" s="3"/>
      <c r="D1041" s="3"/>
      <c r="E1041" s="3"/>
      <c r="F1041" s="3"/>
      <c r="G1041" s="3"/>
      <c r="H1041" s="3"/>
      <c r="I1041" s="3"/>
      <c r="J1041" s="3"/>
      <c r="K1041" s="3"/>
      <c r="L1041" s="3"/>
    </row>
    <row r="1042" spans="1:12" x14ac:dyDescent="0.25">
      <c r="A1042" s="109"/>
      <c r="B1042" s="3"/>
      <c r="C1042" s="3"/>
      <c r="D1042" s="3"/>
      <c r="E1042" s="3"/>
      <c r="F1042" s="3"/>
      <c r="G1042" s="3"/>
      <c r="H1042" s="3"/>
      <c r="I1042" s="3"/>
      <c r="J1042" s="3"/>
      <c r="K1042" s="3"/>
      <c r="L1042" s="3"/>
    </row>
    <row r="1043" spans="1:12" x14ac:dyDescent="0.25">
      <c r="A1043" s="109"/>
      <c r="B1043" s="3"/>
      <c r="C1043" s="3"/>
      <c r="D1043" s="3"/>
      <c r="E1043" s="3"/>
      <c r="F1043" s="3"/>
      <c r="G1043" s="3"/>
      <c r="H1043" s="3"/>
      <c r="I1043" s="3"/>
      <c r="J1043" s="3"/>
      <c r="K1043" s="3"/>
      <c r="L1043" s="3"/>
    </row>
    <row r="1044" spans="1:12" x14ac:dyDescent="0.25">
      <c r="A1044" s="109"/>
      <c r="B1044" s="3"/>
      <c r="C1044" s="3"/>
      <c r="D1044" s="3"/>
      <c r="E1044" s="3"/>
      <c r="F1044" s="3"/>
      <c r="G1044" s="3"/>
      <c r="H1044" s="3"/>
      <c r="I1044" s="3"/>
      <c r="J1044" s="3"/>
      <c r="K1044" s="3"/>
      <c r="L1044" s="3"/>
    </row>
    <row r="1045" spans="1:12" x14ac:dyDescent="0.25">
      <c r="A1045" s="109"/>
      <c r="B1045" s="3"/>
      <c r="C1045" s="3"/>
      <c r="D1045" s="3"/>
      <c r="E1045" s="3"/>
      <c r="F1045" s="3"/>
      <c r="G1045" s="3"/>
      <c r="H1045" s="3"/>
      <c r="I1045" s="3"/>
      <c r="J1045" s="3"/>
      <c r="K1045" s="3"/>
      <c r="L1045" s="3"/>
    </row>
    <row r="1046" spans="1:12" x14ac:dyDescent="0.25">
      <c r="A1046" s="109"/>
      <c r="B1046" s="3"/>
      <c r="C1046" s="3"/>
      <c r="D1046" s="3"/>
      <c r="E1046" s="3"/>
      <c r="F1046" s="3"/>
      <c r="G1046" s="3"/>
      <c r="H1046" s="3"/>
      <c r="I1046" s="3"/>
      <c r="J1046" s="3"/>
      <c r="K1046" s="3"/>
      <c r="L1046" s="3"/>
    </row>
    <row r="1047" spans="1:12" x14ac:dyDescent="0.25">
      <c r="A1047" s="109"/>
      <c r="B1047" s="3"/>
      <c r="C1047" s="3"/>
      <c r="D1047" s="3"/>
      <c r="E1047" s="3"/>
      <c r="F1047" s="3"/>
      <c r="G1047" s="3"/>
      <c r="H1047" s="3"/>
      <c r="I1047" s="3"/>
      <c r="J1047" s="3"/>
      <c r="K1047" s="3"/>
      <c r="L1047" s="3"/>
    </row>
    <row r="1048" spans="1:12" x14ac:dyDescent="0.25">
      <c r="A1048" s="109"/>
      <c r="B1048" s="3"/>
      <c r="C1048" s="3"/>
      <c r="D1048" s="3"/>
      <c r="E1048" s="3"/>
      <c r="F1048" s="3"/>
      <c r="G1048" s="3"/>
      <c r="H1048" s="3"/>
      <c r="I1048" s="3"/>
      <c r="J1048" s="3"/>
      <c r="K1048" s="3"/>
      <c r="L1048" s="3"/>
    </row>
    <row r="1049" spans="1:12" x14ac:dyDescent="0.25">
      <c r="A1049" s="109"/>
      <c r="B1049" s="3"/>
      <c r="C1049" s="3"/>
      <c r="D1049" s="3"/>
      <c r="E1049" s="3"/>
      <c r="F1049" s="3"/>
      <c r="G1049" s="3"/>
      <c r="H1049" s="3"/>
      <c r="I1049" s="3"/>
      <c r="J1049" s="3"/>
      <c r="K1049" s="3"/>
      <c r="L1049" s="3"/>
    </row>
    <row r="1050" spans="1:12" x14ac:dyDescent="0.25">
      <c r="A1050" s="109"/>
      <c r="B1050" s="3"/>
      <c r="C1050" s="3"/>
      <c r="D1050" s="3"/>
      <c r="E1050" s="3"/>
      <c r="F1050" s="3"/>
      <c r="G1050" s="3"/>
      <c r="H1050" s="3"/>
      <c r="I1050" s="3"/>
      <c r="J1050" s="3"/>
      <c r="K1050" s="3"/>
      <c r="L1050" s="3"/>
    </row>
    <row r="1051" spans="1:12" x14ac:dyDescent="0.25">
      <c r="A1051" s="109"/>
      <c r="B1051" s="3"/>
      <c r="C1051" s="3"/>
      <c r="D1051" s="3"/>
      <c r="E1051" s="3"/>
      <c r="F1051" s="3"/>
      <c r="G1051" s="3"/>
      <c r="H1051" s="3"/>
      <c r="I1051" s="3"/>
      <c r="J1051" s="3"/>
      <c r="K1051" s="3"/>
      <c r="L1051" s="3"/>
    </row>
    <row r="1052" spans="1:12" x14ac:dyDescent="0.25">
      <c r="A1052" s="109"/>
      <c r="B1052" s="3"/>
      <c r="C1052" s="3"/>
      <c r="D1052" s="3"/>
      <c r="E1052" s="3"/>
      <c r="F1052" s="3"/>
      <c r="G1052" s="3"/>
      <c r="H1052" s="3"/>
      <c r="I1052" s="3"/>
      <c r="J1052" s="3"/>
      <c r="K1052" s="3"/>
      <c r="L1052" s="3"/>
    </row>
    <row r="1053" spans="1:12" x14ac:dyDescent="0.25">
      <c r="A1053" s="109"/>
      <c r="B1053" s="3"/>
      <c r="C1053" s="3"/>
      <c r="D1053" s="3"/>
      <c r="E1053" s="3"/>
      <c r="F1053" s="3"/>
      <c r="G1053" s="3"/>
      <c r="H1053" s="3"/>
      <c r="I1053" s="3"/>
      <c r="J1053" s="3"/>
      <c r="K1053" s="3"/>
      <c r="L1053" s="3"/>
    </row>
    <row r="1054" spans="1:12" x14ac:dyDescent="0.25">
      <c r="A1054" s="109"/>
      <c r="B1054" s="3"/>
      <c r="C1054" s="3"/>
      <c r="D1054" s="3"/>
      <c r="E1054" s="3"/>
      <c r="F1054" s="3"/>
      <c r="G1054" s="3"/>
      <c r="H1054" s="3"/>
      <c r="I1054" s="3"/>
      <c r="J1054" s="3"/>
      <c r="K1054" s="3"/>
      <c r="L1054" s="3"/>
    </row>
    <row r="1055" spans="1:12" x14ac:dyDescent="0.25">
      <c r="A1055" s="109"/>
      <c r="B1055" s="3"/>
      <c r="C1055" s="3"/>
      <c r="D1055" s="3"/>
      <c r="E1055" s="3"/>
      <c r="F1055" s="3"/>
      <c r="G1055" s="3"/>
      <c r="H1055" s="3"/>
      <c r="I1055" s="3"/>
      <c r="J1055" s="3"/>
      <c r="K1055" s="3"/>
      <c r="L1055" s="3"/>
    </row>
    <row r="1056" spans="1:12" x14ac:dyDescent="0.25">
      <c r="A1056" s="109"/>
      <c r="B1056" s="3"/>
      <c r="C1056" s="3"/>
      <c r="D1056" s="3"/>
      <c r="E1056" s="3"/>
      <c r="F1056" s="3"/>
      <c r="G1056" s="3"/>
      <c r="H1056" s="3"/>
      <c r="I1056" s="3"/>
      <c r="J1056" s="3"/>
      <c r="K1056" s="3"/>
      <c r="L1056" s="3"/>
    </row>
    <row r="1057" spans="1:12" x14ac:dyDescent="0.25">
      <c r="A1057" s="109"/>
      <c r="B1057" s="3"/>
      <c r="C1057" s="3"/>
      <c r="D1057" s="3"/>
      <c r="E1057" s="3"/>
      <c r="F1057" s="3"/>
      <c r="G1057" s="3"/>
      <c r="H1057" s="3"/>
      <c r="I1057" s="3"/>
      <c r="J1057" s="3"/>
      <c r="K1057" s="3"/>
      <c r="L1057" s="3"/>
    </row>
    <row r="1058" spans="1:12" x14ac:dyDescent="0.25">
      <c r="A1058" s="109"/>
      <c r="B1058" s="3"/>
      <c r="C1058" s="3"/>
      <c r="D1058" s="3"/>
      <c r="E1058" s="3"/>
      <c r="F1058" s="3"/>
      <c r="G1058" s="3"/>
      <c r="H1058" s="3"/>
      <c r="I1058" s="3"/>
      <c r="J1058" s="3"/>
      <c r="K1058" s="3"/>
      <c r="L1058" s="3"/>
    </row>
    <row r="1059" spans="1:12" x14ac:dyDescent="0.25">
      <c r="A1059" s="109"/>
      <c r="B1059" s="3"/>
      <c r="C1059" s="3"/>
      <c r="D1059" s="3"/>
      <c r="E1059" s="3"/>
      <c r="F1059" s="3"/>
      <c r="G1059" s="3"/>
      <c r="H1059" s="3"/>
      <c r="I1059" s="3"/>
      <c r="J1059" s="3"/>
      <c r="K1059" s="3"/>
      <c r="L1059" s="3"/>
    </row>
    <row r="1060" spans="1:12" x14ac:dyDescent="0.25">
      <c r="A1060" s="109"/>
      <c r="B1060" s="3"/>
      <c r="C1060" s="3"/>
      <c r="D1060" s="3"/>
      <c r="E1060" s="3"/>
      <c r="F1060" s="3"/>
      <c r="G1060" s="3"/>
      <c r="H1060" s="3"/>
      <c r="I1060" s="3"/>
      <c r="J1060" s="3"/>
      <c r="K1060" s="3"/>
      <c r="L1060" s="3"/>
    </row>
    <row r="1061" spans="1:12" x14ac:dyDescent="0.25">
      <c r="A1061" s="109"/>
      <c r="B1061" s="3"/>
      <c r="C1061" s="3"/>
      <c r="D1061" s="3"/>
      <c r="E1061" s="3"/>
      <c r="F1061" s="3"/>
      <c r="G1061" s="3"/>
      <c r="H1061" s="3"/>
      <c r="I1061" s="3"/>
      <c r="J1061" s="3"/>
      <c r="K1061" s="3"/>
      <c r="L1061" s="3"/>
    </row>
    <row r="1062" spans="1:12" x14ac:dyDescent="0.25">
      <c r="A1062" s="109"/>
      <c r="B1062" s="3"/>
      <c r="C1062" s="3"/>
      <c r="D1062" s="3"/>
      <c r="E1062" s="3"/>
      <c r="F1062" s="3"/>
      <c r="G1062" s="3"/>
      <c r="H1062" s="3"/>
      <c r="I1062" s="3"/>
      <c r="J1062" s="3"/>
      <c r="K1062" s="3"/>
      <c r="L1062" s="3"/>
    </row>
    <row r="1063" spans="1:12" x14ac:dyDescent="0.25">
      <c r="A1063" s="109"/>
      <c r="B1063" s="3"/>
      <c r="C1063" s="3"/>
      <c r="D1063" s="3"/>
      <c r="E1063" s="3"/>
      <c r="F1063" s="3"/>
      <c r="G1063" s="3"/>
      <c r="H1063" s="3"/>
      <c r="I1063" s="3"/>
      <c r="J1063" s="3"/>
      <c r="K1063" s="3"/>
      <c r="L1063" s="3"/>
    </row>
    <row r="1064" spans="1:12" x14ac:dyDescent="0.25">
      <c r="A1064" s="109"/>
      <c r="B1064" s="3"/>
      <c r="C1064" s="3"/>
      <c r="D1064" s="3"/>
      <c r="E1064" s="3"/>
      <c r="F1064" s="3"/>
      <c r="G1064" s="3"/>
      <c r="H1064" s="3"/>
      <c r="I1064" s="3"/>
      <c r="J1064" s="3"/>
      <c r="K1064" s="3"/>
      <c r="L1064" s="3"/>
    </row>
    <row r="1065" spans="1:12" x14ac:dyDescent="0.25">
      <c r="A1065" s="109"/>
      <c r="B1065" s="3"/>
      <c r="C1065" s="3"/>
      <c r="D1065" s="3"/>
      <c r="E1065" s="3"/>
      <c r="F1065" s="3"/>
      <c r="G1065" s="3"/>
      <c r="H1065" s="3"/>
      <c r="I1065" s="3"/>
      <c r="J1065" s="3"/>
      <c r="K1065" s="3"/>
      <c r="L1065" s="3"/>
    </row>
    <row r="1066" spans="1:12" x14ac:dyDescent="0.25">
      <c r="A1066" s="109"/>
      <c r="B1066" s="3"/>
      <c r="C1066" s="3"/>
      <c r="D1066" s="3"/>
      <c r="E1066" s="3"/>
      <c r="F1066" s="3"/>
      <c r="G1066" s="3"/>
      <c r="H1066" s="3"/>
      <c r="I1066" s="3"/>
      <c r="J1066" s="3"/>
      <c r="K1066" s="3"/>
      <c r="L1066" s="3"/>
    </row>
    <row r="1067" spans="1:12" x14ac:dyDescent="0.25">
      <c r="A1067" s="109"/>
      <c r="B1067" s="3"/>
      <c r="C1067" s="3"/>
      <c r="D1067" s="3"/>
      <c r="E1067" s="3"/>
      <c r="F1067" s="3"/>
      <c r="G1067" s="3"/>
      <c r="H1067" s="3"/>
      <c r="I1067" s="3"/>
      <c r="J1067" s="3"/>
      <c r="K1067" s="3"/>
      <c r="L1067" s="3"/>
    </row>
    <row r="1068" spans="1:12" x14ac:dyDescent="0.25">
      <c r="A1068" s="109"/>
      <c r="B1068" s="3"/>
      <c r="C1068" s="3"/>
      <c r="D1068" s="3"/>
      <c r="E1068" s="3"/>
      <c r="F1068" s="3"/>
      <c r="G1068" s="3"/>
      <c r="H1068" s="3"/>
      <c r="I1068" s="3"/>
      <c r="J1068" s="3"/>
      <c r="K1068" s="3"/>
      <c r="L1068" s="3"/>
    </row>
    <row r="1069" spans="1:12" x14ac:dyDescent="0.25">
      <c r="A1069" s="109"/>
      <c r="B1069" s="3"/>
      <c r="C1069" s="3"/>
      <c r="D1069" s="3"/>
      <c r="E1069" s="3"/>
      <c r="F1069" s="3"/>
      <c r="G1069" s="3"/>
      <c r="H1069" s="3"/>
      <c r="I1069" s="3"/>
      <c r="J1069" s="3"/>
      <c r="K1069" s="3"/>
      <c r="L1069" s="3"/>
    </row>
    <row r="1070" spans="1:12" x14ac:dyDescent="0.25">
      <c r="A1070" s="109"/>
      <c r="B1070" s="3"/>
      <c r="C1070" s="3"/>
      <c r="D1070" s="3"/>
      <c r="E1070" s="3"/>
      <c r="F1070" s="3"/>
      <c r="G1070" s="3"/>
      <c r="H1070" s="3"/>
      <c r="I1070" s="3"/>
      <c r="J1070" s="3"/>
      <c r="K1070" s="3"/>
      <c r="L1070" s="3"/>
    </row>
    <row r="1071" spans="1:12" x14ac:dyDescent="0.25">
      <c r="A1071" s="109"/>
      <c r="B1071" s="3"/>
      <c r="C1071" s="3"/>
      <c r="D1071" s="3"/>
      <c r="E1071" s="3"/>
      <c r="F1071" s="3"/>
      <c r="G1071" s="3"/>
      <c r="H1071" s="3"/>
      <c r="I1071" s="3"/>
      <c r="J1071" s="3"/>
      <c r="K1071" s="3"/>
      <c r="L1071" s="3"/>
    </row>
    <row r="1072" spans="1:12" x14ac:dyDescent="0.25">
      <c r="A1072" s="109"/>
      <c r="B1072" s="3"/>
      <c r="C1072" s="3"/>
      <c r="D1072" s="3"/>
      <c r="E1072" s="3"/>
      <c r="F1072" s="3"/>
      <c r="G1072" s="3"/>
      <c r="H1072" s="3"/>
      <c r="I1072" s="3"/>
      <c r="J1072" s="3"/>
      <c r="K1072" s="3"/>
      <c r="L1072" s="3"/>
    </row>
    <row r="1073" spans="1:12" x14ac:dyDescent="0.25">
      <c r="A1073" s="109"/>
      <c r="B1073" s="3"/>
      <c r="C1073" s="3"/>
      <c r="D1073" s="3"/>
      <c r="E1073" s="3"/>
      <c r="F1073" s="3"/>
      <c r="G1073" s="3"/>
      <c r="H1073" s="3"/>
      <c r="I1073" s="3"/>
      <c r="J1073" s="3"/>
      <c r="K1073" s="3"/>
      <c r="L1073" s="3"/>
    </row>
    <row r="1074" spans="1:12" x14ac:dyDescent="0.25">
      <c r="A1074" s="109"/>
      <c r="B1074" s="3"/>
      <c r="C1074" s="3"/>
      <c r="D1074" s="3"/>
      <c r="E1074" s="3"/>
      <c r="F1074" s="3"/>
      <c r="G1074" s="3"/>
      <c r="H1074" s="3"/>
      <c r="I1074" s="3"/>
      <c r="J1074" s="3"/>
      <c r="K1074" s="3"/>
      <c r="L1074" s="3"/>
    </row>
    <row r="1075" spans="1:12" x14ac:dyDescent="0.25">
      <c r="A1075" s="109"/>
      <c r="B1075" s="3"/>
      <c r="C1075" s="3"/>
      <c r="D1075" s="3"/>
      <c r="E1075" s="3"/>
      <c r="F1075" s="3"/>
      <c r="G1075" s="3"/>
      <c r="H1075" s="3"/>
      <c r="I1075" s="3"/>
      <c r="J1075" s="3"/>
      <c r="K1075" s="3"/>
      <c r="L1075" s="3"/>
    </row>
    <row r="1076" spans="1:12" x14ac:dyDescent="0.25">
      <c r="A1076" s="109"/>
      <c r="B1076" s="3"/>
      <c r="C1076" s="3"/>
      <c r="D1076" s="3"/>
      <c r="E1076" s="3"/>
      <c r="F1076" s="3"/>
      <c r="G1076" s="3"/>
      <c r="H1076" s="3"/>
      <c r="I1076" s="3"/>
      <c r="J1076" s="3"/>
      <c r="K1076" s="3"/>
      <c r="L1076" s="3"/>
    </row>
    <row r="1077" spans="1:12" x14ac:dyDescent="0.25">
      <c r="A1077" s="109"/>
      <c r="B1077" s="3"/>
      <c r="C1077" s="3"/>
      <c r="D1077" s="3"/>
      <c r="E1077" s="3"/>
      <c r="F1077" s="3"/>
      <c r="G1077" s="3"/>
      <c r="H1077" s="3"/>
      <c r="I1077" s="3"/>
      <c r="J1077" s="3"/>
      <c r="K1077" s="3"/>
      <c r="L1077" s="3"/>
    </row>
    <row r="1078" spans="1:12" x14ac:dyDescent="0.25">
      <c r="A1078" s="109"/>
      <c r="B1078" s="3"/>
      <c r="C1078" s="3"/>
      <c r="D1078" s="3"/>
      <c r="E1078" s="3"/>
      <c r="F1078" s="3"/>
      <c r="G1078" s="3"/>
      <c r="H1078" s="3"/>
      <c r="I1078" s="3"/>
      <c r="J1078" s="3"/>
      <c r="K1078" s="3"/>
      <c r="L1078" s="3"/>
    </row>
    <row r="1079" spans="1:12" x14ac:dyDescent="0.25">
      <c r="A1079" s="109"/>
      <c r="B1079" s="3"/>
      <c r="C1079" s="3"/>
      <c r="D1079" s="3"/>
      <c r="E1079" s="3"/>
      <c r="F1079" s="3"/>
      <c r="G1079" s="3"/>
      <c r="H1079" s="3"/>
      <c r="I1079" s="3"/>
      <c r="J1079" s="3"/>
      <c r="K1079" s="3"/>
      <c r="L1079" s="3"/>
    </row>
    <row r="1080" spans="1:12" x14ac:dyDescent="0.25">
      <c r="A1080" s="109"/>
      <c r="B1080" s="3"/>
      <c r="C1080" s="3"/>
      <c r="D1080" s="3"/>
      <c r="E1080" s="3"/>
      <c r="F1080" s="3"/>
      <c r="G1080" s="3"/>
      <c r="H1080" s="3"/>
      <c r="I1080" s="3"/>
      <c r="J1080" s="3"/>
      <c r="K1080" s="3"/>
      <c r="L1080" s="3"/>
    </row>
    <row r="1081" spans="1:12" x14ac:dyDescent="0.25">
      <c r="A1081" s="109"/>
      <c r="B1081" s="3"/>
      <c r="C1081" s="3"/>
      <c r="D1081" s="3"/>
      <c r="E1081" s="3"/>
      <c r="F1081" s="3"/>
      <c r="G1081" s="3"/>
      <c r="H1081" s="3"/>
      <c r="I1081" s="3"/>
      <c r="J1081" s="3"/>
      <c r="K1081" s="3"/>
      <c r="L1081" s="3"/>
    </row>
    <row r="1082" spans="1:12" x14ac:dyDescent="0.25">
      <c r="A1082" s="109"/>
      <c r="B1082" s="3"/>
      <c r="C1082" s="3"/>
      <c r="D1082" s="3"/>
      <c r="E1082" s="3"/>
      <c r="F1082" s="3"/>
      <c r="G1082" s="3"/>
      <c r="H1082" s="3"/>
      <c r="I1082" s="3"/>
      <c r="J1082" s="3"/>
      <c r="K1082" s="3"/>
      <c r="L1082" s="3"/>
    </row>
    <row r="1083" spans="1:12" x14ac:dyDescent="0.25">
      <c r="A1083" s="109"/>
      <c r="B1083" s="3"/>
      <c r="C1083" s="3"/>
      <c r="D1083" s="3"/>
      <c r="E1083" s="3"/>
      <c r="F1083" s="3"/>
      <c r="G1083" s="3"/>
      <c r="H1083" s="3"/>
      <c r="I1083" s="3"/>
      <c r="J1083" s="3"/>
      <c r="K1083" s="3"/>
      <c r="L1083" s="3"/>
    </row>
    <row r="1084" spans="1:12" x14ac:dyDescent="0.25">
      <c r="A1084" s="109"/>
      <c r="B1084" s="3"/>
      <c r="C1084" s="3"/>
      <c r="D1084" s="3"/>
      <c r="E1084" s="3"/>
      <c r="F1084" s="3"/>
      <c r="G1084" s="3"/>
      <c r="H1084" s="3"/>
      <c r="I1084" s="3"/>
      <c r="J1084" s="3"/>
      <c r="K1084" s="3"/>
      <c r="L1084" s="3"/>
    </row>
    <row r="1085" spans="1:12" x14ac:dyDescent="0.25">
      <c r="A1085" s="109"/>
      <c r="B1085" s="3"/>
      <c r="C1085" s="3"/>
      <c r="D1085" s="3"/>
      <c r="E1085" s="3"/>
      <c r="F1085" s="3"/>
      <c r="G1085" s="3"/>
      <c r="H1085" s="3"/>
      <c r="I1085" s="3"/>
      <c r="J1085" s="3"/>
      <c r="K1085" s="3"/>
      <c r="L1085" s="3"/>
    </row>
    <row r="1086" spans="1:12" x14ac:dyDescent="0.25">
      <c r="A1086" s="109"/>
      <c r="B1086" s="3"/>
      <c r="C1086" s="3"/>
      <c r="D1086" s="3"/>
      <c r="E1086" s="3"/>
      <c r="F1086" s="3"/>
      <c r="G1086" s="3"/>
      <c r="H1086" s="3"/>
      <c r="I1086" s="3"/>
      <c r="J1086" s="3"/>
      <c r="K1086" s="3"/>
      <c r="L1086" s="3"/>
    </row>
    <row r="1087" spans="1:12" x14ac:dyDescent="0.25">
      <c r="A1087" s="109"/>
      <c r="B1087" s="3"/>
      <c r="C1087" s="3"/>
      <c r="D1087" s="3"/>
      <c r="E1087" s="3"/>
      <c r="F1087" s="3"/>
      <c r="G1087" s="3"/>
      <c r="H1087" s="3"/>
      <c r="I1087" s="3"/>
      <c r="J1087" s="3"/>
      <c r="K1087" s="3"/>
      <c r="L1087" s="3"/>
    </row>
    <row r="1088" spans="1:12" x14ac:dyDescent="0.25">
      <c r="A1088" s="109"/>
      <c r="B1088" s="3"/>
      <c r="C1088" s="3"/>
      <c r="D1088" s="3"/>
      <c r="E1088" s="3"/>
      <c r="F1088" s="3"/>
      <c r="G1088" s="3"/>
      <c r="H1088" s="3"/>
      <c r="I1088" s="3"/>
      <c r="J1088" s="3"/>
      <c r="K1088" s="3"/>
      <c r="L1088" s="3"/>
    </row>
    <row r="1089" spans="1:12" x14ac:dyDescent="0.25">
      <c r="A1089" s="109"/>
      <c r="B1089" s="3"/>
      <c r="C1089" s="3"/>
      <c r="D1089" s="3"/>
      <c r="E1089" s="3"/>
      <c r="F1089" s="3"/>
      <c r="G1089" s="3"/>
      <c r="H1089" s="3"/>
      <c r="I1089" s="3"/>
      <c r="J1089" s="3"/>
      <c r="K1089" s="3"/>
      <c r="L1089" s="3"/>
    </row>
    <row r="1090" spans="1:12" x14ac:dyDescent="0.25">
      <c r="A1090" s="109"/>
      <c r="B1090" s="3"/>
      <c r="C1090" s="3"/>
      <c r="D1090" s="3"/>
      <c r="E1090" s="3"/>
      <c r="F1090" s="3"/>
      <c r="G1090" s="3"/>
      <c r="H1090" s="3"/>
      <c r="I1090" s="3"/>
      <c r="J1090" s="3"/>
      <c r="K1090" s="3"/>
      <c r="L1090" s="3"/>
    </row>
    <row r="1091" spans="1:12" x14ac:dyDescent="0.25">
      <c r="A1091" s="109"/>
      <c r="B1091" s="3"/>
      <c r="C1091" s="3"/>
      <c r="D1091" s="3"/>
      <c r="E1091" s="3"/>
      <c r="F1091" s="3"/>
      <c r="G1091" s="3"/>
      <c r="H1091" s="3"/>
      <c r="I1091" s="3"/>
      <c r="J1091" s="3"/>
      <c r="K1091" s="3"/>
      <c r="L1091" s="3"/>
    </row>
    <row r="1092" spans="1:12" x14ac:dyDescent="0.25">
      <c r="A1092" s="109"/>
      <c r="B1092" s="3"/>
      <c r="C1092" s="3"/>
      <c r="D1092" s="3"/>
      <c r="E1092" s="3"/>
      <c r="F1092" s="3"/>
      <c r="G1092" s="3"/>
      <c r="H1092" s="3"/>
      <c r="I1092" s="3"/>
      <c r="J1092" s="3"/>
      <c r="K1092" s="3"/>
      <c r="L1092" s="3"/>
    </row>
    <row r="1093" spans="1:12" x14ac:dyDescent="0.25">
      <c r="A1093" s="109"/>
      <c r="B1093" s="3"/>
      <c r="C1093" s="3"/>
      <c r="D1093" s="3"/>
      <c r="E1093" s="3"/>
      <c r="F1093" s="3"/>
      <c r="G1093" s="3"/>
      <c r="H1093" s="3"/>
      <c r="I1093" s="3"/>
      <c r="J1093" s="3"/>
      <c r="K1093" s="3"/>
      <c r="L1093" s="3"/>
    </row>
    <row r="1094" spans="1:12" x14ac:dyDescent="0.25">
      <c r="A1094" s="109"/>
      <c r="B1094" s="3"/>
      <c r="C1094" s="3"/>
      <c r="D1094" s="3"/>
      <c r="E1094" s="3"/>
      <c r="F1094" s="3"/>
      <c r="G1094" s="3"/>
      <c r="H1094" s="3"/>
      <c r="I1094" s="3"/>
      <c r="J1094" s="3"/>
      <c r="K1094" s="3"/>
      <c r="L1094" s="3"/>
    </row>
    <row r="1095" spans="1:12" x14ac:dyDescent="0.25">
      <c r="A1095" s="109"/>
      <c r="B1095" s="3"/>
      <c r="C1095" s="3"/>
      <c r="D1095" s="3"/>
      <c r="E1095" s="3"/>
      <c r="F1095" s="3"/>
      <c r="G1095" s="3"/>
      <c r="H1095" s="3"/>
      <c r="I1095" s="3"/>
      <c r="J1095" s="3"/>
      <c r="K1095" s="3"/>
      <c r="L1095" s="3"/>
    </row>
    <row r="1096" spans="1:12" x14ac:dyDescent="0.25">
      <c r="A1096" s="109"/>
      <c r="B1096" s="3"/>
      <c r="C1096" s="3"/>
      <c r="D1096" s="3"/>
      <c r="E1096" s="3"/>
      <c r="F1096" s="3"/>
      <c r="G1096" s="3"/>
      <c r="H1096" s="3"/>
      <c r="I1096" s="3"/>
      <c r="J1096" s="3"/>
      <c r="K1096" s="3"/>
      <c r="L1096" s="3"/>
    </row>
    <row r="1097" spans="1:12" x14ac:dyDescent="0.25">
      <c r="A1097" s="109"/>
      <c r="B1097" s="3"/>
      <c r="C1097" s="3"/>
      <c r="D1097" s="3"/>
      <c r="E1097" s="3"/>
      <c r="F1097" s="3"/>
      <c r="G1097" s="3"/>
      <c r="H1097" s="3"/>
      <c r="I1097" s="3"/>
      <c r="J1097" s="3"/>
      <c r="K1097" s="3"/>
      <c r="L1097" s="3"/>
    </row>
    <row r="1098" spans="1:12" x14ac:dyDescent="0.25">
      <c r="A1098" s="109"/>
      <c r="B1098" s="3"/>
      <c r="C1098" s="3"/>
      <c r="D1098" s="3"/>
      <c r="E1098" s="3"/>
      <c r="F1098" s="3"/>
      <c r="G1098" s="3"/>
      <c r="H1098" s="3"/>
      <c r="I1098" s="3"/>
      <c r="J1098" s="3"/>
      <c r="K1098" s="3"/>
      <c r="L1098" s="3"/>
    </row>
    <row r="1099" spans="1:12" x14ac:dyDescent="0.25">
      <c r="A1099" s="109"/>
      <c r="B1099" s="3"/>
      <c r="C1099" s="3"/>
      <c r="D1099" s="3"/>
      <c r="E1099" s="3"/>
      <c r="F1099" s="3"/>
      <c r="G1099" s="3"/>
      <c r="H1099" s="3"/>
      <c r="I1099" s="3"/>
      <c r="J1099" s="3"/>
      <c r="K1099" s="3"/>
      <c r="L1099" s="3"/>
    </row>
    <row r="1100" spans="1:12" x14ac:dyDescent="0.25">
      <c r="A1100" s="109"/>
      <c r="B1100" s="3"/>
      <c r="C1100" s="3"/>
      <c r="D1100" s="3"/>
      <c r="E1100" s="3"/>
      <c r="F1100" s="3"/>
      <c r="G1100" s="3"/>
      <c r="H1100" s="3"/>
      <c r="I1100" s="3"/>
      <c r="J1100" s="3"/>
      <c r="K1100" s="3"/>
      <c r="L1100" s="3"/>
    </row>
    <row r="1101" spans="1:12" x14ac:dyDescent="0.25">
      <c r="A1101" s="109"/>
      <c r="B1101" s="3"/>
      <c r="C1101" s="3"/>
      <c r="D1101" s="3"/>
      <c r="E1101" s="3"/>
      <c r="F1101" s="3"/>
      <c r="G1101" s="3"/>
      <c r="H1101" s="3"/>
      <c r="I1101" s="3"/>
      <c r="J1101" s="3"/>
      <c r="K1101" s="3"/>
      <c r="L1101" s="3"/>
    </row>
    <row r="1102" spans="1:12" x14ac:dyDescent="0.25">
      <c r="A1102" s="109"/>
      <c r="B1102" s="3"/>
      <c r="C1102" s="3"/>
      <c r="D1102" s="3"/>
      <c r="E1102" s="3"/>
      <c r="F1102" s="3"/>
      <c r="G1102" s="3"/>
      <c r="H1102" s="3"/>
      <c r="I1102" s="3"/>
      <c r="J1102" s="3"/>
      <c r="K1102" s="3"/>
      <c r="L1102" s="3"/>
    </row>
    <row r="1103" spans="1:12" x14ac:dyDescent="0.25">
      <c r="A1103" s="109"/>
      <c r="B1103" s="3"/>
      <c r="C1103" s="3"/>
      <c r="D1103" s="3"/>
      <c r="E1103" s="3"/>
      <c r="F1103" s="3"/>
      <c r="G1103" s="3"/>
      <c r="H1103" s="3"/>
      <c r="I1103" s="3"/>
      <c r="J1103" s="3"/>
      <c r="K1103" s="3"/>
      <c r="L1103" s="3"/>
    </row>
    <row r="1104" spans="1:12" x14ac:dyDescent="0.25">
      <c r="A1104" s="109"/>
      <c r="B1104" s="3"/>
      <c r="C1104" s="3"/>
      <c r="D1104" s="3"/>
      <c r="E1104" s="3"/>
      <c r="F1104" s="3"/>
      <c r="G1104" s="3"/>
      <c r="H1104" s="3"/>
      <c r="I1104" s="3"/>
      <c r="J1104" s="3"/>
      <c r="K1104" s="3"/>
      <c r="L1104" s="3"/>
    </row>
    <row r="1105" spans="1:12" x14ac:dyDescent="0.25">
      <c r="A1105" s="109"/>
      <c r="B1105" s="3"/>
      <c r="C1105" s="3"/>
      <c r="D1105" s="3"/>
      <c r="E1105" s="3"/>
      <c r="F1105" s="3"/>
      <c r="G1105" s="3"/>
      <c r="H1105" s="3"/>
      <c r="I1105" s="3"/>
      <c r="J1105" s="3"/>
      <c r="K1105" s="3"/>
      <c r="L1105" s="3"/>
    </row>
    <row r="1106" spans="1:12" x14ac:dyDescent="0.25">
      <c r="A1106" s="109"/>
      <c r="B1106" s="3"/>
      <c r="C1106" s="3"/>
      <c r="D1106" s="3"/>
      <c r="E1106" s="3"/>
      <c r="F1106" s="3"/>
      <c r="G1106" s="3"/>
      <c r="H1106" s="3"/>
      <c r="I1106" s="3"/>
      <c r="J1106" s="3"/>
      <c r="K1106" s="3"/>
      <c r="L1106" s="3"/>
    </row>
    <row r="1107" spans="1:12" x14ac:dyDescent="0.25">
      <c r="A1107" s="109"/>
      <c r="B1107" s="3"/>
      <c r="C1107" s="3"/>
      <c r="D1107" s="3"/>
      <c r="E1107" s="3"/>
      <c r="F1107" s="3"/>
      <c r="G1107" s="3"/>
      <c r="H1107" s="3"/>
      <c r="I1107" s="3"/>
      <c r="J1107" s="3"/>
      <c r="K1107" s="3"/>
      <c r="L1107" s="3"/>
    </row>
    <row r="1108" spans="1:12" x14ac:dyDescent="0.25">
      <c r="A1108" s="109"/>
      <c r="B1108" s="3"/>
      <c r="C1108" s="3"/>
      <c r="D1108" s="3"/>
      <c r="E1108" s="3"/>
      <c r="F1108" s="3"/>
      <c r="G1108" s="3"/>
      <c r="H1108" s="3"/>
      <c r="I1108" s="3"/>
      <c r="J1108" s="3"/>
      <c r="K1108" s="3"/>
      <c r="L1108" s="3"/>
    </row>
    <row r="1109" spans="1:12" x14ac:dyDescent="0.25">
      <c r="A1109" s="109"/>
      <c r="B1109" s="3"/>
      <c r="C1109" s="3"/>
      <c r="D1109" s="3"/>
      <c r="E1109" s="3"/>
      <c r="F1109" s="3"/>
      <c r="G1109" s="3"/>
      <c r="H1109" s="3"/>
      <c r="I1109" s="3"/>
      <c r="J1109" s="3"/>
      <c r="K1109" s="3"/>
      <c r="L1109" s="3"/>
    </row>
    <row r="1110" spans="1:12" x14ac:dyDescent="0.25">
      <c r="A1110" s="109"/>
      <c r="B1110" s="3"/>
      <c r="C1110" s="3"/>
      <c r="D1110" s="3"/>
      <c r="E1110" s="3"/>
      <c r="F1110" s="3"/>
      <c r="G1110" s="3"/>
      <c r="H1110" s="3"/>
      <c r="I1110" s="3"/>
      <c r="J1110" s="3"/>
      <c r="K1110" s="3"/>
      <c r="L1110" s="3"/>
    </row>
    <row r="1111" spans="1:12" x14ac:dyDescent="0.25">
      <c r="A1111" s="109"/>
      <c r="B1111" s="3"/>
      <c r="C1111" s="3"/>
      <c r="D1111" s="3"/>
      <c r="E1111" s="3"/>
      <c r="F1111" s="3"/>
      <c r="G1111" s="3"/>
      <c r="H1111" s="3"/>
      <c r="I1111" s="3"/>
      <c r="J1111" s="3"/>
      <c r="K1111" s="3"/>
      <c r="L1111" s="3"/>
    </row>
    <row r="1112" spans="1:12" x14ac:dyDescent="0.25">
      <c r="A1112" s="109"/>
      <c r="B1112" s="3"/>
      <c r="C1112" s="3"/>
      <c r="D1112" s="3"/>
      <c r="E1112" s="3"/>
      <c r="F1112" s="3"/>
      <c r="G1112" s="3"/>
      <c r="H1112" s="3"/>
      <c r="I1112" s="3"/>
      <c r="J1112" s="3"/>
      <c r="K1112" s="3"/>
      <c r="L1112" s="3"/>
    </row>
    <row r="1113" spans="1:12" x14ac:dyDescent="0.25">
      <c r="A1113" s="109"/>
      <c r="B1113" s="3"/>
      <c r="C1113" s="3"/>
      <c r="D1113" s="3"/>
      <c r="E1113" s="3"/>
      <c r="F1113" s="3"/>
      <c r="G1113" s="3"/>
      <c r="H1113" s="3"/>
      <c r="I1113" s="3"/>
      <c r="J1113" s="3"/>
      <c r="K1113" s="3"/>
      <c r="L1113" s="3"/>
    </row>
    <row r="1114" spans="1:12" x14ac:dyDescent="0.25">
      <c r="A1114" s="109"/>
      <c r="B1114" s="3"/>
      <c r="C1114" s="3"/>
      <c r="D1114" s="3"/>
      <c r="E1114" s="3"/>
      <c r="F1114" s="3"/>
      <c r="G1114" s="3"/>
      <c r="H1114" s="3"/>
      <c r="I1114" s="3"/>
      <c r="J1114" s="3"/>
      <c r="K1114" s="3"/>
      <c r="L1114" s="3"/>
    </row>
    <row r="1115" spans="1:12" x14ac:dyDescent="0.25">
      <c r="A1115" s="109"/>
      <c r="B1115" s="3"/>
      <c r="C1115" s="3"/>
      <c r="D1115" s="3"/>
      <c r="E1115" s="3"/>
      <c r="F1115" s="3"/>
      <c r="G1115" s="3"/>
      <c r="H1115" s="3"/>
      <c r="I1115" s="3"/>
      <c r="J1115" s="3"/>
      <c r="K1115" s="3"/>
      <c r="L1115" s="3"/>
    </row>
    <row r="1116" spans="1:12" x14ac:dyDescent="0.25">
      <c r="A1116" s="109"/>
      <c r="B1116" s="3"/>
      <c r="C1116" s="3"/>
      <c r="D1116" s="3"/>
      <c r="E1116" s="3"/>
      <c r="F1116" s="3"/>
      <c r="G1116" s="3"/>
      <c r="H1116" s="3"/>
      <c r="I1116" s="3"/>
      <c r="J1116" s="3"/>
      <c r="K1116" s="3"/>
      <c r="L1116" s="3"/>
    </row>
    <row r="1117" spans="1:12" x14ac:dyDescent="0.25">
      <c r="A1117" s="109"/>
      <c r="B1117" s="3"/>
      <c r="C1117" s="3"/>
      <c r="D1117" s="3"/>
      <c r="E1117" s="3"/>
      <c r="F1117" s="3"/>
      <c r="G1117" s="3"/>
      <c r="H1117" s="3"/>
      <c r="I1117" s="3"/>
      <c r="J1117" s="3"/>
      <c r="K1117" s="3"/>
      <c r="L1117" s="3"/>
    </row>
    <row r="1118" spans="1:12" x14ac:dyDescent="0.25">
      <c r="A1118" s="109"/>
      <c r="B1118" s="3"/>
      <c r="C1118" s="3"/>
      <c r="D1118" s="3"/>
      <c r="E1118" s="3"/>
      <c r="F1118" s="3"/>
      <c r="G1118" s="3"/>
      <c r="H1118" s="3"/>
      <c r="I1118" s="3"/>
      <c r="J1118" s="3"/>
      <c r="K1118" s="3"/>
      <c r="L1118" s="3"/>
    </row>
    <row r="1119" spans="1:12" x14ac:dyDescent="0.25">
      <c r="A1119" s="109"/>
      <c r="B1119" s="3"/>
      <c r="C1119" s="3"/>
      <c r="D1119" s="3"/>
      <c r="E1119" s="3"/>
      <c r="F1119" s="3"/>
      <c r="G1119" s="3"/>
      <c r="H1119" s="3"/>
      <c r="I1119" s="3"/>
      <c r="J1119" s="3"/>
      <c r="K1119" s="3"/>
      <c r="L1119" s="3"/>
    </row>
    <row r="1120" spans="1:12" x14ac:dyDescent="0.25">
      <c r="A1120" s="109"/>
      <c r="B1120" s="3"/>
      <c r="C1120" s="3"/>
      <c r="D1120" s="3"/>
      <c r="E1120" s="3"/>
      <c r="F1120" s="3"/>
      <c r="G1120" s="3"/>
      <c r="H1120" s="3"/>
      <c r="I1120" s="3"/>
      <c r="J1120" s="3"/>
      <c r="K1120" s="3"/>
      <c r="L1120" s="3"/>
    </row>
    <row r="1121" spans="1:12" x14ac:dyDescent="0.25">
      <c r="A1121" s="109"/>
      <c r="B1121" s="3"/>
      <c r="C1121" s="3"/>
      <c r="D1121" s="3"/>
      <c r="E1121" s="3"/>
      <c r="F1121" s="3"/>
      <c r="G1121" s="3"/>
      <c r="H1121" s="3"/>
      <c r="I1121" s="3"/>
      <c r="J1121" s="3"/>
      <c r="K1121" s="3"/>
      <c r="L1121" s="3"/>
    </row>
    <row r="1122" spans="1:12" x14ac:dyDescent="0.25">
      <c r="A1122" s="109"/>
      <c r="B1122" s="3"/>
      <c r="C1122" s="3"/>
      <c r="D1122" s="3"/>
      <c r="E1122" s="3"/>
      <c r="F1122" s="3"/>
      <c r="G1122" s="3"/>
      <c r="H1122" s="3"/>
      <c r="I1122" s="3"/>
      <c r="J1122" s="3"/>
      <c r="K1122" s="3"/>
      <c r="L1122" s="3"/>
    </row>
    <row r="1123" spans="1:12" x14ac:dyDescent="0.25">
      <c r="A1123" s="109"/>
      <c r="B1123" s="3"/>
      <c r="C1123" s="3"/>
      <c r="D1123" s="3"/>
      <c r="E1123" s="3"/>
      <c r="F1123" s="3"/>
      <c r="G1123" s="3"/>
      <c r="H1123" s="3"/>
      <c r="I1123" s="3"/>
      <c r="J1123" s="3"/>
      <c r="K1123" s="3"/>
      <c r="L1123" s="3"/>
    </row>
    <row r="1124" spans="1:12" x14ac:dyDescent="0.25">
      <c r="A1124" s="109"/>
      <c r="B1124" s="3"/>
      <c r="C1124" s="3"/>
      <c r="D1124" s="3"/>
      <c r="E1124" s="3"/>
      <c r="F1124" s="3"/>
      <c r="G1124" s="3"/>
      <c r="H1124" s="3"/>
      <c r="I1124" s="3"/>
      <c r="J1124" s="3"/>
      <c r="K1124" s="3"/>
      <c r="L1124" s="3"/>
    </row>
    <row r="1125" spans="1:12" x14ac:dyDescent="0.25">
      <c r="A1125" s="109"/>
      <c r="B1125" s="3"/>
      <c r="C1125" s="3"/>
      <c r="D1125" s="3"/>
      <c r="E1125" s="3"/>
      <c r="F1125" s="3"/>
      <c r="G1125" s="3"/>
      <c r="H1125" s="3"/>
      <c r="I1125" s="3"/>
      <c r="J1125" s="3"/>
      <c r="K1125" s="3"/>
      <c r="L1125" s="3"/>
    </row>
    <row r="1126" spans="1:12" x14ac:dyDescent="0.25">
      <c r="A1126" s="109"/>
      <c r="B1126" s="3"/>
      <c r="C1126" s="3"/>
      <c r="D1126" s="3"/>
      <c r="E1126" s="3"/>
      <c r="F1126" s="3"/>
      <c r="G1126" s="3"/>
      <c r="H1126" s="3"/>
      <c r="I1126" s="3"/>
      <c r="J1126" s="3"/>
      <c r="K1126" s="3"/>
      <c r="L1126" s="3"/>
    </row>
    <row r="1127" spans="1:12" x14ac:dyDescent="0.25">
      <c r="A1127" s="109"/>
      <c r="B1127" s="3"/>
      <c r="C1127" s="3"/>
      <c r="D1127" s="3"/>
      <c r="E1127" s="3"/>
      <c r="F1127" s="3"/>
      <c r="G1127" s="3"/>
      <c r="H1127" s="3"/>
      <c r="I1127" s="3"/>
      <c r="J1127" s="3"/>
      <c r="K1127" s="3"/>
      <c r="L1127" s="3"/>
    </row>
    <row r="1128" spans="1:12" x14ac:dyDescent="0.25">
      <c r="A1128" s="109"/>
      <c r="B1128" s="3"/>
      <c r="C1128" s="3"/>
      <c r="D1128" s="3"/>
      <c r="E1128" s="3"/>
      <c r="F1128" s="3"/>
      <c r="G1128" s="3"/>
      <c r="H1128" s="3"/>
      <c r="I1128" s="3"/>
      <c r="J1128" s="3"/>
      <c r="K1128" s="3"/>
      <c r="L1128" s="3"/>
    </row>
    <row r="1129" spans="1:12" x14ac:dyDescent="0.25">
      <c r="A1129" s="109"/>
      <c r="B1129" s="3"/>
      <c r="C1129" s="3"/>
      <c r="D1129" s="3"/>
      <c r="E1129" s="3"/>
      <c r="F1129" s="3"/>
      <c r="G1129" s="3"/>
      <c r="H1129" s="3"/>
      <c r="I1129" s="3"/>
      <c r="J1129" s="3"/>
      <c r="K1129" s="3"/>
      <c r="L1129" s="3"/>
    </row>
    <row r="1130" spans="1:12" x14ac:dyDescent="0.25">
      <c r="A1130" s="109"/>
      <c r="B1130" s="3"/>
      <c r="C1130" s="3"/>
      <c r="D1130" s="3"/>
      <c r="E1130" s="3"/>
      <c r="F1130" s="3"/>
      <c r="G1130" s="3"/>
      <c r="H1130" s="3"/>
      <c r="I1130" s="3"/>
      <c r="J1130" s="3"/>
      <c r="K1130" s="3"/>
      <c r="L1130" s="3"/>
    </row>
    <row r="1131" spans="1:12" x14ac:dyDescent="0.25">
      <c r="A1131" s="109"/>
      <c r="B1131" s="3"/>
      <c r="C1131" s="3"/>
      <c r="D1131" s="3"/>
      <c r="E1131" s="3"/>
      <c r="F1131" s="3"/>
      <c r="G1131" s="3"/>
      <c r="H1131" s="3"/>
      <c r="I1131" s="3"/>
      <c r="J1131" s="3"/>
      <c r="K1131" s="3"/>
      <c r="L1131" s="3"/>
    </row>
    <row r="1132" spans="1:12" x14ac:dyDescent="0.25">
      <c r="A1132" s="109"/>
      <c r="B1132" s="3"/>
      <c r="C1132" s="3"/>
      <c r="D1132" s="3"/>
      <c r="E1132" s="3"/>
      <c r="F1132" s="3"/>
      <c r="G1132" s="3"/>
      <c r="H1132" s="3"/>
      <c r="I1132" s="3"/>
      <c r="J1132" s="3"/>
      <c r="K1132" s="3"/>
      <c r="L1132" s="3"/>
    </row>
    <row r="1133" spans="1:12" x14ac:dyDescent="0.25">
      <c r="A1133" s="109"/>
      <c r="B1133" s="3"/>
      <c r="C1133" s="3"/>
      <c r="D1133" s="3"/>
      <c r="E1133" s="3"/>
      <c r="F1133" s="3"/>
      <c r="G1133" s="3"/>
      <c r="H1133" s="3"/>
      <c r="I1133" s="3"/>
      <c r="J1133" s="3"/>
      <c r="K1133" s="3"/>
      <c r="L1133" s="3"/>
    </row>
    <row r="1134" spans="1:12" x14ac:dyDescent="0.25">
      <c r="A1134" s="109"/>
      <c r="B1134" s="3"/>
      <c r="C1134" s="3"/>
      <c r="D1134" s="3"/>
      <c r="E1134" s="3"/>
      <c r="F1134" s="3"/>
      <c r="G1134" s="3"/>
      <c r="H1134" s="3"/>
      <c r="I1134" s="3"/>
      <c r="J1134" s="3"/>
      <c r="K1134" s="3"/>
      <c r="L1134" s="3"/>
    </row>
    <row r="1135" spans="1:12" x14ac:dyDescent="0.25">
      <c r="A1135" s="109"/>
      <c r="B1135" s="3"/>
      <c r="C1135" s="3"/>
      <c r="D1135" s="3"/>
      <c r="E1135" s="3"/>
      <c r="F1135" s="3"/>
      <c r="G1135" s="3"/>
      <c r="H1135" s="3"/>
      <c r="I1135" s="3"/>
      <c r="J1135" s="3"/>
      <c r="K1135" s="3"/>
      <c r="L1135" s="3"/>
    </row>
    <row r="1136" spans="1:12" x14ac:dyDescent="0.25">
      <c r="A1136" s="109"/>
      <c r="B1136" s="3"/>
      <c r="C1136" s="3"/>
      <c r="D1136" s="3"/>
      <c r="E1136" s="3"/>
      <c r="F1136" s="3"/>
      <c r="G1136" s="3"/>
      <c r="H1136" s="3"/>
      <c r="I1136" s="3"/>
      <c r="J1136" s="3"/>
      <c r="K1136" s="3"/>
      <c r="L1136" s="3"/>
    </row>
    <row r="1137" spans="1:12" x14ac:dyDescent="0.25">
      <c r="A1137" s="109"/>
      <c r="B1137" s="3"/>
      <c r="C1137" s="3"/>
      <c r="D1137" s="3"/>
      <c r="E1137" s="3"/>
      <c r="F1137" s="3"/>
      <c r="G1137" s="3"/>
      <c r="H1137" s="3"/>
      <c r="I1137" s="3"/>
      <c r="J1137" s="3"/>
      <c r="K1137" s="3"/>
      <c r="L1137" s="3"/>
    </row>
    <row r="1138" spans="1:12" x14ac:dyDescent="0.25">
      <c r="A1138" s="109"/>
      <c r="B1138" s="3"/>
      <c r="C1138" s="3"/>
      <c r="D1138" s="3"/>
      <c r="E1138" s="3"/>
      <c r="F1138" s="3"/>
      <c r="G1138" s="3"/>
      <c r="H1138" s="3"/>
      <c r="I1138" s="3"/>
      <c r="J1138" s="3"/>
      <c r="K1138" s="3"/>
      <c r="L1138" s="3"/>
    </row>
    <row r="1139" spans="1:12" x14ac:dyDescent="0.25">
      <c r="A1139" s="109"/>
      <c r="B1139" s="3"/>
      <c r="C1139" s="3"/>
      <c r="D1139" s="3"/>
      <c r="E1139" s="3"/>
      <c r="F1139" s="3"/>
      <c r="G1139" s="3"/>
      <c r="H1139" s="3"/>
      <c r="I1139" s="3"/>
      <c r="J1139" s="3"/>
      <c r="K1139" s="3"/>
      <c r="L1139" s="3"/>
    </row>
    <row r="1140" spans="1:12" x14ac:dyDescent="0.25">
      <c r="A1140" s="109"/>
      <c r="B1140" s="3"/>
      <c r="C1140" s="3"/>
      <c r="D1140" s="3"/>
      <c r="E1140" s="3"/>
      <c r="F1140" s="3"/>
      <c r="G1140" s="3"/>
      <c r="H1140" s="3"/>
      <c r="I1140" s="3"/>
      <c r="J1140" s="3"/>
      <c r="K1140" s="3"/>
      <c r="L1140" s="3"/>
    </row>
    <row r="1141" spans="1:12" x14ac:dyDescent="0.25">
      <c r="A1141" s="109"/>
      <c r="B1141" s="3"/>
      <c r="C1141" s="3"/>
      <c r="D1141" s="3"/>
      <c r="E1141" s="3"/>
      <c r="F1141" s="3"/>
      <c r="G1141" s="3"/>
      <c r="H1141" s="3"/>
      <c r="I1141" s="3"/>
      <c r="J1141" s="3"/>
      <c r="K1141" s="3"/>
      <c r="L1141" s="3"/>
    </row>
    <row r="1142" spans="1:12" x14ac:dyDescent="0.25">
      <c r="A1142" s="109"/>
      <c r="B1142" s="3"/>
      <c r="C1142" s="3"/>
      <c r="D1142" s="3"/>
      <c r="E1142" s="3"/>
      <c r="F1142" s="3"/>
      <c r="G1142" s="3"/>
      <c r="H1142" s="3"/>
      <c r="I1142" s="3"/>
      <c r="J1142" s="3"/>
      <c r="K1142" s="3"/>
      <c r="L1142" s="3"/>
    </row>
    <row r="1143" spans="1:12" x14ac:dyDescent="0.25">
      <c r="A1143" s="109"/>
      <c r="B1143" s="3"/>
      <c r="C1143" s="3"/>
      <c r="D1143" s="3"/>
      <c r="E1143" s="3"/>
      <c r="F1143" s="3"/>
      <c r="G1143" s="3"/>
      <c r="H1143" s="3"/>
      <c r="I1143" s="3"/>
      <c r="J1143" s="3"/>
      <c r="K1143" s="3"/>
      <c r="L1143" s="3"/>
    </row>
    <row r="1144" spans="1:12" x14ac:dyDescent="0.25">
      <c r="A1144" s="109"/>
      <c r="B1144" s="3"/>
      <c r="C1144" s="3"/>
      <c r="D1144" s="3"/>
      <c r="E1144" s="3"/>
      <c r="F1144" s="3"/>
      <c r="G1144" s="3"/>
      <c r="H1144" s="3"/>
      <c r="I1144" s="3"/>
      <c r="J1144" s="3"/>
      <c r="K1144" s="3"/>
      <c r="L1144" s="3"/>
    </row>
    <row r="1145" spans="1:12" x14ac:dyDescent="0.25">
      <c r="A1145" s="109"/>
      <c r="B1145" s="3"/>
      <c r="C1145" s="3"/>
      <c r="D1145" s="3"/>
      <c r="E1145" s="3"/>
      <c r="F1145" s="3"/>
      <c r="G1145" s="3"/>
      <c r="H1145" s="3"/>
      <c r="I1145" s="3"/>
      <c r="J1145" s="3"/>
      <c r="K1145" s="3"/>
      <c r="L1145" s="3"/>
    </row>
    <row r="1146" spans="1:12" x14ac:dyDescent="0.25">
      <c r="A1146" s="109"/>
      <c r="B1146" s="3"/>
      <c r="C1146" s="3"/>
      <c r="D1146" s="3"/>
      <c r="E1146" s="3"/>
      <c r="F1146" s="3"/>
      <c r="G1146" s="3"/>
      <c r="H1146" s="3"/>
      <c r="I1146" s="3"/>
      <c r="J1146" s="3"/>
      <c r="K1146" s="3"/>
      <c r="L1146" s="3"/>
    </row>
    <row r="1147" spans="1:12" x14ac:dyDescent="0.25">
      <c r="A1147" s="109"/>
      <c r="B1147" s="3"/>
      <c r="C1147" s="3"/>
      <c r="D1147" s="3"/>
      <c r="E1147" s="3"/>
      <c r="F1147" s="3"/>
      <c r="G1147" s="3"/>
      <c r="H1147" s="3"/>
      <c r="I1147" s="3"/>
      <c r="J1147" s="3"/>
      <c r="K1147" s="3"/>
      <c r="L1147" s="3"/>
    </row>
    <row r="1148" spans="1:12" x14ac:dyDescent="0.25">
      <c r="A1148" s="109"/>
      <c r="B1148" s="3"/>
      <c r="C1148" s="3"/>
      <c r="D1148" s="3"/>
      <c r="E1148" s="3"/>
      <c r="F1148" s="3"/>
      <c r="G1148" s="3"/>
      <c r="H1148" s="3"/>
      <c r="I1148" s="3"/>
      <c r="J1148" s="3"/>
      <c r="K1148" s="3"/>
      <c r="L1148" s="3"/>
    </row>
    <row r="1149" spans="1:12" x14ac:dyDescent="0.25">
      <c r="A1149" s="109"/>
      <c r="B1149" s="3"/>
      <c r="C1149" s="3"/>
      <c r="D1149" s="3"/>
      <c r="E1149" s="3"/>
      <c r="F1149" s="3"/>
      <c r="G1149" s="3"/>
      <c r="H1149" s="3"/>
      <c r="I1149" s="3"/>
      <c r="J1149" s="3"/>
      <c r="K1149" s="3"/>
      <c r="L1149" s="3"/>
    </row>
    <row r="1150" spans="1:12" x14ac:dyDescent="0.25">
      <c r="A1150" s="109"/>
      <c r="B1150" s="3"/>
      <c r="C1150" s="3"/>
      <c r="D1150" s="3"/>
      <c r="E1150" s="3"/>
      <c r="F1150" s="3"/>
      <c r="G1150" s="3"/>
      <c r="H1150" s="3"/>
      <c r="I1150" s="3"/>
      <c r="J1150" s="3"/>
      <c r="K1150" s="3"/>
      <c r="L1150" s="3"/>
    </row>
    <row r="1151" spans="1:12" x14ac:dyDescent="0.25">
      <c r="A1151" s="109"/>
      <c r="B1151" s="3"/>
      <c r="C1151" s="3"/>
      <c r="D1151" s="3"/>
      <c r="E1151" s="3"/>
      <c r="F1151" s="3"/>
      <c r="G1151" s="3"/>
      <c r="H1151" s="3"/>
      <c r="I1151" s="3"/>
      <c r="J1151" s="3"/>
      <c r="K1151" s="3"/>
      <c r="L1151" s="3"/>
    </row>
    <row r="1152" spans="1:12" x14ac:dyDescent="0.25">
      <c r="A1152" s="109"/>
      <c r="B1152" s="3"/>
      <c r="C1152" s="3"/>
      <c r="D1152" s="3"/>
      <c r="E1152" s="3"/>
      <c r="F1152" s="3"/>
      <c r="G1152" s="3"/>
      <c r="H1152" s="3"/>
      <c r="I1152" s="3"/>
      <c r="J1152" s="3"/>
      <c r="K1152" s="3"/>
      <c r="L1152" s="3"/>
    </row>
    <row r="1153" spans="1:12" x14ac:dyDescent="0.25">
      <c r="A1153" s="109"/>
      <c r="B1153" s="3"/>
      <c r="C1153" s="3"/>
      <c r="D1153" s="3"/>
      <c r="E1153" s="3"/>
      <c r="F1153" s="3"/>
      <c r="G1153" s="3"/>
      <c r="H1153" s="3"/>
      <c r="I1153" s="3"/>
      <c r="J1153" s="3"/>
      <c r="K1153" s="3"/>
      <c r="L1153" s="3"/>
    </row>
    <row r="1154" spans="1:12" x14ac:dyDescent="0.25">
      <c r="A1154" s="109"/>
      <c r="B1154" s="3"/>
      <c r="C1154" s="3"/>
      <c r="D1154" s="3"/>
      <c r="E1154" s="3"/>
      <c r="F1154" s="3"/>
      <c r="G1154" s="3"/>
      <c r="H1154" s="3"/>
      <c r="I1154" s="3"/>
      <c r="J1154" s="3"/>
      <c r="K1154" s="3"/>
      <c r="L1154" s="3"/>
    </row>
    <row r="1155" spans="1:12" x14ac:dyDescent="0.25">
      <c r="A1155" s="109"/>
      <c r="B1155" s="3"/>
      <c r="C1155" s="3"/>
      <c r="D1155" s="3"/>
      <c r="E1155" s="3"/>
      <c r="F1155" s="3"/>
      <c r="G1155" s="3"/>
      <c r="H1155" s="3"/>
      <c r="I1155" s="3"/>
      <c r="J1155" s="3"/>
      <c r="K1155" s="3"/>
      <c r="L1155" s="3"/>
    </row>
    <row r="1156" spans="1:12" x14ac:dyDescent="0.25">
      <c r="A1156" s="109"/>
      <c r="B1156" s="3"/>
      <c r="C1156" s="3"/>
      <c r="D1156" s="3"/>
      <c r="E1156" s="3"/>
      <c r="F1156" s="3"/>
      <c r="G1156" s="3"/>
      <c r="H1156" s="3"/>
      <c r="I1156" s="3"/>
      <c r="J1156" s="3"/>
      <c r="K1156" s="3"/>
      <c r="L1156" s="3"/>
    </row>
    <row r="1157" spans="1:12" x14ac:dyDescent="0.25">
      <c r="A1157" s="109"/>
      <c r="B1157" s="3"/>
      <c r="C1157" s="3"/>
      <c r="D1157" s="3"/>
      <c r="E1157" s="3"/>
      <c r="F1157" s="3"/>
      <c r="G1157" s="3"/>
      <c r="H1157" s="3"/>
      <c r="I1157" s="3"/>
      <c r="J1157" s="3"/>
      <c r="K1157" s="3"/>
      <c r="L1157" s="3"/>
    </row>
    <row r="1158" spans="1:12" x14ac:dyDescent="0.25">
      <c r="A1158" s="109"/>
      <c r="B1158" s="3"/>
      <c r="C1158" s="3"/>
      <c r="D1158" s="3"/>
      <c r="E1158" s="3"/>
      <c r="F1158" s="3"/>
      <c r="G1158" s="3"/>
      <c r="H1158" s="3"/>
      <c r="I1158" s="3"/>
      <c r="J1158" s="3"/>
      <c r="K1158" s="3"/>
      <c r="L1158" s="3"/>
    </row>
    <row r="1159" spans="1:12" x14ac:dyDescent="0.25">
      <c r="A1159" s="109"/>
      <c r="B1159" s="3"/>
      <c r="C1159" s="3"/>
      <c r="D1159" s="3"/>
      <c r="E1159" s="3"/>
      <c r="F1159" s="3"/>
      <c r="G1159" s="3"/>
      <c r="H1159" s="3"/>
      <c r="I1159" s="3"/>
      <c r="J1159" s="3"/>
      <c r="K1159" s="3"/>
      <c r="L1159" s="3"/>
    </row>
    <row r="1160" spans="1:12" x14ac:dyDescent="0.25">
      <c r="A1160" s="109"/>
      <c r="B1160" s="3"/>
      <c r="C1160" s="3"/>
      <c r="D1160" s="3"/>
      <c r="E1160" s="3"/>
      <c r="F1160" s="3"/>
      <c r="G1160" s="3"/>
      <c r="H1160" s="3"/>
      <c r="I1160" s="3"/>
      <c r="J1160" s="3"/>
      <c r="K1160" s="3"/>
      <c r="L1160" s="3"/>
    </row>
    <row r="1161" spans="1:12" x14ac:dyDescent="0.25">
      <c r="A1161" s="109"/>
      <c r="B1161" s="3"/>
      <c r="C1161" s="3"/>
      <c r="D1161" s="3"/>
      <c r="E1161" s="3"/>
      <c r="F1161" s="3"/>
      <c r="G1161" s="3"/>
      <c r="H1161" s="3"/>
      <c r="I1161" s="3"/>
      <c r="J1161" s="3"/>
      <c r="K1161" s="3"/>
      <c r="L1161" s="3"/>
    </row>
    <row r="1162" spans="1:12" x14ac:dyDescent="0.25">
      <c r="A1162" s="109"/>
      <c r="B1162" s="3"/>
      <c r="C1162" s="3"/>
      <c r="D1162" s="3"/>
      <c r="E1162" s="3"/>
      <c r="F1162" s="3"/>
      <c r="G1162" s="3"/>
      <c r="H1162" s="3"/>
      <c r="I1162" s="3"/>
      <c r="J1162" s="3"/>
      <c r="K1162" s="3"/>
      <c r="L1162" s="3"/>
    </row>
    <row r="1163" spans="1:12" x14ac:dyDescent="0.25">
      <c r="A1163" s="109"/>
      <c r="B1163" s="3"/>
      <c r="C1163" s="3"/>
      <c r="D1163" s="3"/>
      <c r="E1163" s="3"/>
      <c r="F1163" s="3"/>
      <c r="G1163" s="3"/>
      <c r="H1163" s="3"/>
      <c r="I1163" s="3"/>
      <c r="J1163" s="3"/>
      <c r="K1163" s="3"/>
      <c r="L1163" s="3"/>
    </row>
    <row r="1164" spans="1:12" x14ac:dyDescent="0.25">
      <c r="A1164" s="109"/>
      <c r="B1164" s="3"/>
      <c r="C1164" s="3"/>
      <c r="D1164" s="3"/>
      <c r="E1164" s="3"/>
      <c r="F1164" s="3"/>
      <c r="G1164" s="3"/>
      <c r="H1164" s="3"/>
      <c r="I1164" s="3"/>
      <c r="J1164" s="3"/>
      <c r="K1164" s="3"/>
      <c r="L1164" s="3"/>
    </row>
    <row r="1165" spans="1:12" x14ac:dyDescent="0.25">
      <c r="A1165" s="109"/>
      <c r="B1165" s="3"/>
      <c r="C1165" s="3"/>
      <c r="D1165" s="3"/>
      <c r="E1165" s="3"/>
      <c r="F1165" s="3"/>
      <c r="G1165" s="3"/>
      <c r="H1165" s="3"/>
      <c r="I1165" s="3"/>
      <c r="J1165" s="3"/>
      <c r="K1165" s="3"/>
      <c r="L1165" s="3"/>
    </row>
    <row r="1166" spans="1:12" x14ac:dyDescent="0.25">
      <c r="A1166" s="109"/>
      <c r="B1166" s="3"/>
      <c r="C1166" s="3"/>
      <c r="D1166" s="3"/>
      <c r="E1166" s="3"/>
      <c r="F1166" s="3"/>
      <c r="G1166" s="3"/>
      <c r="H1166" s="3"/>
      <c r="I1166" s="3"/>
      <c r="J1166" s="3"/>
      <c r="K1166" s="3"/>
      <c r="L1166" s="3"/>
    </row>
    <row r="1167" spans="1:12" x14ac:dyDescent="0.25">
      <c r="A1167" s="109"/>
      <c r="B1167" s="3"/>
      <c r="C1167" s="3"/>
      <c r="D1167" s="3"/>
      <c r="E1167" s="3"/>
      <c r="F1167" s="3"/>
      <c r="G1167" s="3"/>
      <c r="H1167" s="3"/>
      <c r="I1167" s="3"/>
      <c r="J1167" s="3"/>
      <c r="K1167" s="3"/>
      <c r="L1167" s="3"/>
    </row>
    <row r="1168" spans="1:12" x14ac:dyDescent="0.25">
      <c r="A1168" s="109"/>
      <c r="B1168" s="3"/>
      <c r="C1168" s="3"/>
      <c r="D1168" s="3"/>
      <c r="E1168" s="3"/>
      <c r="F1168" s="3"/>
      <c r="G1168" s="3"/>
      <c r="H1168" s="3"/>
      <c r="I1168" s="3"/>
      <c r="J1168" s="3"/>
      <c r="K1168" s="3"/>
      <c r="L1168" s="3"/>
    </row>
    <row r="1169" spans="1:12" x14ac:dyDescent="0.25">
      <c r="A1169" s="109"/>
      <c r="B1169" s="3"/>
      <c r="C1169" s="3"/>
      <c r="D1169" s="3"/>
      <c r="E1169" s="3"/>
      <c r="F1169" s="3"/>
      <c r="G1169" s="3"/>
      <c r="H1169" s="3"/>
      <c r="I1169" s="3"/>
      <c r="J1169" s="3"/>
      <c r="K1169" s="3"/>
      <c r="L1169" s="3"/>
    </row>
    <row r="1170" spans="1:12" x14ac:dyDescent="0.25">
      <c r="A1170" s="109"/>
      <c r="B1170" s="3"/>
      <c r="C1170" s="3"/>
      <c r="D1170" s="3"/>
      <c r="E1170" s="3"/>
      <c r="F1170" s="3"/>
      <c r="G1170" s="3"/>
      <c r="H1170" s="3"/>
      <c r="I1170" s="3"/>
      <c r="J1170" s="3"/>
      <c r="K1170" s="3"/>
      <c r="L1170" s="3"/>
    </row>
    <row r="1171" spans="1:12" x14ac:dyDescent="0.25">
      <c r="A1171" s="109"/>
      <c r="B1171" s="3"/>
      <c r="C1171" s="3"/>
      <c r="D1171" s="3"/>
      <c r="E1171" s="3"/>
      <c r="F1171" s="3"/>
      <c r="G1171" s="3"/>
      <c r="H1171" s="3"/>
      <c r="I1171" s="3"/>
      <c r="J1171" s="3"/>
      <c r="K1171" s="3"/>
      <c r="L1171" s="3"/>
    </row>
    <row r="1172" spans="1:12" x14ac:dyDescent="0.25">
      <c r="A1172" s="109"/>
      <c r="B1172" s="3"/>
      <c r="C1172" s="3"/>
      <c r="D1172" s="3"/>
      <c r="E1172" s="3"/>
      <c r="F1172" s="3"/>
      <c r="G1172" s="3"/>
      <c r="H1172" s="3"/>
      <c r="I1172" s="3"/>
      <c r="J1172" s="3"/>
      <c r="K1172" s="3"/>
      <c r="L1172" s="3"/>
    </row>
    <row r="1173" spans="1:12" x14ac:dyDescent="0.25">
      <c r="A1173" s="109"/>
      <c r="B1173" s="3"/>
      <c r="C1173" s="3"/>
      <c r="D1173" s="3"/>
      <c r="E1173" s="3"/>
      <c r="F1173" s="3"/>
      <c r="G1173" s="3"/>
      <c r="H1173" s="3"/>
      <c r="I1173" s="3"/>
      <c r="J1173" s="3"/>
      <c r="K1173" s="3"/>
      <c r="L1173" s="3"/>
    </row>
    <row r="1174" spans="1:12" x14ac:dyDescent="0.25">
      <c r="A1174" s="109"/>
      <c r="B1174" s="3"/>
      <c r="C1174" s="3"/>
      <c r="D1174" s="3"/>
      <c r="E1174" s="3"/>
      <c r="F1174" s="3"/>
      <c r="G1174" s="3"/>
      <c r="H1174" s="3"/>
      <c r="I1174" s="3"/>
      <c r="J1174" s="3"/>
      <c r="K1174" s="3"/>
      <c r="L1174" s="3"/>
    </row>
    <row r="1175" spans="1:12" x14ac:dyDescent="0.25">
      <c r="A1175" s="109"/>
      <c r="B1175" s="3"/>
      <c r="C1175" s="3"/>
      <c r="D1175" s="3"/>
      <c r="E1175" s="3"/>
      <c r="F1175" s="3"/>
      <c r="G1175" s="3"/>
      <c r="H1175" s="3"/>
      <c r="I1175" s="3"/>
      <c r="J1175" s="3"/>
      <c r="K1175" s="3"/>
      <c r="L1175" s="3"/>
    </row>
    <row r="1176" spans="1:12" x14ac:dyDescent="0.25">
      <c r="A1176" s="109"/>
      <c r="B1176" s="3"/>
      <c r="C1176" s="3"/>
      <c r="D1176" s="3"/>
      <c r="E1176" s="3"/>
      <c r="F1176" s="3"/>
      <c r="G1176" s="3"/>
      <c r="H1176" s="3"/>
      <c r="I1176" s="3"/>
      <c r="J1176" s="3"/>
      <c r="K1176" s="3"/>
      <c r="L1176" s="3"/>
    </row>
    <row r="1177" spans="1:12" x14ac:dyDescent="0.25">
      <c r="A1177" s="109"/>
      <c r="B1177" s="3"/>
      <c r="C1177" s="3"/>
      <c r="D1177" s="3"/>
      <c r="E1177" s="3"/>
      <c r="F1177" s="3"/>
      <c r="G1177" s="3"/>
      <c r="H1177" s="3"/>
      <c r="I1177" s="3"/>
      <c r="J1177" s="3"/>
      <c r="K1177" s="3"/>
      <c r="L1177" s="3"/>
    </row>
    <row r="1178" spans="1:12" x14ac:dyDescent="0.25">
      <c r="A1178" s="109"/>
      <c r="B1178" s="3"/>
      <c r="C1178" s="3"/>
      <c r="D1178" s="3"/>
      <c r="E1178" s="3"/>
      <c r="F1178" s="3"/>
      <c r="G1178" s="3"/>
      <c r="H1178" s="3"/>
      <c r="I1178" s="3"/>
      <c r="J1178" s="3"/>
      <c r="K1178" s="3"/>
      <c r="L1178" s="3"/>
    </row>
    <row r="1179" spans="1:12" x14ac:dyDescent="0.25">
      <c r="A1179" s="109"/>
      <c r="B1179" s="3"/>
      <c r="C1179" s="3"/>
      <c r="D1179" s="3"/>
      <c r="E1179" s="3"/>
      <c r="F1179" s="3"/>
      <c r="G1179" s="3"/>
      <c r="H1179" s="3"/>
      <c r="I1179" s="3"/>
      <c r="J1179" s="3"/>
      <c r="K1179" s="3"/>
      <c r="L1179" s="3"/>
    </row>
    <row r="1180" spans="1:12" x14ac:dyDescent="0.25">
      <c r="A1180" s="109"/>
      <c r="B1180" s="3"/>
      <c r="C1180" s="3"/>
      <c r="D1180" s="3"/>
      <c r="E1180" s="3"/>
      <c r="F1180" s="3"/>
      <c r="G1180" s="3"/>
      <c r="H1180" s="3"/>
      <c r="I1180" s="3"/>
      <c r="J1180" s="3"/>
      <c r="K1180" s="3"/>
      <c r="L1180" s="3"/>
    </row>
    <row r="1181" spans="1:12" x14ac:dyDescent="0.25">
      <c r="A1181" s="109"/>
      <c r="B1181" s="3"/>
      <c r="C1181" s="3"/>
      <c r="D1181" s="3"/>
      <c r="E1181" s="3"/>
      <c r="F1181" s="3"/>
      <c r="G1181" s="3"/>
      <c r="H1181" s="3"/>
      <c r="I1181" s="3"/>
      <c r="J1181" s="3"/>
      <c r="K1181" s="3"/>
      <c r="L1181" s="3"/>
    </row>
    <row r="1182" spans="1:12" x14ac:dyDescent="0.25">
      <c r="A1182" s="109"/>
      <c r="B1182" s="3"/>
      <c r="C1182" s="3"/>
      <c r="D1182" s="3"/>
      <c r="E1182" s="3"/>
      <c r="F1182" s="3"/>
      <c r="G1182" s="3"/>
      <c r="H1182" s="3"/>
      <c r="I1182" s="3"/>
      <c r="J1182" s="3"/>
      <c r="K1182" s="3"/>
      <c r="L1182" s="3"/>
    </row>
    <row r="1183" spans="1:12" x14ac:dyDescent="0.25">
      <c r="A1183" s="109"/>
      <c r="B1183" s="3"/>
      <c r="C1183" s="3"/>
      <c r="D1183" s="3"/>
      <c r="E1183" s="3"/>
      <c r="F1183" s="3"/>
      <c r="G1183" s="3"/>
      <c r="H1183" s="3"/>
      <c r="I1183" s="3"/>
      <c r="J1183" s="3"/>
      <c r="K1183" s="3"/>
      <c r="L1183" s="3"/>
    </row>
    <row r="1184" spans="1:12" x14ac:dyDescent="0.25">
      <c r="A1184" s="109"/>
      <c r="B1184" s="3"/>
      <c r="C1184" s="3"/>
      <c r="D1184" s="3"/>
      <c r="E1184" s="3"/>
      <c r="F1184" s="3"/>
      <c r="G1184" s="3"/>
      <c r="H1184" s="3"/>
      <c r="I1184" s="3"/>
      <c r="J1184" s="3"/>
      <c r="K1184" s="3"/>
      <c r="L1184" s="3"/>
    </row>
    <row r="1185" spans="1:12" x14ac:dyDescent="0.25">
      <c r="A1185" s="109"/>
      <c r="B1185" s="3"/>
      <c r="C1185" s="3"/>
      <c r="D1185" s="3"/>
      <c r="E1185" s="3"/>
      <c r="F1185" s="3"/>
      <c r="G1185" s="3"/>
      <c r="H1185" s="3"/>
      <c r="I1185" s="3"/>
      <c r="J1185" s="3"/>
      <c r="K1185" s="3"/>
      <c r="L1185" s="3"/>
    </row>
    <row r="1186" spans="1:12" x14ac:dyDescent="0.25">
      <c r="A1186" s="109"/>
      <c r="B1186" s="3"/>
      <c r="C1186" s="3"/>
      <c r="D1186" s="3"/>
      <c r="E1186" s="3"/>
      <c r="F1186" s="3"/>
      <c r="G1186" s="3"/>
      <c r="H1186" s="3"/>
      <c r="I1186" s="3"/>
      <c r="J1186" s="3"/>
      <c r="K1186" s="3"/>
      <c r="L1186" s="3"/>
    </row>
    <row r="1187" spans="1:12" x14ac:dyDescent="0.25">
      <c r="A1187" s="109"/>
      <c r="B1187" s="3"/>
      <c r="C1187" s="3"/>
      <c r="D1187" s="3"/>
      <c r="E1187" s="3"/>
      <c r="F1187" s="3"/>
      <c r="G1187" s="3"/>
      <c r="H1187" s="3"/>
      <c r="I1187" s="3"/>
      <c r="J1187" s="3"/>
      <c r="K1187" s="3"/>
      <c r="L1187" s="3"/>
    </row>
    <row r="1188" spans="1:12" x14ac:dyDescent="0.25">
      <c r="A1188" s="109"/>
      <c r="B1188" s="3"/>
      <c r="C1188" s="3"/>
      <c r="D1188" s="3"/>
      <c r="E1188" s="3"/>
      <c r="F1188" s="3"/>
      <c r="G1188" s="3"/>
      <c r="H1188" s="3"/>
      <c r="I1188" s="3"/>
      <c r="J1188" s="3"/>
      <c r="K1188" s="3"/>
      <c r="L1188" s="3"/>
    </row>
    <row r="1189" spans="1:12" x14ac:dyDescent="0.25">
      <c r="A1189" s="109"/>
      <c r="B1189" s="3"/>
      <c r="C1189" s="3"/>
      <c r="D1189" s="3"/>
      <c r="E1189" s="3"/>
      <c r="F1189" s="3"/>
      <c r="G1189" s="3"/>
      <c r="H1189" s="3"/>
      <c r="I1189" s="3"/>
      <c r="J1189" s="3"/>
      <c r="K1189" s="3"/>
      <c r="L1189" s="3"/>
    </row>
    <row r="1190" spans="1:12" x14ac:dyDescent="0.25">
      <c r="A1190" s="109"/>
      <c r="B1190" s="3"/>
      <c r="C1190" s="3"/>
      <c r="D1190" s="3"/>
      <c r="E1190" s="3"/>
      <c r="F1190" s="3"/>
      <c r="G1190" s="3"/>
      <c r="H1190" s="3"/>
      <c r="I1190" s="3"/>
      <c r="J1190" s="3"/>
      <c r="K1190" s="3"/>
      <c r="L1190" s="3"/>
    </row>
    <row r="1191" spans="1:12" x14ac:dyDescent="0.25">
      <c r="A1191" s="109"/>
      <c r="B1191" s="3"/>
      <c r="C1191" s="3"/>
      <c r="D1191" s="3"/>
      <c r="E1191" s="3"/>
      <c r="F1191" s="3"/>
      <c r="G1191" s="3"/>
      <c r="H1191" s="3"/>
      <c r="I1191" s="3"/>
      <c r="J1191" s="3"/>
      <c r="K1191" s="3"/>
      <c r="L1191" s="3"/>
    </row>
    <row r="1192" spans="1:12" x14ac:dyDescent="0.25">
      <c r="A1192" s="109"/>
      <c r="B1192" s="3"/>
      <c r="C1192" s="3"/>
      <c r="D1192" s="3"/>
      <c r="E1192" s="3"/>
      <c r="F1192" s="3"/>
      <c r="G1192" s="3"/>
      <c r="H1192" s="3"/>
      <c r="I1192" s="3"/>
      <c r="J1192" s="3"/>
      <c r="K1192" s="3"/>
      <c r="L1192" s="3"/>
    </row>
    <row r="1193" spans="1:12" x14ac:dyDescent="0.25">
      <c r="A1193" s="109"/>
      <c r="B1193" s="3"/>
      <c r="C1193" s="3"/>
      <c r="D1193" s="3"/>
      <c r="E1193" s="3"/>
      <c r="F1193" s="3"/>
      <c r="G1193" s="3"/>
      <c r="H1193" s="3"/>
      <c r="I1193" s="3"/>
      <c r="J1193" s="3"/>
      <c r="K1193" s="3"/>
      <c r="L1193" s="3"/>
    </row>
    <row r="1194" spans="1:12" x14ac:dyDescent="0.25">
      <c r="A1194" s="109"/>
      <c r="B1194" s="3"/>
      <c r="C1194" s="3"/>
      <c r="D1194" s="3"/>
      <c r="E1194" s="3"/>
      <c r="F1194" s="3"/>
      <c r="G1194" s="3"/>
      <c r="H1194" s="3"/>
      <c r="I1194" s="3"/>
      <c r="J1194" s="3"/>
      <c r="K1194" s="3"/>
      <c r="L1194" s="3"/>
    </row>
    <row r="1195" spans="1:12" x14ac:dyDescent="0.25">
      <c r="A1195" s="109"/>
      <c r="B1195" s="3"/>
      <c r="C1195" s="3"/>
      <c r="D1195" s="3"/>
      <c r="E1195" s="3"/>
      <c r="F1195" s="3"/>
      <c r="G1195" s="3"/>
      <c r="H1195" s="3"/>
      <c r="I1195" s="3"/>
      <c r="J1195" s="3"/>
      <c r="K1195" s="3"/>
      <c r="L1195" s="3"/>
    </row>
    <row r="1196" spans="1:12" x14ac:dyDescent="0.25">
      <c r="A1196" s="109"/>
      <c r="B1196" s="3"/>
      <c r="C1196" s="3"/>
      <c r="D1196" s="3"/>
      <c r="E1196" s="3"/>
      <c r="F1196" s="3"/>
      <c r="G1196" s="3"/>
      <c r="H1196" s="3"/>
      <c r="I1196" s="3"/>
      <c r="J1196" s="3"/>
      <c r="K1196" s="3"/>
      <c r="L1196" s="3"/>
    </row>
    <row r="1197" spans="1:12" x14ac:dyDescent="0.25">
      <c r="A1197" s="109"/>
      <c r="B1197" s="3"/>
      <c r="C1197" s="3"/>
      <c r="D1197" s="3"/>
      <c r="E1197" s="3"/>
      <c r="F1197" s="3"/>
      <c r="G1197" s="3"/>
      <c r="H1197" s="3"/>
      <c r="I1197" s="3"/>
      <c r="J1197" s="3"/>
      <c r="K1197" s="3"/>
      <c r="L1197" s="3"/>
    </row>
    <row r="1198" spans="1:12" x14ac:dyDescent="0.25">
      <c r="A1198" s="109"/>
      <c r="B1198" s="3"/>
      <c r="C1198" s="3"/>
      <c r="D1198" s="3"/>
      <c r="E1198" s="3"/>
      <c r="F1198" s="3"/>
      <c r="G1198" s="3"/>
      <c r="H1198" s="3"/>
      <c r="I1198" s="3"/>
      <c r="J1198" s="3"/>
      <c r="K1198" s="3"/>
      <c r="L1198" s="3"/>
    </row>
    <row r="1199" spans="1:12" x14ac:dyDescent="0.25">
      <c r="A1199" s="109"/>
      <c r="B1199" s="3"/>
      <c r="C1199" s="3"/>
      <c r="D1199" s="3"/>
      <c r="E1199" s="3"/>
      <c r="F1199" s="3"/>
      <c r="G1199" s="3"/>
      <c r="H1199" s="3"/>
      <c r="I1199" s="3"/>
      <c r="J1199" s="3"/>
      <c r="K1199" s="3"/>
      <c r="L1199" s="3"/>
    </row>
    <row r="1200" spans="1:12" x14ac:dyDescent="0.25">
      <c r="A1200" s="109"/>
      <c r="B1200" s="3"/>
      <c r="C1200" s="3"/>
      <c r="D1200" s="3"/>
      <c r="E1200" s="3"/>
      <c r="F1200" s="3"/>
      <c r="G1200" s="3"/>
      <c r="H1200" s="3"/>
      <c r="I1200" s="3"/>
      <c r="J1200" s="3"/>
      <c r="K1200" s="3"/>
      <c r="L1200" s="3"/>
    </row>
    <row r="1201" spans="1:12" x14ac:dyDescent="0.25">
      <c r="A1201" s="109"/>
      <c r="B1201" s="3"/>
      <c r="C1201" s="3"/>
      <c r="D1201" s="3"/>
      <c r="E1201" s="3"/>
      <c r="F1201" s="3"/>
      <c r="G1201" s="3"/>
      <c r="H1201" s="3"/>
      <c r="I1201" s="3"/>
      <c r="J1201" s="3"/>
      <c r="K1201" s="3"/>
      <c r="L1201" s="3"/>
    </row>
    <row r="1202" spans="1:12" x14ac:dyDescent="0.25">
      <c r="A1202" s="109"/>
      <c r="B1202" s="3"/>
      <c r="C1202" s="3"/>
      <c r="D1202" s="3"/>
      <c r="E1202" s="3"/>
      <c r="F1202" s="3"/>
      <c r="G1202" s="3"/>
      <c r="H1202" s="3"/>
      <c r="I1202" s="3"/>
      <c r="J1202" s="3"/>
      <c r="K1202" s="3"/>
      <c r="L1202" s="3"/>
    </row>
    <row r="1203" spans="1:12" x14ac:dyDescent="0.25">
      <c r="A1203" s="109"/>
      <c r="B1203" s="3"/>
      <c r="C1203" s="3"/>
      <c r="D1203" s="3"/>
      <c r="E1203" s="3"/>
      <c r="F1203" s="3"/>
      <c r="G1203" s="3"/>
      <c r="H1203" s="3"/>
      <c r="I1203" s="3"/>
      <c r="J1203" s="3"/>
      <c r="K1203" s="3"/>
      <c r="L1203" s="3"/>
    </row>
    <row r="1204" spans="1:12" x14ac:dyDescent="0.25">
      <c r="A1204" s="109"/>
      <c r="B1204" s="3"/>
      <c r="C1204" s="3"/>
      <c r="D1204" s="3"/>
      <c r="E1204" s="3"/>
      <c r="F1204" s="3"/>
      <c r="G1204" s="3"/>
      <c r="H1204" s="3"/>
      <c r="I1204" s="3"/>
      <c r="J1204" s="3"/>
      <c r="K1204" s="3"/>
      <c r="L1204" s="3"/>
    </row>
    <row r="1205" spans="1:12" x14ac:dyDescent="0.25">
      <c r="A1205" s="109"/>
      <c r="B1205" s="3"/>
      <c r="C1205" s="3"/>
      <c r="D1205" s="3"/>
      <c r="E1205" s="3"/>
      <c r="F1205" s="3"/>
      <c r="G1205" s="3"/>
      <c r="H1205" s="3"/>
      <c r="I1205" s="3"/>
      <c r="J1205" s="3"/>
      <c r="K1205" s="3"/>
      <c r="L1205" s="3"/>
    </row>
    <row r="1206" spans="1:12" x14ac:dyDescent="0.25">
      <c r="A1206" s="109"/>
      <c r="B1206" s="3"/>
      <c r="C1206" s="3"/>
      <c r="D1206" s="3"/>
      <c r="E1206" s="3"/>
      <c r="F1206" s="3"/>
      <c r="G1206" s="3"/>
      <c r="H1206" s="3"/>
      <c r="I1206" s="3"/>
      <c r="J1206" s="3"/>
      <c r="K1206" s="3"/>
      <c r="L1206" s="3"/>
    </row>
    <row r="1207" spans="1:12" x14ac:dyDescent="0.25">
      <c r="A1207" s="109"/>
      <c r="B1207" s="3"/>
      <c r="C1207" s="3"/>
      <c r="D1207" s="3"/>
      <c r="E1207" s="3"/>
      <c r="F1207" s="3"/>
      <c r="G1207" s="3"/>
      <c r="H1207" s="3"/>
      <c r="I1207" s="3"/>
      <c r="J1207" s="3"/>
      <c r="K1207" s="3"/>
      <c r="L1207" s="3"/>
    </row>
    <row r="1208" spans="1:12" x14ac:dyDescent="0.25">
      <c r="A1208" s="109"/>
      <c r="B1208" s="3"/>
      <c r="C1208" s="3"/>
      <c r="D1208" s="3"/>
      <c r="E1208" s="3"/>
      <c r="F1208" s="3"/>
      <c r="G1208" s="3"/>
      <c r="H1208" s="3"/>
      <c r="I1208" s="3"/>
      <c r="J1208" s="3"/>
      <c r="K1208" s="3"/>
      <c r="L1208" s="3"/>
    </row>
    <row r="1209" spans="1:12" x14ac:dyDescent="0.25">
      <c r="A1209" s="109"/>
      <c r="B1209" s="3"/>
      <c r="C1209" s="3"/>
      <c r="D1209" s="3"/>
      <c r="E1209" s="3"/>
      <c r="F1209" s="3"/>
      <c r="G1209" s="3"/>
      <c r="H1209" s="3"/>
      <c r="I1209" s="3"/>
      <c r="J1209" s="3"/>
      <c r="K1209" s="3"/>
      <c r="L1209" s="3"/>
    </row>
    <row r="1210" spans="1:12" x14ac:dyDescent="0.25">
      <c r="A1210" s="109"/>
      <c r="B1210" s="3"/>
      <c r="C1210" s="3"/>
      <c r="D1210" s="3"/>
      <c r="E1210" s="3"/>
      <c r="F1210" s="3"/>
      <c r="G1210" s="3"/>
      <c r="H1210" s="3"/>
      <c r="I1210" s="3"/>
      <c r="J1210" s="3"/>
      <c r="K1210" s="3"/>
      <c r="L1210" s="3"/>
    </row>
    <row r="1211" spans="1:12" x14ac:dyDescent="0.25">
      <c r="A1211" s="109"/>
      <c r="B1211" s="3"/>
      <c r="C1211" s="3"/>
      <c r="D1211" s="3"/>
      <c r="E1211" s="3"/>
      <c r="F1211" s="3"/>
      <c r="G1211" s="3"/>
      <c r="H1211" s="3"/>
      <c r="I1211" s="3"/>
      <c r="J1211" s="3"/>
      <c r="K1211" s="3"/>
      <c r="L1211" s="3"/>
    </row>
    <row r="1212" spans="1:12" x14ac:dyDescent="0.25">
      <c r="A1212" s="109"/>
      <c r="B1212" s="3"/>
      <c r="C1212" s="3"/>
      <c r="D1212" s="3"/>
      <c r="E1212" s="3"/>
      <c r="F1212" s="3"/>
      <c r="G1212" s="3"/>
      <c r="H1212" s="3"/>
      <c r="I1212" s="3"/>
      <c r="J1212" s="3"/>
      <c r="K1212" s="3"/>
      <c r="L1212" s="3"/>
    </row>
    <row r="1213" spans="1:12" x14ac:dyDescent="0.25">
      <c r="A1213" s="109"/>
      <c r="B1213" s="3"/>
      <c r="C1213" s="3"/>
      <c r="D1213" s="3"/>
      <c r="E1213" s="3"/>
      <c r="F1213" s="3"/>
      <c r="G1213" s="3"/>
      <c r="H1213" s="3"/>
      <c r="I1213" s="3"/>
      <c r="J1213" s="3"/>
      <c r="K1213" s="3"/>
      <c r="L1213" s="3"/>
    </row>
    <row r="1214" spans="1:12" x14ac:dyDescent="0.25">
      <c r="A1214" s="109"/>
      <c r="B1214" s="3"/>
      <c r="C1214" s="3"/>
      <c r="D1214" s="3"/>
      <c r="E1214" s="3"/>
      <c r="F1214" s="3"/>
      <c r="G1214" s="3"/>
      <c r="H1214" s="3"/>
      <c r="I1214" s="3"/>
      <c r="J1214" s="3"/>
      <c r="K1214" s="3"/>
      <c r="L1214" s="3"/>
    </row>
    <row r="1215" spans="1:12" x14ac:dyDescent="0.25">
      <c r="A1215" s="109"/>
      <c r="B1215" s="3"/>
      <c r="C1215" s="3"/>
      <c r="D1215" s="3"/>
      <c r="E1215" s="3"/>
      <c r="F1215" s="3"/>
      <c r="G1215" s="3"/>
      <c r="H1215" s="3"/>
      <c r="I1215" s="3"/>
      <c r="J1215" s="3"/>
      <c r="K1215" s="3"/>
      <c r="L1215" s="3"/>
    </row>
    <row r="1216" spans="1:12" x14ac:dyDescent="0.25">
      <c r="A1216" s="109"/>
      <c r="B1216" s="3"/>
      <c r="C1216" s="3"/>
      <c r="D1216" s="3"/>
      <c r="E1216" s="3"/>
      <c r="F1216" s="3"/>
      <c r="G1216" s="3"/>
      <c r="H1216" s="3"/>
      <c r="I1216" s="3"/>
      <c r="J1216" s="3"/>
      <c r="K1216" s="3"/>
      <c r="L1216" s="3"/>
    </row>
    <row r="1217" spans="1:12" x14ac:dyDescent="0.25">
      <c r="A1217" s="109"/>
      <c r="B1217" s="3"/>
      <c r="C1217" s="3"/>
      <c r="D1217" s="3"/>
      <c r="E1217" s="3"/>
      <c r="F1217" s="3"/>
      <c r="G1217" s="3"/>
      <c r="H1217" s="3"/>
      <c r="I1217" s="3"/>
      <c r="J1217" s="3"/>
      <c r="K1217" s="3"/>
      <c r="L1217" s="3"/>
    </row>
    <row r="1218" spans="1:12" x14ac:dyDescent="0.25">
      <c r="A1218" s="109"/>
      <c r="B1218" s="3"/>
      <c r="C1218" s="3"/>
      <c r="D1218" s="3"/>
      <c r="E1218" s="3"/>
      <c r="F1218" s="3"/>
      <c r="G1218" s="3"/>
      <c r="H1218" s="3"/>
      <c r="I1218" s="3"/>
      <c r="J1218" s="3"/>
      <c r="K1218" s="3"/>
      <c r="L1218" s="3"/>
    </row>
    <row r="1219" spans="1:12" x14ac:dyDescent="0.25">
      <c r="A1219" s="109"/>
      <c r="B1219" s="3"/>
      <c r="C1219" s="3"/>
      <c r="D1219" s="3"/>
      <c r="E1219" s="3"/>
      <c r="F1219" s="3"/>
      <c r="G1219" s="3"/>
      <c r="H1219" s="3"/>
      <c r="I1219" s="3"/>
      <c r="J1219" s="3"/>
      <c r="K1219" s="3"/>
      <c r="L1219" s="3"/>
    </row>
    <row r="1220" spans="1:12" x14ac:dyDescent="0.25">
      <c r="A1220" s="109"/>
      <c r="B1220" s="3"/>
      <c r="C1220" s="3"/>
      <c r="D1220" s="3"/>
      <c r="E1220" s="3"/>
      <c r="F1220" s="3"/>
      <c r="G1220" s="3"/>
      <c r="H1220" s="3"/>
      <c r="I1220" s="3"/>
      <c r="J1220" s="3"/>
      <c r="K1220" s="3"/>
      <c r="L1220" s="3"/>
    </row>
    <row r="1221" spans="1:12" x14ac:dyDescent="0.25">
      <c r="A1221" s="109"/>
      <c r="B1221" s="3"/>
      <c r="C1221" s="3"/>
      <c r="D1221" s="3"/>
      <c r="E1221" s="3"/>
      <c r="F1221" s="3"/>
      <c r="G1221" s="3"/>
      <c r="H1221" s="3"/>
      <c r="I1221" s="3"/>
      <c r="J1221" s="3"/>
      <c r="K1221" s="3"/>
      <c r="L1221" s="3"/>
    </row>
    <row r="1222" spans="1:12" x14ac:dyDescent="0.25">
      <c r="A1222" s="109"/>
      <c r="B1222" s="3"/>
      <c r="C1222" s="3"/>
      <c r="D1222" s="3"/>
      <c r="E1222" s="3"/>
      <c r="F1222" s="3"/>
      <c r="G1222" s="3"/>
      <c r="H1222" s="3"/>
      <c r="I1222" s="3"/>
      <c r="J1222" s="3"/>
      <c r="K1222" s="3"/>
      <c r="L1222" s="3"/>
    </row>
    <row r="1223" spans="1:12" x14ac:dyDescent="0.25">
      <c r="A1223" s="109"/>
      <c r="B1223" s="3"/>
      <c r="C1223" s="3"/>
      <c r="D1223" s="3"/>
      <c r="E1223" s="3"/>
      <c r="F1223" s="3"/>
      <c r="G1223" s="3"/>
      <c r="H1223" s="3"/>
      <c r="I1223" s="3"/>
      <c r="J1223" s="3"/>
      <c r="K1223" s="3"/>
      <c r="L1223" s="3"/>
    </row>
    <row r="1224" spans="1:12" x14ac:dyDescent="0.25">
      <c r="A1224" s="109"/>
      <c r="B1224" s="3"/>
      <c r="C1224" s="3"/>
      <c r="D1224" s="3"/>
      <c r="E1224" s="3"/>
      <c r="F1224" s="3"/>
      <c r="G1224" s="3"/>
      <c r="H1224" s="3"/>
      <c r="I1224" s="3"/>
      <c r="J1224" s="3"/>
      <c r="K1224" s="3"/>
      <c r="L1224" s="3"/>
    </row>
    <row r="1225" spans="1:12" x14ac:dyDescent="0.25">
      <c r="A1225" s="109"/>
      <c r="B1225" s="3"/>
      <c r="C1225" s="3"/>
      <c r="D1225" s="3"/>
      <c r="E1225" s="3"/>
      <c r="F1225" s="3"/>
      <c r="G1225" s="3"/>
      <c r="H1225" s="3"/>
      <c r="I1225" s="3"/>
      <c r="J1225" s="3"/>
      <c r="K1225" s="3"/>
      <c r="L1225" s="3"/>
    </row>
    <row r="1226" spans="1:12" x14ac:dyDescent="0.25">
      <c r="A1226" s="109"/>
      <c r="B1226" s="3"/>
      <c r="C1226" s="3"/>
      <c r="D1226" s="3"/>
      <c r="E1226" s="3"/>
      <c r="F1226" s="3"/>
      <c r="G1226" s="3"/>
      <c r="H1226" s="3"/>
      <c r="I1226" s="3"/>
      <c r="J1226" s="3"/>
      <c r="K1226" s="3"/>
      <c r="L1226" s="3"/>
    </row>
    <row r="1227" spans="1:12" x14ac:dyDescent="0.25">
      <c r="A1227" s="109"/>
      <c r="B1227" s="3"/>
      <c r="C1227" s="3"/>
      <c r="D1227" s="3"/>
      <c r="E1227" s="3"/>
      <c r="F1227" s="3"/>
      <c r="G1227" s="3"/>
      <c r="H1227" s="3"/>
      <c r="I1227" s="3"/>
      <c r="J1227" s="3"/>
      <c r="K1227" s="3"/>
      <c r="L1227" s="3"/>
    </row>
    <row r="1228" spans="1:12" x14ac:dyDescent="0.25">
      <c r="A1228" s="109"/>
      <c r="B1228" s="3"/>
      <c r="C1228" s="3"/>
      <c r="D1228" s="3"/>
      <c r="E1228" s="3"/>
      <c r="F1228" s="3"/>
      <c r="G1228" s="3"/>
      <c r="H1228" s="3"/>
      <c r="I1228" s="3"/>
      <c r="J1228" s="3"/>
      <c r="K1228" s="3"/>
      <c r="L1228" s="3"/>
    </row>
    <row r="1229" spans="1:12" x14ac:dyDescent="0.25">
      <c r="A1229" s="109"/>
      <c r="B1229" s="3"/>
      <c r="C1229" s="3"/>
      <c r="D1229" s="3"/>
      <c r="E1229" s="3"/>
      <c r="F1229" s="3"/>
      <c r="G1229" s="3"/>
      <c r="H1229" s="3"/>
      <c r="I1229" s="3"/>
      <c r="J1229" s="3"/>
      <c r="K1229" s="3"/>
      <c r="L1229" s="3"/>
    </row>
    <row r="1230" spans="1:12" x14ac:dyDescent="0.25">
      <c r="A1230" s="109"/>
      <c r="B1230" s="3"/>
      <c r="C1230" s="3"/>
      <c r="D1230" s="3"/>
      <c r="E1230" s="3"/>
      <c r="F1230" s="3"/>
      <c r="G1230" s="3"/>
      <c r="H1230" s="3"/>
      <c r="I1230" s="3"/>
      <c r="J1230" s="3"/>
      <c r="K1230" s="3"/>
      <c r="L1230" s="3"/>
    </row>
    <row r="1231" spans="1:12" x14ac:dyDescent="0.25">
      <c r="A1231" s="109"/>
      <c r="B1231" s="3"/>
      <c r="C1231" s="3"/>
      <c r="D1231" s="3"/>
      <c r="E1231" s="3"/>
      <c r="F1231" s="3"/>
      <c r="G1231" s="3"/>
      <c r="H1231" s="3"/>
      <c r="I1231" s="3"/>
      <c r="J1231" s="3"/>
      <c r="K1231" s="3"/>
      <c r="L1231" s="3"/>
    </row>
    <row r="1232" spans="1:12" x14ac:dyDescent="0.25">
      <c r="A1232" s="109"/>
      <c r="B1232" s="3"/>
      <c r="C1232" s="3"/>
      <c r="D1232" s="3"/>
      <c r="E1232" s="3"/>
      <c r="F1232" s="3"/>
      <c r="G1232" s="3"/>
      <c r="H1232" s="3"/>
      <c r="I1232" s="3"/>
      <c r="J1232" s="3"/>
      <c r="K1232" s="3"/>
      <c r="L1232" s="3"/>
    </row>
    <row r="1233" spans="1:12" x14ac:dyDescent="0.25">
      <c r="A1233" s="109"/>
      <c r="B1233" s="3"/>
      <c r="C1233" s="3"/>
      <c r="D1233" s="3"/>
      <c r="E1233" s="3"/>
      <c r="F1233" s="3"/>
      <c r="G1233" s="3"/>
      <c r="H1233" s="3"/>
      <c r="I1233" s="3"/>
      <c r="J1233" s="3"/>
      <c r="K1233" s="3"/>
      <c r="L1233" s="3"/>
    </row>
    <row r="1234" spans="1:12" x14ac:dyDescent="0.25">
      <c r="A1234" s="109"/>
      <c r="B1234" s="3"/>
      <c r="C1234" s="3"/>
      <c r="D1234" s="3"/>
      <c r="E1234" s="3"/>
      <c r="F1234" s="3"/>
      <c r="G1234" s="3"/>
      <c r="H1234" s="3"/>
      <c r="I1234" s="3"/>
      <c r="J1234" s="3"/>
      <c r="K1234" s="3"/>
      <c r="L1234" s="3"/>
    </row>
    <row r="1235" spans="1:12" x14ac:dyDescent="0.25">
      <c r="A1235" s="109"/>
      <c r="B1235" s="3"/>
      <c r="C1235" s="3"/>
      <c r="D1235" s="3"/>
      <c r="E1235" s="3"/>
      <c r="F1235" s="3"/>
      <c r="G1235" s="3"/>
      <c r="H1235" s="3"/>
      <c r="I1235" s="3"/>
      <c r="J1235" s="3"/>
      <c r="K1235" s="3"/>
      <c r="L1235" s="3"/>
    </row>
    <row r="1236" spans="1:12" x14ac:dyDescent="0.25">
      <c r="A1236" s="109"/>
      <c r="B1236" s="3"/>
      <c r="C1236" s="3"/>
      <c r="D1236" s="3"/>
      <c r="E1236" s="3"/>
      <c r="F1236" s="3"/>
      <c r="G1236" s="3"/>
      <c r="H1236" s="3"/>
      <c r="I1236" s="3"/>
      <c r="J1236" s="3"/>
      <c r="K1236" s="3"/>
      <c r="L1236" s="3"/>
    </row>
    <row r="1237" spans="1:12" x14ac:dyDescent="0.25">
      <c r="A1237" s="109"/>
      <c r="B1237" s="3"/>
      <c r="C1237" s="3"/>
      <c r="D1237" s="3"/>
      <c r="E1237" s="3"/>
      <c r="F1237" s="3"/>
      <c r="G1237" s="3"/>
      <c r="H1237" s="3"/>
      <c r="I1237" s="3"/>
      <c r="J1237" s="3"/>
      <c r="K1237" s="3"/>
      <c r="L1237" s="3"/>
    </row>
    <row r="1238" spans="1:12" x14ac:dyDescent="0.25">
      <c r="A1238" s="109"/>
      <c r="B1238" s="3"/>
      <c r="C1238" s="3"/>
      <c r="D1238" s="3"/>
      <c r="E1238" s="3"/>
      <c r="F1238" s="3"/>
      <c r="G1238" s="3"/>
      <c r="H1238" s="3"/>
      <c r="I1238" s="3"/>
      <c r="J1238" s="3"/>
      <c r="K1238" s="3"/>
      <c r="L1238" s="3"/>
    </row>
    <row r="1239" spans="1:12" x14ac:dyDescent="0.25">
      <c r="A1239" s="109"/>
      <c r="B1239" s="3"/>
      <c r="C1239" s="3"/>
      <c r="D1239" s="3"/>
      <c r="E1239" s="3"/>
      <c r="F1239" s="3"/>
      <c r="G1239" s="3"/>
      <c r="H1239" s="3"/>
      <c r="I1239" s="3"/>
      <c r="J1239" s="3"/>
      <c r="K1239" s="3"/>
      <c r="L1239" s="3"/>
    </row>
    <row r="1240" spans="1:12" x14ac:dyDescent="0.25">
      <c r="A1240" s="109"/>
      <c r="B1240" s="3"/>
      <c r="C1240" s="3"/>
      <c r="D1240" s="3"/>
      <c r="E1240" s="3"/>
      <c r="F1240" s="3"/>
      <c r="G1240" s="3"/>
      <c r="H1240" s="3"/>
      <c r="I1240" s="3"/>
      <c r="J1240" s="3"/>
      <c r="K1240" s="3"/>
      <c r="L1240" s="3"/>
    </row>
    <row r="1241" spans="1:12" x14ac:dyDescent="0.25">
      <c r="A1241" s="109"/>
      <c r="B1241" s="3"/>
      <c r="C1241" s="3"/>
      <c r="D1241" s="3"/>
      <c r="E1241" s="3"/>
      <c r="F1241" s="3"/>
      <c r="G1241" s="3"/>
      <c r="H1241" s="3"/>
      <c r="I1241" s="3"/>
      <c r="J1241" s="3"/>
      <c r="K1241" s="3"/>
      <c r="L1241" s="3"/>
    </row>
    <row r="1242" spans="1:12" x14ac:dyDescent="0.25">
      <c r="A1242" s="109"/>
      <c r="B1242" s="3"/>
      <c r="C1242" s="3"/>
      <c r="D1242" s="3"/>
      <c r="E1242" s="3"/>
      <c r="F1242" s="3"/>
      <c r="G1242" s="3"/>
      <c r="H1242" s="3"/>
      <c r="I1242" s="3"/>
      <c r="J1242" s="3"/>
      <c r="K1242" s="3"/>
      <c r="L1242" s="3"/>
    </row>
    <row r="1243" spans="1:12" x14ac:dyDescent="0.25">
      <c r="A1243" s="109"/>
      <c r="B1243" s="3"/>
      <c r="C1243" s="3"/>
      <c r="D1243" s="3"/>
      <c r="E1243" s="3"/>
      <c r="F1243" s="3"/>
      <c r="G1243" s="3"/>
      <c r="H1243" s="3"/>
      <c r="I1243" s="3"/>
      <c r="J1243" s="3"/>
      <c r="K1243" s="3"/>
      <c r="L1243" s="3"/>
    </row>
    <row r="1244" spans="1:12" x14ac:dyDescent="0.25">
      <c r="A1244" s="109"/>
      <c r="B1244" s="3"/>
      <c r="C1244" s="3"/>
      <c r="D1244" s="3"/>
      <c r="E1244" s="3"/>
      <c r="F1244" s="3"/>
      <c r="G1244" s="3"/>
      <c r="H1244" s="3"/>
      <c r="I1244" s="3"/>
      <c r="J1244" s="3"/>
      <c r="K1244" s="3"/>
      <c r="L1244" s="3"/>
    </row>
    <row r="1245" spans="1:12" x14ac:dyDescent="0.25">
      <c r="A1245" s="109"/>
      <c r="B1245" s="3"/>
      <c r="C1245" s="3"/>
      <c r="D1245" s="3"/>
      <c r="E1245" s="3"/>
      <c r="F1245" s="3"/>
      <c r="G1245" s="3"/>
      <c r="H1245" s="3"/>
      <c r="I1245" s="3"/>
      <c r="J1245" s="3"/>
      <c r="K1245" s="3"/>
      <c r="L1245" s="3"/>
    </row>
    <row r="1246" spans="1:12" x14ac:dyDescent="0.25">
      <c r="A1246" s="109"/>
      <c r="B1246" s="3"/>
      <c r="C1246" s="3"/>
      <c r="D1246" s="3"/>
      <c r="E1246" s="3"/>
      <c r="F1246" s="3"/>
      <c r="G1246" s="3"/>
      <c r="H1246" s="3"/>
      <c r="I1246" s="3"/>
      <c r="J1246" s="3"/>
      <c r="K1246" s="3"/>
      <c r="L1246" s="3"/>
    </row>
    <row r="1247" spans="1:12" x14ac:dyDescent="0.25">
      <c r="A1247" s="109"/>
      <c r="B1247" s="3"/>
      <c r="C1247" s="3"/>
      <c r="D1247" s="3"/>
      <c r="E1247" s="3"/>
      <c r="F1247" s="3"/>
      <c r="G1247" s="3"/>
      <c r="H1247" s="3"/>
      <c r="I1247" s="3"/>
      <c r="J1247" s="3"/>
      <c r="K1247" s="3"/>
      <c r="L1247" s="3"/>
    </row>
    <row r="1248" spans="1:12" x14ac:dyDescent="0.25">
      <c r="A1248" s="109"/>
      <c r="B1248" s="3"/>
      <c r="C1248" s="3"/>
      <c r="D1248" s="3"/>
      <c r="E1248" s="3"/>
      <c r="F1248" s="3"/>
      <c r="G1248" s="3"/>
      <c r="H1248" s="3"/>
      <c r="I1248" s="3"/>
      <c r="J1248" s="3"/>
      <c r="K1248" s="3"/>
      <c r="L1248" s="3"/>
    </row>
    <row r="1249" spans="1:12" x14ac:dyDescent="0.25">
      <c r="A1249" s="109"/>
      <c r="B1249" s="3"/>
      <c r="C1249" s="3"/>
      <c r="D1249" s="3"/>
      <c r="E1249" s="3"/>
      <c r="F1249" s="3"/>
      <c r="G1249" s="3"/>
      <c r="H1249" s="3"/>
      <c r="I1249" s="3"/>
      <c r="J1249" s="3"/>
      <c r="K1249" s="3"/>
      <c r="L1249" s="3"/>
    </row>
    <row r="1250" spans="1:12" x14ac:dyDescent="0.25">
      <c r="A1250" s="109"/>
      <c r="B1250" s="3"/>
      <c r="C1250" s="3"/>
      <c r="D1250" s="3"/>
      <c r="E1250" s="3"/>
      <c r="F1250" s="3"/>
      <c r="G1250" s="3"/>
      <c r="H1250" s="3"/>
      <c r="I1250" s="3"/>
      <c r="J1250" s="3"/>
      <c r="K1250" s="3"/>
      <c r="L1250" s="3"/>
    </row>
    <row r="1251" spans="1:12" x14ac:dyDescent="0.25">
      <c r="A1251" s="109"/>
      <c r="B1251" s="3"/>
      <c r="C1251" s="3"/>
      <c r="D1251" s="3"/>
      <c r="E1251" s="3"/>
      <c r="F1251" s="3"/>
      <c r="G1251" s="3"/>
      <c r="H1251" s="3"/>
      <c r="I1251" s="3"/>
      <c r="J1251" s="3"/>
      <c r="K1251" s="3"/>
      <c r="L1251" s="3"/>
    </row>
    <row r="1252" spans="1:12" x14ac:dyDescent="0.25">
      <c r="A1252" s="109"/>
      <c r="B1252" s="3"/>
      <c r="C1252" s="3"/>
      <c r="D1252" s="3"/>
      <c r="E1252" s="3"/>
      <c r="F1252" s="3"/>
      <c r="G1252" s="3"/>
      <c r="H1252" s="3"/>
      <c r="I1252" s="3"/>
      <c r="J1252" s="3"/>
      <c r="K1252" s="3"/>
      <c r="L1252" s="3"/>
    </row>
    <row r="1253" spans="1:12" x14ac:dyDescent="0.25">
      <c r="A1253" s="109"/>
      <c r="B1253" s="3"/>
      <c r="C1253" s="3"/>
      <c r="D1253" s="3"/>
      <c r="E1253" s="3"/>
      <c r="F1253" s="3"/>
      <c r="G1253" s="3"/>
      <c r="H1253" s="3"/>
      <c r="I1253" s="3"/>
      <c r="J1253" s="3"/>
      <c r="K1253" s="3"/>
      <c r="L1253" s="3"/>
    </row>
    <row r="1254" spans="1:12" x14ac:dyDescent="0.25">
      <c r="A1254" s="109"/>
      <c r="B1254" s="3"/>
      <c r="C1254" s="3"/>
      <c r="D1254" s="3"/>
      <c r="E1254" s="3"/>
      <c r="F1254" s="3"/>
      <c r="G1254" s="3"/>
      <c r="H1254" s="3"/>
      <c r="I1254" s="3"/>
      <c r="J1254" s="3"/>
      <c r="K1254" s="3"/>
      <c r="L1254" s="3"/>
    </row>
    <row r="1255" spans="1:12" x14ac:dyDescent="0.25">
      <c r="A1255" s="109"/>
      <c r="B1255" s="3"/>
      <c r="C1255" s="3"/>
      <c r="D1255" s="3"/>
      <c r="E1255" s="3"/>
      <c r="F1255" s="3"/>
      <c r="G1255" s="3"/>
      <c r="H1255" s="3"/>
      <c r="I1255" s="3"/>
      <c r="J1255" s="3"/>
      <c r="K1255" s="3"/>
      <c r="L1255" s="3"/>
    </row>
    <row r="1256" spans="1:12" x14ac:dyDescent="0.25">
      <c r="A1256" s="109"/>
      <c r="B1256" s="3"/>
      <c r="C1256" s="3"/>
      <c r="D1256" s="3"/>
      <c r="E1256" s="3"/>
      <c r="F1256" s="3"/>
      <c r="G1256" s="3"/>
      <c r="H1256" s="3"/>
      <c r="I1256" s="3"/>
      <c r="J1256" s="3"/>
      <c r="K1256" s="3"/>
      <c r="L1256" s="3"/>
    </row>
    <row r="1257" spans="1:12" x14ac:dyDescent="0.25">
      <c r="A1257" s="109"/>
      <c r="B1257" s="3"/>
      <c r="C1257" s="3"/>
      <c r="D1257" s="3"/>
      <c r="E1257" s="3"/>
      <c r="F1257" s="3"/>
      <c r="G1257" s="3"/>
      <c r="H1257" s="3"/>
      <c r="I1257" s="3"/>
      <c r="J1257" s="3"/>
      <c r="K1257" s="3"/>
      <c r="L1257" s="3"/>
    </row>
    <row r="1258" spans="1:12" x14ac:dyDescent="0.25">
      <c r="A1258" s="109"/>
      <c r="B1258" s="3"/>
      <c r="C1258" s="3"/>
      <c r="D1258" s="3"/>
      <c r="E1258" s="3"/>
      <c r="F1258" s="3"/>
      <c r="G1258" s="3"/>
      <c r="H1258" s="3"/>
      <c r="I1258" s="3"/>
      <c r="J1258" s="3"/>
      <c r="K1258" s="3"/>
      <c r="L1258" s="3"/>
    </row>
    <row r="1259" spans="1:12" x14ac:dyDescent="0.25">
      <c r="A1259" s="109"/>
      <c r="B1259" s="3"/>
      <c r="C1259" s="3"/>
      <c r="D1259" s="3"/>
      <c r="E1259" s="3"/>
      <c r="F1259" s="3"/>
      <c r="G1259" s="3"/>
      <c r="H1259" s="3"/>
      <c r="I1259" s="3"/>
      <c r="J1259" s="3"/>
      <c r="K1259" s="3"/>
      <c r="L1259" s="3"/>
    </row>
    <row r="1260" spans="1:12" x14ac:dyDescent="0.25">
      <c r="A1260" s="109"/>
      <c r="B1260" s="3"/>
      <c r="C1260" s="3"/>
      <c r="D1260" s="3"/>
      <c r="E1260" s="3"/>
      <c r="F1260" s="3"/>
      <c r="G1260" s="3"/>
      <c r="H1260" s="3"/>
      <c r="I1260" s="3"/>
      <c r="J1260" s="3"/>
      <c r="K1260" s="3"/>
      <c r="L1260" s="3"/>
    </row>
    <row r="1261" spans="1:12" x14ac:dyDescent="0.25">
      <c r="A1261" s="109"/>
      <c r="B1261" s="3"/>
      <c r="C1261" s="3"/>
      <c r="D1261" s="3"/>
      <c r="E1261" s="3"/>
      <c r="F1261" s="3"/>
      <c r="G1261" s="3"/>
      <c r="H1261" s="3"/>
      <c r="I1261" s="3"/>
      <c r="J1261" s="3"/>
      <c r="K1261" s="3"/>
      <c r="L1261" s="3"/>
    </row>
    <row r="1262" spans="1:12" x14ac:dyDescent="0.25">
      <c r="A1262" s="109"/>
      <c r="B1262" s="3"/>
      <c r="C1262" s="3"/>
      <c r="D1262" s="3"/>
      <c r="E1262" s="3"/>
      <c r="F1262" s="3"/>
      <c r="G1262" s="3"/>
      <c r="H1262" s="3"/>
      <c r="I1262" s="3"/>
      <c r="J1262" s="3"/>
      <c r="K1262" s="3"/>
      <c r="L1262" s="3"/>
    </row>
    <row r="1263" spans="1:12" x14ac:dyDescent="0.25">
      <c r="A1263" s="109"/>
      <c r="B1263" s="3"/>
      <c r="C1263" s="3"/>
      <c r="D1263" s="3"/>
      <c r="E1263" s="3"/>
      <c r="F1263" s="3"/>
      <c r="G1263" s="3"/>
      <c r="H1263" s="3"/>
      <c r="I1263" s="3"/>
      <c r="J1263" s="3"/>
      <c r="K1263" s="3"/>
      <c r="L1263" s="3"/>
    </row>
    <row r="1264" spans="1:12" x14ac:dyDescent="0.25">
      <c r="A1264" s="109"/>
      <c r="B1264" s="3"/>
      <c r="C1264" s="3"/>
      <c r="D1264" s="3"/>
      <c r="E1264" s="3"/>
      <c r="F1264" s="3"/>
      <c r="G1264" s="3"/>
      <c r="H1264" s="3"/>
      <c r="I1264" s="3"/>
      <c r="J1264" s="3"/>
      <c r="K1264" s="3"/>
      <c r="L1264" s="3"/>
    </row>
    <row r="1265" spans="1:12" x14ac:dyDescent="0.25">
      <c r="A1265" s="109"/>
      <c r="B1265" s="3"/>
      <c r="C1265" s="3"/>
      <c r="D1265" s="3"/>
      <c r="E1265" s="3"/>
      <c r="F1265" s="3"/>
      <c r="G1265" s="3"/>
      <c r="H1265" s="3"/>
      <c r="I1265" s="3"/>
      <c r="J1265" s="3"/>
      <c r="K1265" s="3"/>
      <c r="L1265" s="3"/>
    </row>
    <row r="1266" spans="1:12" x14ac:dyDescent="0.25">
      <c r="A1266" s="109"/>
      <c r="B1266" s="3"/>
      <c r="C1266" s="3"/>
      <c r="D1266" s="3"/>
      <c r="E1266" s="3"/>
      <c r="F1266" s="3"/>
      <c r="G1266" s="3"/>
      <c r="H1266" s="3"/>
      <c r="I1266" s="3"/>
      <c r="J1266" s="3"/>
      <c r="K1266" s="3"/>
      <c r="L1266" s="3"/>
    </row>
    <row r="1267" spans="1:12" x14ac:dyDescent="0.25">
      <c r="A1267" s="109"/>
      <c r="B1267" s="3"/>
      <c r="C1267" s="3"/>
      <c r="D1267" s="3"/>
      <c r="E1267" s="3"/>
      <c r="F1267" s="3"/>
      <c r="G1267" s="3"/>
      <c r="H1267" s="3"/>
      <c r="I1267" s="3"/>
      <c r="J1267" s="3"/>
      <c r="K1267" s="3"/>
      <c r="L1267" s="3"/>
    </row>
    <row r="1268" spans="1:12" x14ac:dyDescent="0.25">
      <c r="A1268" s="109"/>
      <c r="B1268" s="3"/>
      <c r="C1268" s="3"/>
      <c r="D1268" s="3"/>
      <c r="E1268" s="3"/>
      <c r="F1268" s="3"/>
      <c r="G1268" s="3"/>
      <c r="H1268" s="3"/>
      <c r="I1268" s="3"/>
      <c r="J1268" s="3"/>
      <c r="K1268" s="3"/>
      <c r="L1268" s="3"/>
    </row>
    <row r="1269" spans="1:12" x14ac:dyDescent="0.25">
      <c r="A1269" s="109"/>
      <c r="B1269" s="3"/>
      <c r="C1269" s="3"/>
      <c r="D1269" s="3"/>
      <c r="E1269" s="3"/>
      <c r="F1269" s="3"/>
      <c r="G1269" s="3"/>
      <c r="H1269" s="3"/>
      <c r="I1269" s="3"/>
      <c r="J1269" s="3"/>
      <c r="K1269" s="3"/>
      <c r="L1269" s="3"/>
    </row>
    <row r="1270" spans="1:12" x14ac:dyDescent="0.25">
      <c r="A1270" s="109"/>
      <c r="B1270" s="3"/>
      <c r="C1270" s="3"/>
      <c r="D1270" s="3"/>
      <c r="E1270" s="3"/>
      <c r="F1270" s="3"/>
      <c r="G1270" s="3"/>
      <c r="H1270" s="3"/>
      <c r="I1270" s="3"/>
      <c r="J1270" s="3"/>
      <c r="K1270" s="3"/>
      <c r="L1270" s="3"/>
    </row>
    <row r="1271" spans="1:12" x14ac:dyDescent="0.25">
      <c r="A1271" s="109"/>
      <c r="B1271" s="3"/>
      <c r="C1271" s="3"/>
      <c r="D1271" s="3"/>
      <c r="E1271" s="3"/>
      <c r="F1271" s="3"/>
      <c r="G1271" s="3"/>
      <c r="H1271" s="3"/>
      <c r="I1271" s="3"/>
      <c r="J1271" s="3"/>
      <c r="K1271" s="3"/>
      <c r="L1271" s="3"/>
    </row>
    <row r="1272" spans="1:12" x14ac:dyDescent="0.25">
      <c r="A1272" s="109"/>
      <c r="B1272" s="3"/>
      <c r="C1272" s="3"/>
      <c r="D1272" s="3"/>
      <c r="E1272" s="3"/>
      <c r="F1272" s="3"/>
      <c r="G1272" s="3"/>
      <c r="H1272" s="3"/>
      <c r="I1272" s="3"/>
      <c r="J1272" s="3"/>
      <c r="K1272" s="3"/>
      <c r="L1272" s="3"/>
    </row>
    <row r="1273" spans="1:12" x14ac:dyDescent="0.25">
      <c r="A1273" s="109"/>
      <c r="B1273" s="3"/>
      <c r="C1273" s="3"/>
      <c r="D1273" s="3"/>
      <c r="E1273" s="3"/>
      <c r="F1273" s="3"/>
      <c r="G1273" s="3"/>
      <c r="H1273" s="3"/>
      <c r="I1273" s="3"/>
      <c r="J1273" s="3"/>
      <c r="K1273" s="3"/>
      <c r="L1273" s="3"/>
    </row>
    <row r="1274" spans="1:12" x14ac:dyDescent="0.25">
      <c r="A1274" s="109"/>
      <c r="B1274" s="3"/>
      <c r="C1274" s="3"/>
      <c r="D1274" s="3"/>
      <c r="E1274" s="3"/>
      <c r="F1274" s="3"/>
      <c r="G1274" s="3"/>
      <c r="H1274" s="3"/>
      <c r="I1274" s="3"/>
      <c r="J1274" s="3"/>
      <c r="K1274" s="3"/>
      <c r="L1274" s="3"/>
    </row>
    <row r="1275" spans="1:12" x14ac:dyDescent="0.25">
      <c r="A1275" s="109"/>
      <c r="B1275" s="3"/>
      <c r="C1275" s="3"/>
      <c r="D1275" s="3"/>
      <c r="E1275" s="3"/>
      <c r="F1275" s="3"/>
      <c r="G1275" s="3"/>
      <c r="H1275" s="3"/>
      <c r="I1275" s="3"/>
      <c r="J1275" s="3"/>
      <c r="K1275" s="3"/>
      <c r="L1275" s="3"/>
    </row>
    <row r="1276" spans="1:12" x14ac:dyDescent="0.25">
      <c r="A1276" s="109"/>
      <c r="B1276" s="3"/>
      <c r="C1276" s="3"/>
      <c r="D1276" s="3"/>
      <c r="E1276" s="3"/>
      <c r="F1276" s="3"/>
      <c r="G1276" s="3"/>
      <c r="H1276" s="3"/>
      <c r="I1276" s="3"/>
      <c r="J1276" s="3"/>
      <c r="K1276" s="3"/>
      <c r="L1276" s="3"/>
    </row>
    <row r="1277" spans="1:12" x14ac:dyDescent="0.25">
      <c r="A1277" s="109"/>
      <c r="B1277" s="3"/>
      <c r="C1277" s="3"/>
      <c r="D1277" s="3"/>
      <c r="E1277" s="3"/>
      <c r="F1277" s="3"/>
      <c r="G1277" s="3"/>
      <c r="H1277" s="3"/>
      <c r="I1277" s="3"/>
      <c r="J1277" s="3"/>
      <c r="K1277" s="3"/>
      <c r="L1277" s="3"/>
    </row>
    <row r="1278" spans="1:12" x14ac:dyDescent="0.25">
      <c r="A1278" s="109"/>
      <c r="B1278" s="3"/>
      <c r="C1278" s="3"/>
      <c r="D1278" s="3"/>
      <c r="E1278" s="3"/>
      <c r="F1278" s="3"/>
      <c r="G1278" s="3"/>
      <c r="H1278" s="3"/>
      <c r="I1278" s="3"/>
      <c r="J1278" s="3"/>
      <c r="K1278" s="3"/>
      <c r="L1278" s="3"/>
    </row>
    <row r="1279" spans="1:12" x14ac:dyDescent="0.25">
      <c r="A1279" s="109"/>
      <c r="B1279" s="3"/>
      <c r="C1279" s="3"/>
      <c r="D1279" s="3"/>
      <c r="E1279" s="3"/>
      <c r="F1279" s="3"/>
      <c r="G1279" s="3"/>
      <c r="H1279" s="3"/>
      <c r="I1279" s="3"/>
      <c r="J1279" s="3"/>
      <c r="K1279" s="3"/>
      <c r="L1279" s="3"/>
    </row>
    <row r="1280" spans="1:12" x14ac:dyDescent="0.25">
      <c r="A1280" s="109"/>
      <c r="B1280" s="3"/>
      <c r="C1280" s="3"/>
      <c r="D1280" s="3"/>
      <c r="E1280" s="3"/>
      <c r="F1280" s="3"/>
      <c r="G1280" s="3"/>
      <c r="H1280" s="3"/>
      <c r="I1280" s="3"/>
      <c r="J1280" s="3"/>
      <c r="K1280" s="3"/>
      <c r="L1280" s="3"/>
    </row>
    <row r="1281" spans="1:12" x14ac:dyDescent="0.25">
      <c r="A1281" s="109"/>
      <c r="B1281" s="3"/>
      <c r="C1281" s="3"/>
      <c r="D1281" s="3"/>
      <c r="E1281" s="3"/>
      <c r="F1281" s="3"/>
      <c r="G1281" s="3"/>
      <c r="H1281" s="3"/>
      <c r="I1281" s="3"/>
      <c r="J1281" s="3"/>
      <c r="K1281" s="3"/>
      <c r="L1281" s="3"/>
    </row>
    <row r="1282" spans="1:12" x14ac:dyDescent="0.25">
      <c r="A1282" s="109"/>
      <c r="B1282" s="3"/>
      <c r="C1282" s="3"/>
      <c r="D1282" s="3"/>
      <c r="E1282" s="3"/>
      <c r="F1282" s="3"/>
      <c r="G1282" s="3"/>
      <c r="H1282" s="3"/>
      <c r="I1282" s="3"/>
      <c r="J1282" s="3"/>
      <c r="K1282" s="3"/>
      <c r="L1282" s="3"/>
    </row>
    <row r="1283" spans="1:12" x14ac:dyDescent="0.25">
      <c r="A1283" s="109"/>
      <c r="B1283" s="3"/>
      <c r="C1283" s="3"/>
      <c r="D1283" s="3"/>
      <c r="E1283" s="3"/>
      <c r="F1283" s="3"/>
      <c r="G1283" s="3"/>
      <c r="H1283" s="3"/>
      <c r="I1283" s="3"/>
      <c r="J1283" s="3"/>
      <c r="K1283" s="3"/>
      <c r="L1283" s="3"/>
    </row>
    <row r="1284" spans="1:12" x14ac:dyDescent="0.25">
      <c r="A1284" s="109"/>
      <c r="B1284" s="3"/>
      <c r="C1284" s="3"/>
      <c r="D1284" s="3"/>
      <c r="E1284" s="3"/>
      <c r="F1284" s="3"/>
      <c r="G1284" s="3"/>
      <c r="H1284" s="3"/>
      <c r="I1284" s="3"/>
      <c r="J1284" s="3"/>
      <c r="K1284" s="3"/>
      <c r="L1284" s="3"/>
    </row>
    <row r="1285" spans="1:12" x14ac:dyDescent="0.25">
      <c r="A1285" s="109"/>
      <c r="B1285" s="3"/>
      <c r="C1285" s="3"/>
      <c r="D1285" s="3"/>
      <c r="E1285" s="3"/>
      <c r="F1285" s="3"/>
      <c r="G1285" s="3"/>
      <c r="H1285" s="3"/>
      <c r="I1285" s="3"/>
      <c r="J1285" s="3"/>
      <c r="K1285" s="3"/>
      <c r="L1285" s="3"/>
    </row>
    <row r="1286" spans="1:12" x14ac:dyDescent="0.25">
      <c r="A1286" s="109"/>
      <c r="B1286" s="3"/>
      <c r="C1286" s="3"/>
      <c r="D1286" s="3"/>
      <c r="E1286" s="3"/>
      <c r="F1286" s="3"/>
      <c r="G1286" s="3"/>
      <c r="H1286" s="3"/>
      <c r="I1286" s="3"/>
      <c r="J1286" s="3"/>
      <c r="K1286" s="3"/>
      <c r="L1286" s="3"/>
    </row>
    <row r="1287" spans="1:12" x14ac:dyDescent="0.25">
      <c r="A1287" s="109"/>
      <c r="B1287" s="3"/>
      <c r="C1287" s="3"/>
      <c r="D1287" s="3"/>
      <c r="E1287" s="3"/>
      <c r="F1287" s="3"/>
      <c r="G1287" s="3"/>
      <c r="H1287" s="3"/>
      <c r="I1287" s="3"/>
      <c r="J1287" s="3"/>
      <c r="K1287" s="3"/>
      <c r="L1287" s="3"/>
    </row>
    <row r="1288" spans="1:12" x14ac:dyDescent="0.25">
      <c r="A1288" s="109"/>
      <c r="B1288" s="3"/>
      <c r="C1288" s="3"/>
      <c r="D1288" s="3"/>
      <c r="E1288" s="3"/>
      <c r="F1288" s="3"/>
      <c r="G1288" s="3"/>
      <c r="H1288" s="3"/>
      <c r="I1288" s="3"/>
      <c r="J1288" s="3"/>
      <c r="K1288" s="3"/>
      <c r="L1288" s="3"/>
    </row>
    <row r="1289" spans="1:12" x14ac:dyDescent="0.25">
      <c r="A1289" s="109"/>
      <c r="B1289" s="3"/>
      <c r="C1289" s="3"/>
      <c r="D1289" s="3"/>
      <c r="E1289" s="3"/>
      <c r="F1289" s="3"/>
      <c r="G1289" s="3"/>
      <c r="H1289" s="3"/>
      <c r="I1289" s="3"/>
      <c r="J1289" s="3"/>
      <c r="K1289" s="3"/>
      <c r="L1289" s="3"/>
    </row>
    <row r="1290" spans="1:12" x14ac:dyDescent="0.25">
      <c r="A1290" s="109"/>
      <c r="B1290" s="3"/>
      <c r="C1290" s="3"/>
      <c r="D1290" s="3"/>
      <c r="E1290" s="3"/>
      <c r="F1290" s="3"/>
      <c r="G1290" s="3"/>
      <c r="H1290" s="3"/>
      <c r="I1290" s="3"/>
      <c r="J1290" s="3"/>
      <c r="K1290" s="3"/>
      <c r="L1290" s="3"/>
    </row>
    <row r="1291" spans="1:12" x14ac:dyDescent="0.25">
      <c r="A1291" s="111"/>
      <c r="B1291" s="113"/>
      <c r="C1291" s="113"/>
      <c r="D1291" s="113"/>
      <c r="E1291" s="113"/>
      <c r="F1291" s="113"/>
      <c r="G1291" s="113"/>
      <c r="H1291" s="113"/>
      <c r="I1291" s="113"/>
      <c r="J1291" s="113"/>
      <c r="K1291" s="113"/>
      <c r="L1291" s="113"/>
    </row>
  </sheetData>
  <conditionalFormatting sqref="L625:L957 L959:L981 L983:L1290">
    <cfRule type="top10" dxfId="0" priority="1" rank="10"/>
  </conditionalFormatting>
  <pageMargins left="0.7" right="0.7" top="0.75" bottom="0.75" header="0.3" footer="0.3"/>
  <drawing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130</v>
      </c>
      <c r="C1" s="4" t="s">
        <v>7</v>
      </c>
      <c r="D1" s="4" t="s">
        <v>9</v>
      </c>
      <c r="E1" s="4" t="s">
        <v>163</v>
      </c>
      <c r="F1" s="5" t="s">
        <v>168</v>
      </c>
      <c r="G1" s="4" t="s">
        <v>14</v>
      </c>
      <c r="H1" s="4" t="s">
        <v>67</v>
      </c>
      <c r="J1" s="4" t="s">
        <v>18</v>
      </c>
      <c r="K1" s="4" t="s">
        <v>17</v>
      </c>
      <c r="M1" s="4" t="s">
        <v>22</v>
      </c>
      <c r="N1" s="4" t="s">
        <v>23</v>
      </c>
      <c r="O1" s="4" t="s">
        <v>24</v>
      </c>
      <c r="P1" s="4" t="s">
        <v>25</v>
      </c>
    </row>
    <row r="2" spans="1:18" x14ac:dyDescent="0.25">
      <c r="A2" s="1" t="s">
        <v>51</v>
      </c>
      <c r="B2" s="1" t="s">
        <v>131</v>
      </c>
      <c r="C2" t="s">
        <v>54</v>
      </c>
      <c r="D2" t="s">
        <v>55</v>
      </c>
      <c r="E2" t="s">
        <v>55</v>
      </c>
      <c r="F2" s="1" t="s">
        <v>51</v>
      </c>
      <c r="G2" t="s">
        <v>65</v>
      </c>
      <c r="H2" t="s">
        <v>158</v>
      </c>
      <c r="J2" t="s">
        <v>19</v>
      </c>
      <c r="K2">
        <v>108</v>
      </c>
      <c r="M2" t="s">
        <v>9452</v>
      </c>
      <c r="N2" t="s">
        <v>176</v>
      </c>
      <c r="O2">
        <v>44141</v>
      </c>
      <c r="P2">
        <v>44151</v>
      </c>
    </row>
    <row r="3" spans="1:18" x14ac:dyDescent="0.25">
      <c r="A3" s="1" t="s">
        <v>52</v>
      </c>
      <c r="B3" s="1" t="s">
        <v>132</v>
      </c>
      <c r="C3" t="s">
        <v>52</v>
      </c>
      <c r="D3" t="s">
        <v>56</v>
      </c>
      <c r="E3" t="s">
        <v>56</v>
      </c>
      <c r="F3" s="1" t="s">
        <v>52</v>
      </c>
      <c r="G3" t="s">
        <v>66</v>
      </c>
      <c r="H3" t="s">
        <v>68</v>
      </c>
      <c r="J3" t="s">
        <v>30</v>
      </c>
      <c r="K3" t="s">
        <v>9290</v>
      </c>
      <c r="M3" t="s">
        <v>9452</v>
      </c>
      <c r="N3" t="s">
        <v>181</v>
      </c>
      <c r="O3">
        <v>44141</v>
      </c>
      <c r="P3">
        <v>44151</v>
      </c>
    </row>
    <row r="4" spans="1:18" x14ac:dyDescent="0.25">
      <c r="A4" s="1" t="s">
        <v>53</v>
      </c>
      <c r="B4" s="1" t="s">
        <v>133</v>
      </c>
      <c r="C4" t="s">
        <v>53</v>
      </c>
      <c r="D4" t="s">
        <v>57</v>
      </c>
      <c r="E4" t="s">
        <v>57</v>
      </c>
      <c r="F4" s="1" t="s">
        <v>53</v>
      </c>
      <c r="G4">
        <v>0</v>
      </c>
      <c r="H4" t="s">
        <v>69</v>
      </c>
      <c r="J4" s="12" t="s">
        <v>78</v>
      </c>
      <c r="K4" s="12"/>
      <c r="M4" t="s">
        <v>145</v>
      </c>
      <c r="N4" t="s">
        <v>45</v>
      </c>
      <c r="O4">
        <v>1</v>
      </c>
      <c r="P4">
        <v>30</v>
      </c>
    </row>
    <row r="5" spans="1:18" ht="409.5" x14ac:dyDescent="0.25">
      <c r="A5">
        <v>1</v>
      </c>
      <c r="B5" s="1" t="s">
        <v>134</v>
      </c>
      <c r="C5" t="s">
        <v>51</v>
      </c>
      <c r="D5" t="s">
        <v>58</v>
      </c>
      <c r="E5" t="s">
        <v>58</v>
      </c>
      <c r="F5">
        <v>1</v>
      </c>
      <c r="G5">
        <v>1</v>
      </c>
      <c r="H5" t="s">
        <v>70</v>
      </c>
      <c r="J5" t="s">
        <v>171</v>
      </c>
      <c r="K5" s="13" t="s">
        <v>9455</v>
      </c>
      <c r="M5" t="s">
        <v>145</v>
      </c>
      <c r="N5" t="s">
        <v>4</v>
      </c>
      <c r="O5">
        <v>10</v>
      </c>
      <c r="P5">
        <v>100</v>
      </c>
    </row>
    <row r="6" spans="1:18" x14ac:dyDescent="0.25">
      <c r="A6">
        <v>0</v>
      </c>
      <c r="B6" s="1" t="s">
        <v>135</v>
      </c>
      <c r="C6">
        <v>1</v>
      </c>
      <c r="D6" t="s">
        <v>59</v>
      </c>
      <c r="E6" t="s">
        <v>59</v>
      </c>
      <c r="F6">
        <v>0</v>
      </c>
      <c r="H6" t="s">
        <v>71</v>
      </c>
      <c r="J6" t="s">
        <v>172</v>
      </c>
      <c r="K6">
        <v>2</v>
      </c>
      <c r="M6" t="s">
        <v>145</v>
      </c>
      <c r="N6" t="s">
        <v>15</v>
      </c>
      <c r="O6">
        <v>89</v>
      </c>
      <c r="P6">
        <v>9909.1875</v>
      </c>
      <c r="R6" t="s">
        <v>128</v>
      </c>
    </row>
    <row r="7" spans="1:18" x14ac:dyDescent="0.25">
      <c r="A7">
        <v>2</v>
      </c>
      <c r="B7">
        <v>1</v>
      </c>
      <c r="C7">
        <v>0</v>
      </c>
      <c r="D7" t="s">
        <v>60</v>
      </c>
      <c r="E7" t="s">
        <v>60</v>
      </c>
      <c r="F7">
        <v>2</v>
      </c>
      <c r="H7" t="s">
        <v>72</v>
      </c>
      <c r="J7" t="s">
        <v>173</v>
      </c>
      <c r="K7" t="s">
        <v>9427</v>
      </c>
      <c r="M7" t="s">
        <v>145</v>
      </c>
      <c r="N7" t="s">
        <v>16</v>
      </c>
      <c r="O7">
        <v>80</v>
      </c>
      <c r="P7">
        <v>9918.6865234375</v>
      </c>
    </row>
    <row r="8" spans="1:18" x14ac:dyDescent="0.25">
      <c r="A8"/>
      <c r="B8">
        <v>2</v>
      </c>
      <c r="C8">
        <v>2</v>
      </c>
      <c r="D8" t="s">
        <v>61</v>
      </c>
      <c r="E8" t="s">
        <v>61</v>
      </c>
      <c r="H8" t="s">
        <v>73</v>
      </c>
      <c r="J8" t="s">
        <v>174</v>
      </c>
      <c r="K8" t="s">
        <v>9291</v>
      </c>
      <c r="M8" t="s">
        <v>145</v>
      </c>
      <c r="N8" t="s">
        <v>32</v>
      </c>
      <c r="O8">
        <v>0</v>
      </c>
      <c r="P8">
        <v>34</v>
      </c>
    </row>
    <row r="9" spans="1:18" ht="409.5" x14ac:dyDescent="0.25">
      <c r="A9"/>
      <c r="B9">
        <v>3</v>
      </c>
      <c r="C9">
        <v>4</v>
      </c>
      <c r="D9" t="s">
        <v>62</v>
      </c>
      <c r="E9" t="s">
        <v>62</v>
      </c>
      <c r="H9" t="s">
        <v>74</v>
      </c>
      <c r="J9" t="s">
        <v>9415</v>
      </c>
      <c r="K9" s="13" t="s">
        <v>9454</v>
      </c>
      <c r="M9" t="s">
        <v>145</v>
      </c>
      <c r="N9" t="s">
        <v>33</v>
      </c>
      <c r="O9">
        <v>0</v>
      </c>
      <c r="P9">
        <v>16</v>
      </c>
    </row>
    <row r="10" spans="1:18" x14ac:dyDescent="0.25">
      <c r="A10"/>
      <c r="B10">
        <v>4</v>
      </c>
      <c r="D10" t="s">
        <v>63</v>
      </c>
      <c r="E10" t="s">
        <v>63</v>
      </c>
      <c r="H10" t="s">
        <v>75</v>
      </c>
      <c r="M10" t="s">
        <v>145</v>
      </c>
      <c r="N10" t="s">
        <v>5516</v>
      </c>
      <c r="O10">
        <v>0</v>
      </c>
      <c r="P10">
        <v>82813</v>
      </c>
    </row>
    <row r="11" spans="1:18" x14ac:dyDescent="0.25">
      <c r="A11"/>
      <c r="B11">
        <v>5</v>
      </c>
      <c r="D11" t="s">
        <v>46</v>
      </c>
      <c r="E11">
        <v>1</v>
      </c>
      <c r="H11" t="s">
        <v>76</v>
      </c>
      <c r="M11" t="s">
        <v>145</v>
      </c>
      <c r="N11" t="s">
        <v>5517</v>
      </c>
      <c r="O11">
        <v>0</v>
      </c>
      <c r="P11">
        <v>72393796</v>
      </c>
    </row>
    <row r="12" spans="1:18" x14ac:dyDescent="0.25">
      <c r="A12"/>
      <c r="B12"/>
      <c r="D12" t="s">
        <v>64</v>
      </c>
      <c r="E12">
        <v>2</v>
      </c>
      <c r="H12">
        <v>0</v>
      </c>
      <c r="M12" t="s">
        <v>145</v>
      </c>
      <c r="N12" t="s">
        <v>5518</v>
      </c>
      <c r="O12">
        <v>0</v>
      </c>
      <c r="P12">
        <v>1019376</v>
      </c>
    </row>
    <row r="13" spans="1:18" x14ac:dyDescent="0.25">
      <c r="A13"/>
      <c r="B13"/>
      <c r="D13">
        <v>1</v>
      </c>
      <c r="E13">
        <v>3</v>
      </c>
      <c r="H13">
        <v>1</v>
      </c>
      <c r="M13" t="s">
        <v>145</v>
      </c>
      <c r="N13" t="s">
        <v>5519</v>
      </c>
      <c r="O13">
        <v>0</v>
      </c>
      <c r="P13">
        <v>1042055</v>
      </c>
    </row>
    <row r="14" spans="1:18" x14ac:dyDescent="0.25">
      <c r="D14">
        <v>2</v>
      </c>
      <c r="E14">
        <v>4</v>
      </c>
      <c r="H14">
        <v>2</v>
      </c>
      <c r="M14" t="s">
        <v>145</v>
      </c>
      <c r="N14" t="s">
        <v>5525</v>
      </c>
      <c r="O14">
        <v>38914.152812499997</v>
      </c>
      <c r="P14">
        <v>44148.166828703703</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5AED01A0-3CEC-4DE3-83EF-293F4339171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Edges</vt:lpstr>
      <vt:lpstr>Vertices</vt:lpstr>
      <vt:lpstr>Do Not Delete</vt:lpstr>
      <vt:lpstr>Groups</vt:lpstr>
      <vt:lpstr>Group Vertices</vt:lpstr>
      <vt:lpstr>Overall Metrics</vt:lpstr>
      <vt:lpstr>Pivot Table</vt:lpstr>
      <vt:lpstr>Top 10 Users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Baxter, Christine</cp:lastModifiedBy>
  <dcterms:created xsi:type="dcterms:W3CDTF">2008-01-30T00:41:58Z</dcterms:created>
  <dcterms:modified xsi:type="dcterms:W3CDTF">2020-11-16T05:11:29Z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y fmtid="{D5CDD505-2E9C-101B-9397-08002B2CF9AE}" pid="3" name="_AssemblyLocation">
    <vt:lpwstr>http://www.nodexlgraphgallery.org/NodeXLBasicSetup/Smrf.NodeXL.ExcelTemplate.vsto|aa51c0f3-62b4-4782-83a8-a15dcdd17698</vt:lpwstr>
  </property>
  <property fmtid="{D5CDD505-2E9C-101B-9397-08002B2CF9AE}" pid="4" name="_AssemblyName">
    <vt:lpwstr>4E3C66D5-58D4-491E-A7D4-64AF99AF6E8B</vt:lpwstr>
  </property>
  <property fmtid="{D5CDD505-2E9C-101B-9397-08002B2CF9AE}" pid="5" name="Solution ID">
    <vt:lpwstr>{15727DE6-F92D-4E46-ACB4-0E2C58B31A18}</vt:lpwstr>
  </property>
</Properties>
</file>