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schott\MA_EMA\research_data_set\figures\data\"/>
    </mc:Choice>
  </mc:AlternateContent>
  <xr:revisionPtr revIDLastSave="0" documentId="13_ncr:1_{BC1755D9-1488-4A85-A7FC-38FBAEF70899}" xr6:coauthVersionLast="47" xr6:coauthVersionMax="47" xr10:uidLastSave="{00000000-0000-0000-0000-000000000000}"/>
  <bookViews>
    <workbookView xWindow="-26940" yWindow="-2700" windowWidth="21600" windowHeight="11295" firstSheet="5" activeTab="7" xr2:uid="{00000000-000D-0000-FFFF-FFFF00000000}"/>
  </bookViews>
  <sheets>
    <sheet name="MUDFLAT" sheetId="1" r:id="rId1"/>
    <sheet name="R_MUDFLAT" sheetId="29" r:id="rId2"/>
    <sheet name="R_PIONEER_ZONE" sheetId="28" r:id="rId3"/>
    <sheet name="R_PIONEER_ZONE_I_II" sheetId="30" r:id="rId4"/>
    <sheet name="PIONEER_ZONE" sheetId="13" r:id="rId5"/>
    <sheet name="LOW_MARSH" sheetId="14" r:id="rId6"/>
    <sheet name="HIGH_MARSH" sheetId="15" r:id="rId7"/>
    <sheet name="TIME_WINDOWS_east_frisian" sheetId="25" r:id="rId8"/>
    <sheet name="TIME_WINDOWS_weser_elbe" sheetId="26" r:id="rId9"/>
  </sheets>
  <definedNames>
    <definedName name="_xlnm.Print_Area" localSheetId="0">MUDFLAT!#REF!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3" l="1"/>
  <c r="N24" i="1"/>
  <c r="D24" i="1"/>
  <c r="C24" i="1"/>
  <c r="D13" i="1"/>
  <c r="E13" i="1" s="1"/>
  <c r="C13" i="1"/>
  <c r="N33" i="15" l="1"/>
  <c r="M33" i="15"/>
  <c r="D33" i="15"/>
  <c r="C33" i="15"/>
  <c r="N17" i="15"/>
  <c r="M17" i="15"/>
  <c r="N33" i="14"/>
  <c r="M33" i="14"/>
  <c r="D33" i="14"/>
  <c r="C33" i="14"/>
  <c r="N17" i="14"/>
  <c r="M17" i="14"/>
  <c r="N24" i="13"/>
  <c r="M24" i="13"/>
  <c r="D24" i="13"/>
  <c r="C24" i="13"/>
  <c r="M24" i="1"/>
  <c r="M13" i="13"/>
  <c r="N13" i="13"/>
  <c r="O13" i="13" s="1"/>
  <c r="N13" i="1"/>
  <c r="M13" i="1"/>
  <c r="D17" i="14"/>
  <c r="E17" i="14" s="1"/>
  <c r="C17" i="14"/>
  <c r="C13" i="13"/>
  <c r="D17" i="15"/>
  <c r="C17" i="15"/>
  <c r="E24" i="13" l="1"/>
  <c r="E33" i="15"/>
  <c r="O17" i="14"/>
  <c r="E33" i="14"/>
  <c r="O33" i="14"/>
  <c r="O24" i="13"/>
  <c r="O24" i="1"/>
  <c r="E24" i="1"/>
  <c r="O13" i="1"/>
  <c r="E13" i="13"/>
  <c r="E17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6C0C5-730E-45E9-83A6-28C96C8ACB58}" keepAlive="1" name="Abfrage - data-1735912891799" description="Verbindung mit der Abfrage 'data-1735912891799' in der Arbeitsmappe." type="5" refreshedVersion="0" background="1">
    <dbPr connection="Provider=Microsoft.Mashup.OleDb.1;Data Source=$Workbook$;Location=data-1735912891799;Extended Properties=&quot;&quot;" command="SELECT * FROM [data-1735912891799]"/>
  </connection>
  <connection id="2" xr16:uid="{5169680D-4690-420B-AFD8-65BD7CA111FE}" keepAlive="1" name="Abfrage - east_frisian_adverse_crit_year" description="Verbindung mit der Abfrage 'east_frisian_adverse_crit_year' in der Arbeitsmappe." type="5" refreshedVersion="0" background="1">
    <dbPr connection="Provider=Microsoft.Mashup.OleDb.1;Data Source=$Workbook$;Location=east_frisian_adverse_crit_year;Extended Properties=&quot;&quot;" command="SELECT * FROM [east_frisian_adverse_crit_year]"/>
  </connection>
</connections>
</file>

<file path=xl/sharedStrings.xml><?xml version="1.0" encoding="utf-8"?>
<sst xmlns="http://schemas.openxmlformats.org/spreadsheetml/2006/main" count="810" uniqueCount="108">
  <si>
    <t>RCP</t>
  </si>
  <si>
    <t>Policy</t>
  </si>
  <si>
    <t>%</t>
  </si>
  <si>
    <t>Total</t>
  </si>
  <si>
    <t>Low Marsh</t>
  </si>
  <si>
    <t>Mudflat</t>
  </si>
  <si>
    <t>Nourishment (10 years) | Conservation</t>
  </si>
  <si>
    <t>Nourishment (5 years) | Marsh Restoration</t>
  </si>
  <si>
    <t>Nourishment (annual) | No Restoration</t>
  </si>
  <si>
    <t>Nourishment (5 years) | No Restoration</t>
  </si>
  <si>
    <t>Nourishment (5 years) | Conservation</t>
  </si>
  <si>
    <t>Nourishment (10 years) | Marsh Restoration</t>
  </si>
  <si>
    <t>Nourishment (annual) | Conservation</t>
  </si>
  <si>
    <t>Nourishment (10 years) | No Restoration</t>
  </si>
  <si>
    <t>Nourishment (annual) | Marsh Restoration</t>
  </si>
  <si>
    <t>No Nourishment | Conservation</t>
  </si>
  <si>
    <t>No Nourishment | Marsh Restoration</t>
  </si>
  <si>
    <t>No nourishment | No Restoration</t>
  </si>
  <si>
    <t>Critcal</t>
  </si>
  <si>
    <t>[C_flood_nourishment;  nourishment_frequency;  fd]</t>
  </si>
  <si>
    <t>[{0.3, 0.5}, 10, 0.4]</t>
  </si>
  <si>
    <t>[{0.3, 0.5}, 5, 0.4]</t>
  </si>
  <si>
    <t>[{0.3, 0.5}, 5, 0.6]</t>
  </si>
  <si>
    <t>[{0.3, 0.5}, 1, 0.4]</t>
  </si>
  <si>
    <t>[{0.3, 0.5}, 5, 0.8]</t>
  </si>
  <si>
    <t>[{0.3, 0.5}, 10, 0.6]</t>
  </si>
  <si>
    <t>[0.0, 1, 0.4]</t>
  </si>
  <si>
    <t>[0.0, 1, 0.8]</t>
  </si>
  <si>
    <t>[0.0, 1, 0.6]</t>
  </si>
  <si>
    <t>[{0.3, 0.5}, 1, 0.8]</t>
  </si>
  <si>
    <t>[{0.3, 0.5}, 1, 0.6]</t>
  </si>
  <si>
    <t>[{0.3, 0.5}, 10, 0.8]</t>
  </si>
  <si>
    <t>S 15 RCP 8.5</t>
  </si>
  <si>
    <t>Nourishment (5 years) | No Vegetation</t>
  </si>
  <si>
    <t>Nourishment (5 years) | Colonization</t>
  </si>
  <si>
    <t>Nourishment (annual) | No Vegetation</t>
  </si>
  <si>
    <t>Nourishment (10 years) | No Vegetation</t>
  </si>
  <si>
    <t>Nourishment (annual) | Colonization</t>
  </si>
  <si>
    <t>Nourishment (10 years) | Colonization</t>
  </si>
  <si>
    <t>No nourishment | No Vegetation</t>
  </si>
  <si>
    <t>No Nourishment | Colonization</t>
  </si>
  <si>
    <t>[0, 0, 0.4]</t>
  </si>
  <si>
    <t>[0, 0, 0.2]</t>
  </si>
  <si>
    <t>[{0.3, 0.5},10, 0.4]</t>
  </si>
  <si>
    <t>[{0.3, 0.5},10, 0.2]</t>
  </si>
  <si>
    <t>[{0.3, 0.5}, 1, 0.2]</t>
  </si>
  <si>
    <t>[{0.3, 0.5}, 5, 0.2]</t>
  </si>
  <si>
    <t>[{0.3, 0.5},1, 0.4]</t>
  </si>
  <si>
    <t>Nourishment (5 years) | No Grazing</t>
  </si>
  <si>
    <t>Nourishment (5 years) | Grazing</t>
  </si>
  <si>
    <t>Nourishment (annual) | No Grazing</t>
  </si>
  <si>
    <t>Nourishment (5 years) | Excessive grazing</t>
  </si>
  <si>
    <t>Nourishment (annual) | Excessive grazing</t>
  </si>
  <si>
    <t>Nourishment (annual) | Grazing</t>
  </si>
  <si>
    <t>Nourishment (10 years) | Excessive grazing</t>
  </si>
  <si>
    <t>Nourishment (10 years) | No Grazing</t>
  </si>
  <si>
    <t>No Nourishment | No Grazing</t>
  </si>
  <si>
    <t>No nourishment | Excessive grazing</t>
  </si>
  <si>
    <t>No Nourishment | Grazing</t>
  </si>
  <si>
    <t>[0.0, 0, 0.6]</t>
  </si>
  <si>
    <t>[{0.3, 0.5}, 11, 0.4]</t>
  </si>
  <si>
    <t>Nourishment (10 years) | Grazing</t>
  </si>
  <si>
    <t>No nourishment | Conservation</t>
  </si>
  <si>
    <t>[0, 1, 0.4]</t>
  </si>
  <si>
    <t>[0, 1, 0.6]</t>
  </si>
  <si>
    <t>S15 RCP 4.5</t>
  </si>
  <si>
    <t>Pioneer zone</t>
  </si>
  <si>
    <t>High marsh</t>
  </si>
  <si>
    <t>S 33 RCP 8.5</t>
  </si>
  <si>
    <t>S33 RCP 4.5</t>
  </si>
  <si>
    <t>AVG (crit_year)</t>
  </si>
  <si>
    <t>STDDEV (crit_year)</t>
  </si>
  <si>
    <t>mean sea level</t>
  </si>
  <si>
    <t>S15</t>
  </si>
  <si>
    <t>S33</t>
  </si>
  <si>
    <t>RCP 8.5</t>
  </si>
  <si>
    <t>RCP 4.5</t>
  </si>
  <si>
    <t>RCP 2.6</t>
  </si>
  <si>
    <t>Zone</t>
  </si>
  <si>
    <t>2071-2100</t>
  </si>
  <si>
    <t>2031-2170</t>
  </si>
  <si>
    <t>2171-2200</t>
  </si>
  <si>
    <t>Type</t>
  </si>
  <si>
    <t>year</t>
  </si>
  <si>
    <t>PioneerZone</t>
  </si>
  <si>
    <t>LowMarsh</t>
  </si>
  <si>
    <t>HighMarsh</t>
  </si>
  <si>
    <t>Favorable</t>
  </si>
  <si>
    <t>Undecidable</t>
  </si>
  <si>
    <t>Critical</t>
  </si>
  <si>
    <t>MIN (crit_year)</t>
  </si>
  <si>
    <t>max sea level(AVG)</t>
  </si>
  <si>
    <t>MIN</t>
  </si>
  <si>
    <t>max sea level(MIN)</t>
  </si>
  <si>
    <t>transect</t>
  </si>
  <si>
    <t>percent</t>
  </si>
  <si>
    <t>avg_crit_year</t>
  </si>
  <si>
    <t>min_crit_year</t>
  </si>
  <si>
    <t>stddev_crit_year</t>
  </si>
  <si>
    <t>max_slr_min</t>
  </si>
  <si>
    <t>max_slr_avg</t>
  </si>
  <si>
    <t>threshold</t>
  </si>
  <si>
    <t>central_crit_year</t>
  </si>
  <si>
    <t>upper_crit_year</t>
  </si>
  <si>
    <t>max_slr_central</t>
  </si>
  <si>
    <t>central_crit_year_annotate</t>
  </si>
  <si>
    <t>2101-2120</t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</si>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</sst>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499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1" xfId="0" applyNumberFormat="1" applyBorder="1"/>
    <xf numFmtId="0" fontId="0" fillId="0" borderId="0" xfId="0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6" fillId="6" borderId="0" xfId="0" applyFont="1" applyFill="1"/>
    <xf numFmtId="0" fontId="2" fillId="7" borderId="0" xfId="0" applyFont="1" applyFill="1"/>
    <xf numFmtId="0" fontId="7" fillId="5" borderId="0" xfId="0" applyFont="1" applyFill="1" applyAlignment="1"/>
    <xf numFmtId="0" fontId="4" fillId="8" borderId="0" xfId="0" applyFont="1" applyFill="1" applyAlignment="1"/>
    <xf numFmtId="1" fontId="0" fillId="0" borderId="2" xfId="0" applyNumberFormat="1" applyBorder="1"/>
    <xf numFmtId="0" fontId="0" fillId="0" borderId="0" xfId="0" applyFill="1" applyBorder="1"/>
    <xf numFmtId="0" fontId="5" fillId="0" borderId="0" xfId="0" applyFont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10" borderId="0" xfId="0" applyFill="1" applyBorder="1" applyAlignment="1">
      <alignment horizontal="left"/>
    </xf>
    <xf numFmtId="0" fontId="0" fillId="10" borderId="0" xfId="0" applyFill="1" applyBorder="1" applyAlignment="1">
      <alignment horizontal="center"/>
    </xf>
    <xf numFmtId="1" fontId="0" fillId="10" borderId="0" xfId="0" applyNumberFormat="1" applyFill="1" applyBorder="1" applyAlignment="1">
      <alignment horizontal="center" vertical="center"/>
    </xf>
    <xf numFmtId="165" fontId="0" fillId="10" borderId="0" xfId="0" applyNumberForma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center" vertical="center"/>
    </xf>
    <xf numFmtId="0" fontId="0" fillId="10" borderId="0" xfId="0" applyFill="1" applyBorder="1"/>
    <xf numFmtId="0" fontId="0" fillId="10" borderId="0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14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ill="1"/>
    <xf numFmtId="1" fontId="0" fillId="10" borderId="0" xfId="0" applyNumberFormat="1" applyFill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000"/>
      <color rgb="FF444991"/>
      <color rgb="FFFF3399"/>
      <color rgb="FFDDA63A"/>
      <color rgb="FF79B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AC24"/>
  <sheetViews>
    <sheetView zoomScale="87" zoomScaleNormal="120" workbookViewId="0">
      <selection activeCell="L5" sqref="L5:L12"/>
    </sheetView>
  </sheetViews>
  <sheetFormatPr baseColWidth="10" defaultColWidth="9.140625" defaultRowHeight="15" x14ac:dyDescent="0.25"/>
  <cols>
    <col min="1" max="1" width="25.85546875" customWidth="1"/>
    <col min="2" max="2" width="44.140625" style="1" customWidth="1"/>
    <col min="3" max="3" width="5" style="3" customWidth="1"/>
    <col min="4" max="4" width="9.140625" style="2"/>
    <col min="5" max="5" width="8.42578125" customWidth="1"/>
    <col min="6" max="6" width="10.85546875" style="54" customWidth="1"/>
    <col min="7" max="7" width="11.42578125" customWidth="1"/>
    <col min="8" max="10" width="10.42578125" customWidth="1"/>
    <col min="11" max="11" width="9.140625" style="4"/>
    <col min="12" max="12" width="38.140625" customWidth="1"/>
    <col min="13" max="14" width="9.140625" style="5"/>
    <col min="15" max="15" width="9.140625" style="6"/>
    <col min="16" max="16" width="11.42578125" style="6" customWidth="1"/>
    <col min="17" max="17" width="10.28515625" style="6" customWidth="1"/>
    <col min="18" max="18" width="15.28515625" style="6" customWidth="1"/>
    <col min="19" max="20" width="15" style="6" customWidth="1"/>
    <col min="21" max="29" width="9.140625" style="5"/>
  </cols>
  <sheetData>
    <row r="1" spans="1:29" ht="15.75" x14ac:dyDescent="0.25">
      <c r="A1" s="30" t="s">
        <v>5</v>
      </c>
      <c r="B1" s="2"/>
    </row>
    <row r="2" spans="1:29" x14ac:dyDescent="0.25">
      <c r="B2" s="2"/>
    </row>
    <row r="3" spans="1:29" ht="15.75" customHeight="1" x14ac:dyDescent="0.25">
      <c r="A3" s="88" t="s">
        <v>32</v>
      </c>
      <c r="B3" s="88"/>
      <c r="C3" s="88"/>
      <c r="D3" s="88"/>
      <c r="E3" s="88"/>
      <c r="F3" s="55"/>
      <c r="G3" s="10"/>
      <c r="H3" s="10"/>
      <c r="I3" s="52"/>
      <c r="J3" s="10"/>
      <c r="L3" s="89" t="s">
        <v>65</v>
      </c>
      <c r="M3" s="89"/>
      <c r="N3" s="89"/>
      <c r="O3" s="89"/>
      <c r="P3" s="53"/>
      <c r="Q3" s="9"/>
      <c r="R3" s="9"/>
      <c r="S3" s="53"/>
      <c r="T3" s="9"/>
    </row>
    <row r="4" spans="1:29" ht="33" customHeight="1" x14ac:dyDescent="0.25">
      <c r="A4" s="14" t="s">
        <v>19</v>
      </c>
      <c r="B4" s="15" t="s">
        <v>1</v>
      </c>
      <c r="C4" s="15" t="s">
        <v>3</v>
      </c>
      <c r="D4" s="15" t="s">
        <v>18</v>
      </c>
      <c r="E4" s="15" t="s">
        <v>2</v>
      </c>
      <c r="F4" s="36" t="s">
        <v>90</v>
      </c>
      <c r="G4" s="36" t="s">
        <v>70</v>
      </c>
      <c r="H4" s="36" t="s">
        <v>71</v>
      </c>
      <c r="I4" s="36" t="s">
        <v>93</v>
      </c>
      <c r="J4" s="36" t="s">
        <v>91</v>
      </c>
      <c r="L4" s="15" t="s">
        <v>1</v>
      </c>
      <c r="M4" s="15" t="s">
        <v>3</v>
      </c>
      <c r="N4" s="15" t="s">
        <v>18</v>
      </c>
      <c r="O4" s="15" t="s">
        <v>2</v>
      </c>
      <c r="P4" s="36" t="s">
        <v>90</v>
      </c>
      <c r="Q4" s="36" t="s">
        <v>70</v>
      </c>
      <c r="R4" s="36" t="s">
        <v>71</v>
      </c>
      <c r="S4" s="36" t="s">
        <v>93</v>
      </c>
      <c r="T4" s="36" t="s">
        <v>91</v>
      </c>
    </row>
    <row r="5" spans="1:29" x14ac:dyDescent="0.25">
      <c r="A5" s="7" t="s">
        <v>42</v>
      </c>
      <c r="B5" s="3" t="s">
        <v>39</v>
      </c>
      <c r="C5" s="3">
        <v>54</v>
      </c>
      <c r="D5" s="47">
        <v>45</v>
      </c>
      <c r="E5" s="6">
        <v>83</v>
      </c>
      <c r="F5" s="54">
        <v>2045</v>
      </c>
      <c r="G5" s="6">
        <v>2063</v>
      </c>
      <c r="H5" s="6">
        <v>15</v>
      </c>
      <c r="I5" s="13">
        <v>0.34470000000000001</v>
      </c>
      <c r="J5" s="41">
        <v>0.56469999999999998</v>
      </c>
      <c r="L5" t="s">
        <v>39</v>
      </c>
      <c r="M5" s="5">
        <v>54</v>
      </c>
      <c r="N5" s="5">
        <v>33</v>
      </c>
      <c r="O5" s="6">
        <v>61</v>
      </c>
      <c r="P5" s="6">
        <v>2047</v>
      </c>
      <c r="Q5" s="6">
        <v>2065</v>
      </c>
      <c r="R5" s="6">
        <v>15</v>
      </c>
      <c r="S5" s="13">
        <v>0.33040000000000003</v>
      </c>
      <c r="T5" s="13">
        <v>0.49249999999999999</v>
      </c>
    </row>
    <row r="6" spans="1:29" x14ac:dyDescent="0.25">
      <c r="A6" s="7" t="s">
        <v>44</v>
      </c>
      <c r="B6" s="3" t="s">
        <v>36</v>
      </c>
      <c r="C6" s="3">
        <v>108</v>
      </c>
      <c r="D6" s="47">
        <v>82</v>
      </c>
      <c r="E6" s="6">
        <v>76</v>
      </c>
      <c r="F6" s="54">
        <v>2045</v>
      </c>
      <c r="G6" s="6">
        <v>2065</v>
      </c>
      <c r="H6" s="6">
        <v>16</v>
      </c>
      <c r="I6" s="13">
        <v>0.34470000000000001</v>
      </c>
      <c r="J6" s="41">
        <v>0.59399999999999997</v>
      </c>
      <c r="L6" t="s">
        <v>36</v>
      </c>
      <c r="M6" s="5">
        <v>108</v>
      </c>
      <c r="N6" s="5">
        <v>55</v>
      </c>
      <c r="O6" s="6">
        <v>51</v>
      </c>
      <c r="P6" s="6">
        <v>2047</v>
      </c>
      <c r="Q6" s="6">
        <v>2067</v>
      </c>
      <c r="R6" s="6">
        <v>16</v>
      </c>
      <c r="S6" s="13">
        <v>0.33040000000000003</v>
      </c>
      <c r="T6" s="13">
        <v>0.51249999999999996</v>
      </c>
    </row>
    <row r="7" spans="1:29" ht="15.75" customHeight="1" x14ac:dyDescent="0.25">
      <c r="A7" s="7" t="s">
        <v>46</v>
      </c>
      <c r="B7" s="3" t="s">
        <v>33</v>
      </c>
      <c r="C7" s="3">
        <v>90</v>
      </c>
      <c r="D7" s="47">
        <v>67</v>
      </c>
      <c r="E7" s="6">
        <v>74</v>
      </c>
      <c r="F7" s="54">
        <v>2045</v>
      </c>
      <c r="G7" s="6">
        <v>2066</v>
      </c>
      <c r="H7" s="6">
        <v>16</v>
      </c>
      <c r="I7" s="13">
        <v>0.34470000000000001</v>
      </c>
      <c r="J7" s="41">
        <v>0.60950000000000004</v>
      </c>
      <c r="L7" t="s">
        <v>33</v>
      </c>
      <c r="M7" s="5">
        <v>90</v>
      </c>
      <c r="N7" s="5">
        <v>42</v>
      </c>
      <c r="O7" s="6">
        <v>47</v>
      </c>
      <c r="P7" s="6">
        <v>2048</v>
      </c>
      <c r="Q7" s="6">
        <v>2067</v>
      </c>
      <c r="R7" s="6">
        <v>15</v>
      </c>
      <c r="S7" s="13">
        <v>0.33850000000000002</v>
      </c>
      <c r="T7" s="13">
        <v>0.51249999999999996</v>
      </c>
    </row>
    <row r="8" spans="1:29" x14ac:dyDescent="0.25">
      <c r="A8" s="27" t="s">
        <v>41</v>
      </c>
      <c r="B8" s="28" t="s">
        <v>40</v>
      </c>
      <c r="C8" s="28">
        <v>54</v>
      </c>
      <c r="D8" s="29">
        <v>35</v>
      </c>
      <c r="E8" s="25">
        <v>65</v>
      </c>
      <c r="F8" s="54">
        <v>2046</v>
      </c>
      <c r="G8" s="25">
        <v>2070</v>
      </c>
      <c r="H8" s="25">
        <v>17</v>
      </c>
      <c r="I8" s="39">
        <v>0.36049999999999999</v>
      </c>
      <c r="J8" s="42">
        <v>0.66220000000000001</v>
      </c>
      <c r="L8" t="s">
        <v>40</v>
      </c>
      <c r="M8" s="5">
        <v>54</v>
      </c>
      <c r="N8" s="5">
        <v>19</v>
      </c>
      <c r="O8" s="6">
        <v>35</v>
      </c>
      <c r="P8" s="6">
        <v>2049</v>
      </c>
      <c r="Q8" s="6">
        <v>2069</v>
      </c>
      <c r="R8" s="6">
        <v>16</v>
      </c>
      <c r="S8" s="39">
        <v>0.34789999999999999</v>
      </c>
      <c r="T8" s="13">
        <v>0.53220000000000001</v>
      </c>
    </row>
    <row r="9" spans="1:29" x14ac:dyDescent="0.25">
      <c r="A9" s="7" t="s">
        <v>43</v>
      </c>
      <c r="B9" s="3" t="s">
        <v>38</v>
      </c>
      <c r="C9" s="3">
        <v>108</v>
      </c>
      <c r="D9" s="47">
        <v>58</v>
      </c>
      <c r="E9" s="6">
        <v>54</v>
      </c>
      <c r="F9" s="54">
        <v>2046</v>
      </c>
      <c r="G9" s="6">
        <v>2073</v>
      </c>
      <c r="H9" s="6">
        <v>18</v>
      </c>
      <c r="I9" s="13">
        <v>0.36049999999999999</v>
      </c>
      <c r="J9" s="41">
        <v>0.70909999999999995</v>
      </c>
      <c r="L9" t="s">
        <v>38</v>
      </c>
      <c r="M9" s="5">
        <v>108</v>
      </c>
      <c r="N9" s="5">
        <v>26</v>
      </c>
      <c r="O9" s="6">
        <v>24</v>
      </c>
      <c r="P9" s="6">
        <v>2049</v>
      </c>
      <c r="Q9" s="6">
        <v>2072</v>
      </c>
      <c r="R9" s="6">
        <v>18</v>
      </c>
      <c r="S9" s="13">
        <v>0.34789999999999999</v>
      </c>
      <c r="T9" s="13">
        <v>0.56089999999999995</v>
      </c>
    </row>
    <row r="10" spans="1:29" x14ac:dyDescent="0.25">
      <c r="A10" s="7" t="s">
        <v>21</v>
      </c>
      <c r="B10" s="3" t="s">
        <v>34</v>
      </c>
      <c r="C10" s="3">
        <v>90</v>
      </c>
      <c r="D10" s="47">
        <v>43</v>
      </c>
      <c r="E10" s="6">
        <v>48</v>
      </c>
      <c r="F10" s="54">
        <v>2047</v>
      </c>
      <c r="G10" s="6">
        <v>2074</v>
      </c>
      <c r="H10" s="6">
        <v>17</v>
      </c>
      <c r="I10" s="13">
        <v>0.37</v>
      </c>
      <c r="J10" s="41">
        <v>0.72489999999999999</v>
      </c>
      <c r="L10" t="s">
        <v>34</v>
      </c>
      <c r="M10" s="5">
        <v>90</v>
      </c>
      <c r="N10" s="5">
        <v>15</v>
      </c>
      <c r="O10" s="6">
        <v>17</v>
      </c>
      <c r="P10" s="6">
        <v>2053</v>
      </c>
      <c r="Q10" s="6">
        <v>2073</v>
      </c>
      <c r="R10" s="6">
        <v>14</v>
      </c>
      <c r="S10" s="13">
        <v>0.38129999999999997</v>
      </c>
      <c r="T10" s="13">
        <v>0.57030000000000003</v>
      </c>
    </row>
    <row r="11" spans="1:29" x14ac:dyDescent="0.25">
      <c r="A11" s="7" t="s">
        <v>45</v>
      </c>
      <c r="B11" s="3" t="s">
        <v>35</v>
      </c>
      <c r="C11" s="3">
        <v>72</v>
      </c>
      <c r="D11" s="47">
        <v>31</v>
      </c>
      <c r="E11" s="6">
        <v>43</v>
      </c>
      <c r="F11" s="54">
        <v>2051</v>
      </c>
      <c r="G11" s="6">
        <v>2079</v>
      </c>
      <c r="H11" s="6">
        <v>13</v>
      </c>
      <c r="I11" s="13">
        <v>0.41820000000000002</v>
      </c>
      <c r="J11" s="41">
        <v>0.80800000000000005</v>
      </c>
      <c r="L11" t="s">
        <v>35</v>
      </c>
      <c r="M11" s="5">
        <v>72</v>
      </c>
      <c r="N11" s="5">
        <v>7</v>
      </c>
      <c r="O11" s="6">
        <v>10</v>
      </c>
      <c r="P11" s="6">
        <v>2065</v>
      </c>
      <c r="Q11" s="6">
        <v>2083</v>
      </c>
      <c r="R11" s="6">
        <v>13</v>
      </c>
      <c r="S11" s="13">
        <v>0.49249999999999999</v>
      </c>
      <c r="T11" s="13">
        <v>0.66890000000000005</v>
      </c>
    </row>
    <row r="12" spans="1:29" ht="15.75" thickBot="1" x14ac:dyDescent="0.3">
      <c r="A12" s="17" t="s">
        <v>47</v>
      </c>
      <c r="B12" s="18" t="s">
        <v>37</v>
      </c>
      <c r="C12" s="18">
        <v>72</v>
      </c>
      <c r="D12" s="19">
        <v>19</v>
      </c>
      <c r="E12" s="24">
        <v>26</v>
      </c>
      <c r="F12" s="24">
        <v>2079</v>
      </c>
      <c r="G12" s="24">
        <v>2093</v>
      </c>
      <c r="H12" s="24">
        <v>6</v>
      </c>
      <c r="I12" s="56">
        <v>0.80800000000000005</v>
      </c>
      <c r="J12" s="43">
        <v>1.0422</v>
      </c>
      <c r="L12" s="16" t="s">
        <v>37</v>
      </c>
      <c r="M12" s="22">
        <v>72</v>
      </c>
      <c r="N12" s="22">
        <v>0</v>
      </c>
      <c r="O12" s="24">
        <v>0</v>
      </c>
      <c r="P12" s="24"/>
      <c r="Q12" s="24"/>
      <c r="R12" s="24"/>
      <c r="S12" s="56"/>
      <c r="T12" s="24"/>
    </row>
    <row r="13" spans="1:29" s="8" customFormat="1" ht="36.75" customHeight="1" thickTop="1" x14ac:dyDescent="0.25">
      <c r="B13" s="40"/>
      <c r="C13" s="44">
        <f>SUM(C5:C12)</f>
        <v>648</v>
      </c>
      <c r="D13" s="40">
        <f>SUM(D5:D12)</f>
        <v>380</v>
      </c>
      <c r="E13" s="26">
        <f>D13/C13*100</f>
        <v>58.641975308641982</v>
      </c>
      <c r="F13" s="25"/>
      <c r="G13" s="26"/>
      <c r="H13" s="26"/>
      <c r="I13" s="26"/>
      <c r="J13" s="26"/>
      <c r="K13" s="45"/>
      <c r="M13" s="46">
        <f>SUM(M5:M12)</f>
        <v>648</v>
      </c>
      <c r="N13" s="46">
        <f>SUM(N5:N12)</f>
        <v>197</v>
      </c>
      <c r="O13" s="11">
        <f>N13/M13*100</f>
        <v>30.401234567901238</v>
      </c>
      <c r="P13" s="11"/>
      <c r="Q13" s="11"/>
      <c r="R13" s="11"/>
      <c r="S13" s="11"/>
      <c r="T13" s="11"/>
      <c r="U13" s="46"/>
      <c r="V13" s="46"/>
      <c r="W13" s="46"/>
      <c r="X13" s="46"/>
      <c r="Y13" s="46"/>
      <c r="Z13" s="46"/>
      <c r="AA13" s="46"/>
      <c r="AB13" s="46"/>
      <c r="AC13" s="46"/>
    </row>
    <row r="14" spans="1:29" x14ac:dyDescent="0.25">
      <c r="A14" s="88" t="s">
        <v>68</v>
      </c>
      <c r="B14" s="88"/>
      <c r="C14" s="88"/>
      <c r="D14" s="88"/>
      <c r="E14" s="88"/>
      <c r="F14" s="55"/>
      <c r="G14" s="10"/>
      <c r="H14" s="10"/>
      <c r="I14" s="52"/>
      <c r="J14" s="10"/>
      <c r="L14" s="89" t="s">
        <v>69</v>
      </c>
      <c r="M14" s="89"/>
      <c r="N14" s="89"/>
      <c r="O14" s="89"/>
      <c r="P14" s="53"/>
      <c r="Q14" s="9"/>
      <c r="R14" s="9"/>
      <c r="S14" s="53"/>
      <c r="T14" s="9"/>
    </row>
    <row r="15" spans="1:29" ht="44.25" customHeight="1" x14ac:dyDescent="0.25">
      <c r="A15" s="14" t="s">
        <v>19</v>
      </c>
      <c r="B15" s="15" t="s">
        <v>1</v>
      </c>
      <c r="C15" s="15" t="s">
        <v>3</v>
      </c>
      <c r="D15" s="15" t="s">
        <v>18</v>
      </c>
      <c r="E15" s="15" t="s">
        <v>2</v>
      </c>
      <c r="F15" s="36" t="s">
        <v>90</v>
      </c>
      <c r="G15" s="36" t="s">
        <v>70</v>
      </c>
      <c r="H15" s="36" t="s">
        <v>71</v>
      </c>
      <c r="I15" s="36" t="s">
        <v>93</v>
      </c>
      <c r="J15" s="36" t="s">
        <v>91</v>
      </c>
      <c r="L15" s="15" t="s">
        <v>1</v>
      </c>
      <c r="M15" s="15" t="s">
        <v>3</v>
      </c>
      <c r="N15" s="15" t="s">
        <v>18</v>
      </c>
      <c r="O15" s="15" t="s">
        <v>2</v>
      </c>
      <c r="P15" s="36" t="s">
        <v>90</v>
      </c>
      <c r="Q15" s="36" t="s">
        <v>70</v>
      </c>
      <c r="R15" s="36" t="s">
        <v>71</v>
      </c>
      <c r="S15" s="36" t="s">
        <v>93</v>
      </c>
      <c r="T15" s="36" t="s">
        <v>91</v>
      </c>
    </row>
    <row r="16" spans="1:29" x14ac:dyDescent="0.25">
      <c r="A16" s="7" t="s">
        <v>42</v>
      </c>
      <c r="B16" s="3" t="s">
        <v>39</v>
      </c>
      <c r="C16" s="3">
        <v>54</v>
      </c>
      <c r="D16" s="47">
        <v>34</v>
      </c>
      <c r="E16" s="6">
        <v>63</v>
      </c>
      <c r="F16" s="6">
        <v>2046</v>
      </c>
      <c r="G16" s="6">
        <v>2063</v>
      </c>
      <c r="H16" s="6">
        <v>13</v>
      </c>
      <c r="I16" s="13">
        <v>0.36049999999999999</v>
      </c>
      <c r="J16" s="13">
        <v>0.56469999999999998</v>
      </c>
      <c r="L16" t="s">
        <v>39</v>
      </c>
      <c r="M16" s="5">
        <v>54</v>
      </c>
      <c r="N16" s="5">
        <v>23</v>
      </c>
      <c r="O16" s="6">
        <v>43</v>
      </c>
      <c r="P16" s="6">
        <v>2048</v>
      </c>
      <c r="Q16" s="6">
        <v>2067</v>
      </c>
      <c r="R16" s="6">
        <v>16</v>
      </c>
      <c r="S16" s="13">
        <v>0.33850000000000002</v>
      </c>
      <c r="T16" s="13">
        <v>0.51249999999999996</v>
      </c>
    </row>
    <row r="17" spans="1:29" x14ac:dyDescent="0.25">
      <c r="A17" s="7" t="s">
        <v>44</v>
      </c>
      <c r="B17" s="3" t="s">
        <v>36</v>
      </c>
      <c r="C17" s="3">
        <v>108</v>
      </c>
      <c r="D17" s="47">
        <v>64</v>
      </c>
      <c r="E17" s="6">
        <v>59</v>
      </c>
      <c r="F17" s="6">
        <v>2046</v>
      </c>
      <c r="G17" s="6">
        <v>2067</v>
      </c>
      <c r="H17" s="6">
        <v>18</v>
      </c>
      <c r="I17" s="13">
        <v>0.36049999999999999</v>
      </c>
      <c r="J17" s="13">
        <v>0.62209999999999999</v>
      </c>
      <c r="L17" t="s">
        <v>36</v>
      </c>
      <c r="M17" s="5">
        <v>108</v>
      </c>
      <c r="N17" s="5">
        <v>36</v>
      </c>
      <c r="O17" s="6">
        <v>33</v>
      </c>
      <c r="P17" s="6">
        <v>2048</v>
      </c>
      <c r="Q17" s="6">
        <v>2069</v>
      </c>
      <c r="R17" s="6">
        <v>16</v>
      </c>
      <c r="S17" s="13">
        <v>0.33850000000000002</v>
      </c>
      <c r="T17" s="13">
        <v>0.53220000000000001</v>
      </c>
    </row>
    <row r="18" spans="1:29" x14ac:dyDescent="0.25">
      <c r="A18" s="7" t="s">
        <v>46</v>
      </c>
      <c r="B18" s="3" t="s">
        <v>33</v>
      </c>
      <c r="C18" s="3">
        <v>90</v>
      </c>
      <c r="D18" s="47">
        <v>49</v>
      </c>
      <c r="E18" s="6">
        <v>54</v>
      </c>
      <c r="F18" s="6">
        <v>2046</v>
      </c>
      <c r="G18" s="6">
        <v>2069</v>
      </c>
      <c r="H18" s="6">
        <v>17</v>
      </c>
      <c r="I18" s="13">
        <v>0.36049999999999999</v>
      </c>
      <c r="J18" s="13">
        <v>0.64859999999999995</v>
      </c>
      <c r="L18" t="s">
        <v>33</v>
      </c>
      <c r="M18" s="5">
        <v>90</v>
      </c>
      <c r="N18" s="5">
        <v>24</v>
      </c>
      <c r="O18" s="6">
        <v>27</v>
      </c>
      <c r="P18" s="6">
        <v>2049</v>
      </c>
      <c r="Q18" s="6">
        <v>2071</v>
      </c>
      <c r="R18" s="6">
        <v>17</v>
      </c>
      <c r="S18" s="13">
        <v>0.34789999999999999</v>
      </c>
      <c r="T18" s="13">
        <v>0.55100000000000005</v>
      </c>
    </row>
    <row r="19" spans="1:29" x14ac:dyDescent="0.25">
      <c r="A19" s="27" t="s">
        <v>41</v>
      </c>
      <c r="B19" s="28" t="s">
        <v>40</v>
      </c>
      <c r="C19" s="28">
        <v>54</v>
      </c>
      <c r="D19" s="29">
        <v>20</v>
      </c>
      <c r="E19" s="25">
        <v>37</v>
      </c>
      <c r="F19" s="25">
        <v>2047</v>
      </c>
      <c r="G19" s="25">
        <v>2069</v>
      </c>
      <c r="H19" s="25">
        <v>15</v>
      </c>
      <c r="I19" s="39">
        <v>0.37</v>
      </c>
      <c r="J19" s="39">
        <v>0.64859999999999995</v>
      </c>
      <c r="L19" t="s">
        <v>40</v>
      </c>
      <c r="M19" s="5">
        <v>54</v>
      </c>
      <c r="N19" s="5">
        <v>9</v>
      </c>
      <c r="O19" s="6">
        <v>17</v>
      </c>
      <c r="P19" s="6">
        <v>2051</v>
      </c>
      <c r="Q19" s="6">
        <v>2067</v>
      </c>
      <c r="R19" s="6">
        <v>13</v>
      </c>
      <c r="S19" s="39">
        <v>0.36549999999999999</v>
      </c>
      <c r="T19" s="13">
        <v>0.51249999999999996</v>
      </c>
      <c r="Y19" s="34"/>
    </row>
    <row r="20" spans="1:29" x14ac:dyDescent="0.25">
      <c r="A20" s="7" t="s">
        <v>43</v>
      </c>
      <c r="B20" s="3" t="s">
        <v>38</v>
      </c>
      <c r="C20" s="3">
        <v>108</v>
      </c>
      <c r="D20" s="47">
        <v>34</v>
      </c>
      <c r="E20" s="6">
        <v>31</v>
      </c>
      <c r="F20" s="6">
        <v>2047</v>
      </c>
      <c r="G20" s="6">
        <v>2076</v>
      </c>
      <c r="H20" s="6">
        <v>19</v>
      </c>
      <c r="I20" s="13">
        <v>0.37</v>
      </c>
      <c r="J20" s="13">
        <v>0.75670000000000004</v>
      </c>
      <c r="L20" t="s">
        <v>38</v>
      </c>
      <c r="M20" s="5">
        <v>108</v>
      </c>
      <c r="N20" s="5">
        <v>11</v>
      </c>
      <c r="O20" s="6">
        <v>10</v>
      </c>
      <c r="P20" s="6">
        <v>2055</v>
      </c>
      <c r="Q20" s="6">
        <v>2076</v>
      </c>
      <c r="R20" s="6">
        <v>17</v>
      </c>
      <c r="S20" s="13">
        <v>0.4007</v>
      </c>
      <c r="T20" s="13">
        <v>0.59930000000000005</v>
      </c>
    </row>
    <row r="21" spans="1:29" x14ac:dyDescent="0.25">
      <c r="A21" s="7" t="s">
        <v>21</v>
      </c>
      <c r="B21" s="3" t="s">
        <v>34</v>
      </c>
      <c r="C21" s="3">
        <v>90</v>
      </c>
      <c r="D21" s="47">
        <v>21</v>
      </c>
      <c r="E21" s="6">
        <v>23</v>
      </c>
      <c r="F21" s="6">
        <v>2049</v>
      </c>
      <c r="G21" s="6">
        <v>2079</v>
      </c>
      <c r="H21" s="6">
        <v>16</v>
      </c>
      <c r="I21" s="13">
        <v>0.39479999999999998</v>
      </c>
      <c r="J21" s="13">
        <v>0.80800000000000005</v>
      </c>
      <c r="L21" t="s">
        <v>34</v>
      </c>
      <c r="M21" s="5">
        <v>90</v>
      </c>
      <c r="N21" s="5">
        <v>3</v>
      </c>
      <c r="O21" s="6">
        <v>3</v>
      </c>
      <c r="P21" s="6">
        <v>2064</v>
      </c>
      <c r="Q21" s="6">
        <v>2073</v>
      </c>
      <c r="R21" s="6">
        <v>11</v>
      </c>
      <c r="S21" s="13">
        <v>0.48220000000000002</v>
      </c>
      <c r="T21" s="13">
        <v>0.57030000000000003</v>
      </c>
    </row>
    <row r="22" spans="1:29" x14ac:dyDescent="0.25">
      <c r="A22" s="7" t="s">
        <v>45</v>
      </c>
      <c r="B22" s="3" t="s">
        <v>35</v>
      </c>
      <c r="C22" s="3">
        <v>72</v>
      </c>
      <c r="D22" s="47">
        <v>14</v>
      </c>
      <c r="E22" s="6">
        <v>19</v>
      </c>
      <c r="F22" s="6">
        <v>2067</v>
      </c>
      <c r="G22" s="6">
        <v>2090</v>
      </c>
      <c r="H22" s="6">
        <v>11</v>
      </c>
      <c r="I22" s="13">
        <v>0.62209999999999999</v>
      </c>
      <c r="J22" s="13">
        <v>0.98780000000000001</v>
      </c>
      <c r="L22" t="s">
        <v>37</v>
      </c>
      <c r="M22" s="5">
        <v>72</v>
      </c>
      <c r="N22" s="5">
        <v>0</v>
      </c>
      <c r="O22" s="6">
        <v>0</v>
      </c>
      <c r="S22" s="13"/>
    </row>
    <row r="23" spans="1:29" ht="15.75" thickBot="1" x14ac:dyDescent="0.3">
      <c r="A23" s="17" t="s">
        <v>47</v>
      </c>
      <c r="B23" s="18" t="s">
        <v>37</v>
      </c>
      <c r="C23" s="18">
        <v>72</v>
      </c>
      <c r="D23" s="19">
        <v>0</v>
      </c>
      <c r="E23" s="24">
        <v>0</v>
      </c>
      <c r="F23" s="24"/>
      <c r="G23" s="24"/>
      <c r="H23" s="24"/>
      <c r="I23" s="56"/>
      <c r="J23" s="24"/>
      <c r="L23" s="16" t="s">
        <v>35</v>
      </c>
      <c r="M23" s="22">
        <v>72</v>
      </c>
      <c r="N23" s="22">
        <v>0</v>
      </c>
      <c r="O23" s="24">
        <v>0</v>
      </c>
      <c r="P23" s="24"/>
      <c r="Q23" s="24"/>
      <c r="R23" s="24"/>
      <c r="S23" s="56"/>
      <c r="T23" s="24"/>
    </row>
    <row r="24" spans="1:29" s="40" customFormat="1" ht="31.5" customHeight="1" thickTop="1" x14ac:dyDescent="0.25">
      <c r="C24" s="40">
        <f>SUM(C16:C23)</f>
        <v>648</v>
      </c>
      <c r="D24" s="40">
        <f>SUM(D16:D23)</f>
        <v>236</v>
      </c>
      <c r="E24" s="26">
        <f>D24/C24*100</f>
        <v>36.419753086419753</v>
      </c>
      <c r="F24" s="25"/>
      <c r="G24" s="26"/>
      <c r="H24" s="26"/>
      <c r="I24" s="26"/>
      <c r="J24" s="26"/>
      <c r="K24" s="45"/>
      <c r="M24" s="11">
        <f>SUM(M16:M23)</f>
        <v>648</v>
      </c>
      <c r="N24" s="11">
        <f>SUM(N16:N23)</f>
        <v>106</v>
      </c>
      <c r="O24" s="11">
        <f>N24/M24*100</f>
        <v>16.358024691358025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</sheetData>
  <mergeCells count="4">
    <mergeCell ref="A14:E14"/>
    <mergeCell ref="L14:O14"/>
    <mergeCell ref="L3:O3"/>
    <mergeCell ref="A3:E3"/>
  </mergeCells>
  <phoneticPr fontId="1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5158-810F-4DED-ACDC-68CBB7241359}">
  <sheetPr>
    <tabColor theme="7" tint="0.39997558519241921"/>
  </sheetPr>
  <dimension ref="A1:L34"/>
  <sheetViews>
    <sheetView topLeftCell="A28" zoomScale="98" zoomScaleNormal="90" workbookViewId="0">
      <selection activeCell="A26" sqref="A26:A33"/>
    </sheetView>
  </sheetViews>
  <sheetFormatPr baseColWidth="10" defaultRowHeight="15" x14ac:dyDescent="0.25"/>
  <cols>
    <col min="1" max="1" width="39.28515625" customWidth="1"/>
    <col min="2" max="2" width="9.5703125" customWidth="1"/>
    <col min="3" max="3" width="10" customWidth="1"/>
    <col min="4" max="4" width="13.140625" customWidth="1"/>
    <col min="6" max="6" width="7.42578125" customWidth="1"/>
    <col min="7" max="8" width="12.42578125" customWidth="1"/>
    <col min="9" max="9" width="15.7109375" customWidth="1"/>
    <col min="10" max="10" width="14.85546875" customWidth="1"/>
    <col min="11" max="11" width="12" customWidth="1"/>
    <col min="12" max="12" width="11.42578125" style="4"/>
  </cols>
  <sheetData>
    <row r="1" spans="1:12" ht="43.5" customHeight="1" x14ac:dyDescent="0.25">
      <c r="A1" s="15" t="s">
        <v>1</v>
      </c>
      <c r="B1" s="15" t="s">
        <v>0</v>
      </c>
      <c r="C1" s="15" t="s">
        <v>94</v>
      </c>
      <c r="D1" s="15" t="s">
        <v>3</v>
      </c>
      <c r="E1" s="15" t="s">
        <v>18</v>
      </c>
      <c r="F1" s="15" t="s">
        <v>95</v>
      </c>
      <c r="G1" s="36" t="s">
        <v>97</v>
      </c>
      <c r="H1" s="36" t="s">
        <v>96</v>
      </c>
      <c r="I1" s="36" t="s">
        <v>98</v>
      </c>
      <c r="J1" s="36" t="s">
        <v>99</v>
      </c>
      <c r="K1" s="36" t="s">
        <v>100</v>
      </c>
      <c r="L1" s="36" t="s">
        <v>101</v>
      </c>
    </row>
    <row r="2" spans="1:12" x14ac:dyDescent="0.25">
      <c r="A2" t="s">
        <v>39</v>
      </c>
      <c r="B2" s="61" t="s">
        <v>75</v>
      </c>
      <c r="C2" s="61" t="s">
        <v>73</v>
      </c>
      <c r="D2" s="61">
        <v>54</v>
      </c>
      <c r="E2" s="61">
        <v>45</v>
      </c>
      <c r="F2" s="61">
        <v>83</v>
      </c>
      <c r="G2" s="61">
        <v>2045</v>
      </c>
      <c r="H2" s="61">
        <v>2063</v>
      </c>
      <c r="I2" s="61">
        <v>15</v>
      </c>
      <c r="J2" s="61">
        <v>0.34470000000000001</v>
      </c>
      <c r="K2" s="61">
        <v>0.56469999999999998</v>
      </c>
      <c r="L2" s="74">
        <v>0.35</v>
      </c>
    </row>
    <row r="3" spans="1:12" x14ac:dyDescent="0.25">
      <c r="A3" t="s">
        <v>36</v>
      </c>
      <c r="B3" s="61" t="s">
        <v>75</v>
      </c>
      <c r="C3" s="61" t="s">
        <v>73</v>
      </c>
      <c r="D3" s="61">
        <v>108</v>
      </c>
      <c r="E3" s="61">
        <v>82</v>
      </c>
      <c r="F3" s="61">
        <v>76</v>
      </c>
      <c r="G3" s="61">
        <v>2045</v>
      </c>
      <c r="H3" s="61">
        <v>2065</v>
      </c>
      <c r="I3" s="61">
        <v>16</v>
      </c>
      <c r="J3" s="61">
        <v>0.34470000000000001</v>
      </c>
      <c r="K3" s="61">
        <v>0.59399999999999997</v>
      </c>
      <c r="L3" s="74">
        <v>0.35</v>
      </c>
    </row>
    <row r="4" spans="1:12" x14ac:dyDescent="0.25">
      <c r="A4" t="s">
        <v>33</v>
      </c>
      <c r="B4" s="61" t="s">
        <v>75</v>
      </c>
      <c r="C4" s="61" t="s">
        <v>73</v>
      </c>
      <c r="D4" s="61">
        <v>90</v>
      </c>
      <c r="E4" s="61">
        <v>67</v>
      </c>
      <c r="F4" s="61">
        <v>74</v>
      </c>
      <c r="G4" s="61">
        <v>2045</v>
      </c>
      <c r="H4" s="61">
        <v>2066</v>
      </c>
      <c r="I4" s="61">
        <v>16</v>
      </c>
      <c r="J4" s="61">
        <v>0.34470000000000001</v>
      </c>
      <c r="K4" s="61">
        <v>0.60950000000000004</v>
      </c>
      <c r="L4" s="74">
        <v>0.35</v>
      </c>
    </row>
    <row r="5" spans="1:12" x14ac:dyDescent="0.25">
      <c r="A5" t="s">
        <v>40</v>
      </c>
      <c r="B5" s="61" t="s">
        <v>75</v>
      </c>
      <c r="C5" s="61" t="s">
        <v>73</v>
      </c>
      <c r="D5" s="61">
        <v>54</v>
      </c>
      <c r="E5" s="61">
        <v>35</v>
      </c>
      <c r="F5" s="61">
        <v>65</v>
      </c>
      <c r="G5" s="61">
        <v>2046</v>
      </c>
      <c r="H5" s="61">
        <v>2070</v>
      </c>
      <c r="I5" s="61">
        <v>17</v>
      </c>
      <c r="J5" s="61">
        <v>0.36049999999999999</v>
      </c>
      <c r="K5" s="61">
        <v>0.66220000000000001</v>
      </c>
      <c r="L5" s="74">
        <v>0.35</v>
      </c>
    </row>
    <row r="6" spans="1:12" x14ac:dyDescent="0.25">
      <c r="A6" t="s">
        <v>38</v>
      </c>
      <c r="B6" s="61" t="s">
        <v>75</v>
      </c>
      <c r="C6" s="61" t="s">
        <v>73</v>
      </c>
      <c r="D6" s="61">
        <v>108</v>
      </c>
      <c r="E6" s="61">
        <v>58</v>
      </c>
      <c r="F6" s="61">
        <v>54</v>
      </c>
      <c r="G6" s="61">
        <v>2046</v>
      </c>
      <c r="H6" s="61">
        <v>2073</v>
      </c>
      <c r="I6" s="61">
        <v>18</v>
      </c>
      <c r="J6" s="61">
        <v>0.36049999999999999</v>
      </c>
      <c r="K6" s="61">
        <v>0.70909999999999995</v>
      </c>
      <c r="L6" s="74">
        <v>0.35</v>
      </c>
    </row>
    <row r="7" spans="1:12" x14ac:dyDescent="0.25">
      <c r="A7" t="s">
        <v>34</v>
      </c>
      <c r="B7" s="61" t="s">
        <v>75</v>
      </c>
      <c r="C7" s="61" t="s">
        <v>73</v>
      </c>
      <c r="D7" s="61">
        <v>90</v>
      </c>
      <c r="E7" s="61">
        <v>43</v>
      </c>
      <c r="F7" s="61">
        <v>48</v>
      </c>
      <c r="G7" s="61">
        <v>2047</v>
      </c>
      <c r="H7" s="61">
        <v>2074</v>
      </c>
      <c r="I7" s="61">
        <v>17</v>
      </c>
      <c r="J7" s="61">
        <v>0.37</v>
      </c>
      <c r="K7" s="61">
        <v>0.72489999999999999</v>
      </c>
      <c r="L7" s="74">
        <v>0.35</v>
      </c>
    </row>
    <row r="8" spans="1:12" x14ac:dyDescent="0.25">
      <c r="A8" t="s">
        <v>35</v>
      </c>
      <c r="B8" s="61" t="s">
        <v>75</v>
      </c>
      <c r="C8" s="61" t="s">
        <v>73</v>
      </c>
      <c r="D8" s="61">
        <v>72</v>
      </c>
      <c r="E8" s="61">
        <v>31</v>
      </c>
      <c r="F8" s="61">
        <v>43</v>
      </c>
      <c r="G8" s="61">
        <v>2051</v>
      </c>
      <c r="H8" s="61">
        <v>2079</v>
      </c>
      <c r="I8" s="61">
        <v>13</v>
      </c>
      <c r="J8" s="61">
        <v>0.41820000000000002</v>
      </c>
      <c r="K8" s="61">
        <v>0.80800000000000005</v>
      </c>
      <c r="L8" s="68">
        <v>0.5</v>
      </c>
    </row>
    <row r="9" spans="1:12" ht="15.75" thickBot="1" x14ac:dyDescent="0.3">
      <c r="A9" s="16" t="s">
        <v>37</v>
      </c>
      <c r="B9" s="61" t="s">
        <v>75</v>
      </c>
      <c r="C9" s="61" t="s">
        <v>73</v>
      </c>
      <c r="D9" s="61">
        <v>72</v>
      </c>
      <c r="E9" s="61">
        <v>19</v>
      </c>
      <c r="F9" s="61">
        <v>26</v>
      </c>
      <c r="G9" s="61">
        <v>2079</v>
      </c>
      <c r="H9" s="61">
        <v>2093</v>
      </c>
      <c r="I9" s="61">
        <v>6</v>
      </c>
      <c r="J9" s="61">
        <v>0.80800000000000005</v>
      </c>
      <c r="K9" s="61">
        <v>1.0422</v>
      </c>
      <c r="L9" s="70">
        <v>0.8</v>
      </c>
    </row>
    <row r="10" spans="1:12" ht="15.75" thickTop="1" x14ac:dyDescent="0.25">
      <c r="A10" t="s">
        <v>39</v>
      </c>
      <c r="B10" s="29" t="s">
        <v>75</v>
      </c>
      <c r="C10" s="29" t="s">
        <v>74</v>
      </c>
      <c r="D10" s="27">
        <v>54</v>
      </c>
      <c r="E10" s="27">
        <v>34</v>
      </c>
      <c r="F10" s="27">
        <v>63</v>
      </c>
      <c r="G10" s="27">
        <v>2046</v>
      </c>
      <c r="H10" s="27">
        <v>2063</v>
      </c>
      <c r="I10" s="27">
        <v>13</v>
      </c>
      <c r="J10" s="27">
        <v>0.36049999999999999</v>
      </c>
      <c r="K10" s="27">
        <v>0.56469999999999998</v>
      </c>
      <c r="L10" s="74">
        <v>0.35</v>
      </c>
    </row>
    <row r="11" spans="1:12" x14ac:dyDescent="0.25">
      <c r="A11" t="s">
        <v>36</v>
      </c>
      <c r="B11" s="29" t="s">
        <v>75</v>
      </c>
      <c r="C11" s="29" t="s">
        <v>74</v>
      </c>
      <c r="D11" s="27">
        <v>108</v>
      </c>
      <c r="E11" s="27">
        <v>64</v>
      </c>
      <c r="F11" s="27">
        <v>59</v>
      </c>
      <c r="G11" s="27">
        <v>2046</v>
      </c>
      <c r="H11" s="27">
        <v>2067</v>
      </c>
      <c r="I11" s="27">
        <v>18</v>
      </c>
      <c r="J11" s="27">
        <v>0.36049999999999999</v>
      </c>
      <c r="K11" s="27">
        <v>0.62209999999999999</v>
      </c>
      <c r="L11" s="74">
        <v>0.35</v>
      </c>
    </row>
    <row r="12" spans="1:12" x14ac:dyDescent="0.25">
      <c r="A12" t="s">
        <v>33</v>
      </c>
      <c r="B12" s="29" t="s">
        <v>75</v>
      </c>
      <c r="C12" s="29" t="s">
        <v>74</v>
      </c>
      <c r="D12" s="27">
        <v>90</v>
      </c>
      <c r="E12" s="27">
        <v>49</v>
      </c>
      <c r="F12" s="27">
        <v>54</v>
      </c>
      <c r="G12" s="27">
        <v>2046</v>
      </c>
      <c r="H12" s="27">
        <v>2069</v>
      </c>
      <c r="I12" s="27">
        <v>17</v>
      </c>
      <c r="J12" s="27">
        <v>0.36049999999999999</v>
      </c>
      <c r="K12" s="27">
        <v>0.64859999999999995</v>
      </c>
      <c r="L12" s="74">
        <v>0.35</v>
      </c>
    </row>
    <row r="13" spans="1:12" x14ac:dyDescent="0.25">
      <c r="A13" t="s">
        <v>40</v>
      </c>
      <c r="B13" s="29" t="s">
        <v>75</v>
      </c>
      <c r="C13" s="29" t="s">
        <v>74</v>
      </c>
      <c r="D13" s="27">
        <v>54</v>
      </c>
      <c r="E13" s="27">
        <v>20</v>
      </c>
      <c r="F13" s="27">
        <v>37</v>
      </c>
      <c r="G13" s="27">
        <v>2047</v>
      </c>
      <c r="H13" s="27">
        <v>2069</v>
      </c>
      <c r="I13" s="27">
        <v>15</v>
      </c>
      <c r="J13" s="27">
        <v>0.37</v>
      </c>
      <c r="K13" s="27">
        <v>0.64859999999999995</v>
      </c>
      <c r="L13" s="74">
        <v>0.35</v>
      </c>
    </row>
    <row r="14" spans="1:12" x14ac:dyDescent="0.25">
      <c r="A14" t="s">
        <v>38</v>
      </c>
      <c r="B14" s="29" t="s">
        <v>75</v>
      </c>
      <c r="C14" s="29" t="s">
        <v>74</v>
      </c>
      <c r="D14" s="27">
        <v>108</v>
      </c>
      <c r="E14" s="27">
        <v>34</v>
      </c>
      <c r="F14" s="27">
        <v>31</v>
      </c>
      <c r="G14" s="27">
        <v>2047</v>
      </c>
      <c r="H14" s="27">
        <v>2076</v>
      </c>
      <c r="I14" s="27">
        <v>19</v>
      </c>
      <c r="J14" s="27">
        <v>0.37</v>
      </c>
      <c r="K14" s="27">
        <v>0.75670000000000004</v>
      </c>
      <c r="L14" s="74">
        <v>0.35</v>
      </c>
    </row>
    <row r="15" spans="1:12" x14ac:dyDescent="0.25">
      <c r="A15" t="s">
        <v>34</v>
      </c>
      <c r="B15" s="29" t="s">
        <v>75</v>
      </c>
      <c r="C15" s="29" t="s">
        <v>74</v>
      </c>
      <c r="D15" s="27">
        <v>90</v>
      </c>
      <c r="E15" s="27">
        <v>21</v>
      </c>
      <c r="F15" s="27">
        <v>23</v>
      </c>
      <c r="G15" s="27">
        <v>2049</v>
      </c>
      <c r="H15" s="27">
        <v>2079</v>
      </c>
      <c r="I15" s="27">
        <v>16</v>
      </c>
      <c r="J15" s="27">
        <v>0.39479999999999998</v>
      </c>
      <c r="K15" s="27">
        <v>0.80800000000000005</v>
      </c>
      <c r="L15" s="68">
        <v>0.5</v>
      </c>
    </row>
    <row r="16" spans="1:12" x14ac:dyDescent="0.25">
      <c r="A16" t="s">
        <v>35</v>
      </c>
      <c r="B16" s="29" t="s">
        <v>75</v>
      </c>
      <c r="C16" s="29" t="s">
        <v>74</v>
      </c>
      <c r="D16" s="27">
        <v>72</v>
      </c>
      <c r="E16" s="27">
        <v>14</v>
      </c>
      <c r="F16" s="27">
        <v>19</v>
      </c>
      <c r="G16" s="27">
        <v>2067</v>
      </c>
      <c r="H16" s="27">
        <v>2090</v>
      </c>
      <c r="I16" s="27">
        <v>11</v>
      </c>
      <c r="J16" s="27">
        <v>0.62209999999999999</v>
      </c>
      <c r="K16" s="27">
        <v>0.98780000000000001</v>
      </c>
      <c r="L16" s="69">
        <v>0.65</v>
      </c>
    </row>
    <row r="17" spans="1:12" ht="15.75" thickBot="1" x14ac:dyDescent="0.3">
      <c r="A17" s="16" t="s">
        <v>37</v>
      </c>
      <c r="B17" s="29" t="s">
        <v>75</v>
      </c>
      <c r="C17" s="29" t="s">
        <v>74</v>
      </c>
      <c r="D17" s="27">
        <v>72</v>
      </c>
      <c r="E17" s="27">
        <v>0</v>
      </c>
      <c r="F17" s="27">
        <v>0</v>
      </c>
      <c r="G17" s="27"/>
      <c r="H17" s="27"/>
      <c r="I17" s="27"/>
      <c r="J17" s="27"/>
      <c r="K17" s="27"/>
      <c r="L17" s="72"/>
    </row>
    <row r="18" spans="1:12" ht="15.75" thickTop="1" x14ac:dyDescent="0.25">
      <c r="A18" t="s">
        <v>39</v>
      </c>
      <c r="B18" s="61" t="s">
        <v>76</v>
      </c>
      <c r="C18" s="61" t="s">
        <v>73</v>
      </c>
      <c r="D18" s="61">
        <v>54</v>
      </c>
      <c r="E18" s="61">
        <v>33</v>
      </c>
      <c r="F18" s="61">
        <v>61</v>
      </c>
      <c r="G18" s="61">
        <v>2047</v>
      </c>
      <c r="H18" s="61">
        <v>2065</v>
      </c>
      <c r="I18" s="61">
        <v>15</v>
      </c>
      <c r="J18" s="61">
        <v>0.33040000000000003</v>
      </c>
      <c r="K18" s="61">
        <v>0.49249999999999999</v>
      </c>
      <c r="L18" s="74">
        <v>0.35</v>
      </c>
    </row>
    <row r="19" spans="1:12" x14ac:dyDescent="0.25">
      <c r="A19" t="s">
        <v>36</v>
      </c>
      <c r="B19" s="61" t="s">
        <v>76</v>
      </c>
      <c r="C19" s="61" t="s">
        <v>73</v>
      </c>
      <c r="D19" s="61">
        <v>108</v>
      </c>
      <c r="E19" s="61">
        <v>55</v>
      </c>
      <c r="F19" s="61">
        <v>51</v>
      </c>
      <c r="G19" s="61">
        <v>2047</v>
      </c>
      <c r="H19" s="61">
        <v>2067</v>
      </c>
      <c r="I19" s="61">
        <v>16</v>
      </c>
      <c r="J19" s="61">
        <v>0.33040000000000003</v>
      </c>
      <c r="K19" s="61">
        <v>0.51249999999999996</v>
      </c>
      <c r="L19" s="74">
        <v>0.35</v>
      </c>
    </row>
    <row r="20" spans="1:12" x14ac:dyDescent="0.25">
      <c r="A20" t="s">
        <v>33</v>
      </c>
      <c r="B20" s="61" t="s">
        <v>76</v>
      </c>
      <c r="C20" s="61" t="s">
        <v>73</v>
      </c>
      <c r="D20" s="61">
        <v>90</v>
      </c>
      <c r="E20" s="61">
        <v>42</v>
      </c>
      <c r="F20" s="61">
        <v>47</v>
      </c>
      <c r="G20" s="61">
        <v>2048</v>
      </c>
      <c r="H20" s="61">
        <v>2067</v>
      </c>
      <c r="I20" s="61">
        <v>15</v>
      </c>
      <c r="J20" s="61">
        <v>0.33850000000000002</v>
      </c>
      <c r="K20" s="61">
        <v>0.51249999999999996</v>
      </c>
      <c r="L20" s="74">
        <v>0.35</v>
      </c>
    </row>
    <row r="21" spans="1:12" x14ac:dyDescent="0.25">
      <c r="A21" t="s">
        <v>40</v>
      </c>
      <c r="B21" s="61" t="s">
        <v>76</v>
      </c>
      <c r="C21" s="61" t="s">
        <v>73</v>
      </c>
      <c r="D21" s="61">
        <v>54</v>
      </c>
      <c r="E21" s="61">
        <v>19</v>
      </c>
      <c r="F21" s="61">
        <v>35</v>
      </c>
      <c r="G21" s="61">
        <v>2049</v>
      </c>
      <c r="H21" s="61">
        <v>2069</v>
      </c>
      <c r="I21" s="61">
        <v>16</v>
      </c>
      <c r="J21" s="61">
        <v>0.34789999999999999</v>
      </c>
      <c r="K21" s="61">
        <v>0.53220000000000001</v>
      </c>
      <c r="L21" s="74">
        <v>0.35</v>
      </c>
    </row>
    <row r="22" spans="1:12" x14ac:dyDescent="0.25">
      <c r="A22" t="s">
        <v>38</v>
      </c>
      <c r="B22" s="61" t="s">
        <v>76</v>
      </c>
      <c r="C22" s="61" t="s">
        <v>73</v>
      </c>
      <c r="D22" s="61">
        <v>108</v>
      </c>
      <c r="E22" s="61">
        <v>26</v>
      </c>
      <c r="F22" s="61">
        <v>24</v>
      </c>
      <c r="G22" s="61">
        <v>2049</v>
      </c>
      <c r="H22" s="61">
        <v>2072</v>
      </c>
      <c r="I22" s="61">
        <v>18</v>
      </c>
      <c r="J22" s="61">
        <v>0.34789999999999999</v>
      </c>
      <c r="K22" s="61">
        <v>0.56089999999999995</v>
      </c>
      <c r="L22" s="74">
        <v>0.35</v>
      </c>
    </row>
    <row r="23" spans="1:12" x14ac:dyDescent="0.25">
      <c r="A23" t="s">
        <v>34</v>
      </c>
      <c r="B23" s="61" t="s">
        <v>76</v>
      </c>
      <c r="C23" s="61" t="s">
        <v>73</v>
      </c>
      <c r="D23" s="61">
        <v>90</v>
      </c>
      <c r="E23" s="61">
        <v>15</v>
      </c>
      <c r="F23" s="61">
        <v>17</v>
      </c>
      <c r="G23" s="61">
        <v>2053</v>
      </c>
      <c r="H23" s="61">
        <v>2073</v>
      </c>
      <c r="I23" s="61">
        <v>14</v>
      </c>
      <c r="J23" s="61">
        <v>0.38129999999999997</v>
      </c>
      <c r="K23" s="61">
        <v>0.57030000000000003</v>
      </c>
      <c r="L23" s="68">
        <v>0.5</v>
      </c>
    </row>
    <row r="24" spans="1:12" x14ac:dyDescent="0.25">
      <c r="A24" t="s">
        <v>35</v>
      </c>
      <c r="B24" s="61" t="s">
        <v>76</v>
      </c>
      <c r="C24" s="61" t="s">
        <v>73</v>
      </c>
      <c r="D24" s="61">
        <v>72</v>
      </c>
      <c r="E24" s="61">
        <v>7</v>
      </c>
      <c r="F24" s="61">
        <v>10</v>
      </c>
      <c r="G24" s="61">
        <v>2065</v>
      </c>
      <c r="H24" s="61">
        <v>2083</v>
      </c>
      <c r="I24" s="61">
        <v>13</v>
      </c>
      <c r="J24" s="61">
        <v>0.49249999999999999</v>
      </c>
      <c r="K24" s="61">
        <v>0.66890000000000005</v>
      </c>
      <c r="L24" s="68">
        <v>0.5</v>
      </c>
    </row>
    <row r="25" spans="1:12" ht="15.75" thickBot="1" x14ac:dyDescent="0.3">
      <c r="A25" s="16" t="s">
        <v>37</v>
      </c>
      <c r="B25" s="61" t="s">
        <v>76</v>
      </c>
      <c r="C25" s="61" t="s">
        <v>73</v>
      </c>
      <c r="D25" s="61">
        <v>72</v>
      </c>
      <c r="E25" s="61">
        <v>0</v>
      </c>
      <c r="F25" s="61">
        <v>0</v>
      </c>
      <c r="G25" s="61"/>
      <c r="H25" s="61"/>
      <c r="I25" s="61"/>
      <c r="J25" s="61"/>
      <c r="K25" s="61"/>
      <c r="L25" s="72"/>
    </row>
    <row r="26" spans="1:12" ht="15.75" thickTop="1" x14ac:dyDescent="0.25">
      <c r="A26" t="s">
        <v>39</v>
      </c>
      <c r="B26" s="29" t="s">
        <v>76</v>
      </c>
      <c r="C26" s="29" t="s">
        <v>74</v>
      </c>
      <c r="D26" s="29">
        <v>54</v>
      </c>
      <c r="E26" s="29">
        <v>23</v>
      </c>
      <c r="F26" s="29">
        <v>43</v>
      </c>
      <c r="G26" s="29">
        <v>2048</v>
      </c>
      <c r="H26" s="29">
        <v>2067</v>
      </c>
      <c r="I26" s="29">
        <v>16</v>
      </c>
      <c r="J26" s="29">
        <v>0.33850000000000002</v>
      </c>
      <c r="K26" s="29">
        <v>0.51249999999999996</v>
      </c>
      <c r="L26" s="74">
        <v>0.35</v>
      </c>
    </row>
    <row r="27" spans="1:12" x14ac:dyDescent="0.25">
      <c r="A27" t="s">
        <v>36</v>
      </c>
      <c r="B27" s="29" t="s">
        <v>76</v>
      </c>
      <c r="C27" s="29" t="s">
        <v>74</v>
      </c>
      <c r="D27" s="29">
        <v>108</v>
      </c>
      <c r="E27" s="29">
        <v>36</v>
      </c>
      <c r="F27" s="29">
        <v>33</v>
      </c>
      <c r="G27" s="29">
        <v>2048</v>
      </c>
      <c r="H27" s="29">
        <v>2069</v>
      </c>
      <c r="I27" s="29">
        <v>16</v>
      </c>
      <c r="J27" s="29">
        <v>0.33850000000000002</v>
      </c>
      <c r="K27" s="29">
        <v>0.53220000000000001</v>
      </c>
      <c r="L27" s="74">
        <v>0.35</v>
      </c>
    </row>
    <row r="28" spans="1:12" x14ac:dyDescent="0.25">
      <c r="A28" t="s">
        <v>33</v>
      </c>
      <c r="B28" s="29" t="s">
        <v>76</v>
      </c>
      <c r="C28" s="29" t="s">
        <v>74</v>
      </c>
      <c r="D28" s="29">
        <v>90</v>
      </c>
      <c r="E28" s="29">
        <v>24</v>
      </c>
      <c r="F28" s="29">
        <v>27</v>
      </c>
      <c r="G28" s="29">
        <v>2049</v>
      </c>
      <c r="H28" s="29">
        <v>2071</v>
      </c>
      <c r="I28" s="29">
        <v>17</v>
      </c>
      <c r="J28" s="29">
        <v>0.34789999999999999</v>
      </c>
      <c r="K28" s="29">
        <v>0.55100000000000005</v>
      </c>
      <c r="L28" s="74">
        <v>0.35</v>
      </c>
    </row>
    <row r="29" spans="1:12" x14ac:dyDescent="0.25">
      <c r="A29" t="s">
        <v>40</v>
      </c>
      <c r="B29" s="29" t="s">
        <v>76</v>
      </c>
      <c r="C29" s="29" t="s">
        <v>74</v>
      </c>
      <c r="D29" s="29">
        <v>54</v>
      </c>
      <c r="E29" s="29">
        <v>9</v>
      </c>
      <c r="F29" s="29">
        <v>17</v>
      </c>
      <c r="G29" s="29">
        <v>2051</v>
      </c>
      <c r="H29" s="29">
        <v>2067</v>
      </c>
      <c r="I29" s="29">
        <v>13</v>
      </c>
      <c r="J29" s="29">
        <v>0.36549999999999999</v>
      </c>
      <c r="K29" s="29">
        <v>0.51249999999999996</v>
      </c>
      <c r="L29" s="73">
        <v>0.5</v>
      </c>
    </row>
    <row r="30" spans="1:12" x14ac:dyDescent="0.25">
      <c r="A30" t="s">
        <v>38</v>
      </c>
      <c r="B30" s="29" t="s">
        <v>76</v>
      </c>
      <c r="C30" s="29" t="s">
        <v>74</v>
      </c>
      <c r="D30" s="29">
        <v>108</v>
      </c>
      <c r="E30" s="29">
        <v>11</v>
      </c>
      <c r="F30" s="29">
        <v>10</v>
      </c>
      <c r="G30" s="29">
        <v>2055</v>
      </c>
      <c r="H30" s="29">
        <v>2076</v>
      </c>
      <c r="I30" s="29">
        <v>17</v>
      </c>
      <c r="J30" s="29">
        <v>0.4007</v>
      </c>
      <c r="K30" s="29">
        <v>0.59930000000000005</v>
      </c>
      <c r="L30" s="68">
        <v>0.5</v>
      </c>
    </row>
    <row r="31" spans="1:12" x14ac:dyDescent="0.25">
      <c r="A31" t="s">
        <v>34</v>
      </c>
      <c r="B31" s="29" t="s">
        <v>76</v>
      </c>
      <c r="C31" s="29" t="s">
        <v>74</v>
      </c>
      <c r="D31" s="29">
        <v>90</v>
      </c>
      <c r="E31" s="29">
        <v>3</v>
      </c>
      <c r="F31" s="29">
        <v>3</v>
      </c>
      <c r="G31" s="29">
        <v>2064</v>
      </c>
      <c r="H31" s="29">
        <v>2073</v>
      </c>
      <c r="I31" s="29">
        <v>11</v>
      </c>
      <c r="J31" s="29">
        <v>0.48220000000000002</v>
      </c>
      <c r="K31" s="29">
        <v>0.57030000000000003</v>
      </c>
      <c r="L31" s="68">
        <v>0.5</v>
      </c>
    </row>
    <row r="32" spans="1:12" x14ac:dyDescent="0.25">
      <c r="A32" t="s">
        <v>35</v>
      </c>
      <c r="B32" s="29" t="s">
        <v>76</v>
      </c>
      <c r="C32" s="29" t="s">
        <v>74</v>
      </c>
      <c r="D32" s="29">
        <v>72</v>
      </c>
      <c r="E32" s="29">
        <v>0</v>
      </c>
      <c r="F32" s="29">
        <v>0</v>
      </c>
      <c r="G32" s="29"/>
      <c r="H32" s="29"/>
      <c r="I32" s="29"/>
      <c r="J32" s="29"/>
      <c r="K32" s="29"/>
      <c r="L32" s="72"/>
    </row>
    <row r="33" spans="1:12" ht="15.75" thickBot="1" x14ac:dyDescent="0.3">
      <c r="A33" s="16" t="s">
        <v>37</v>
      </c>
      <c r="B33" s="29" t="s">
        <v>76</v>
      </c>
      <c r="C33" s="29" t="s">
        <v>74</v>
      </c>
      <c r="D33" s="29">
        <v>72</v>
      </c>
      <c r="E33" s="29">
        <v>0</v>
      </c>
      <c r="F33" s="29">
        <v>0</v>
      </c>
      <c r="G33" s="29"/>
      <c r="H33" s="29"/>
      <c r="I33" s="29"/>
      <c r="J33" s="29"/>
      <c r="K33" s="29"/>
      <c r="L33" s="72"/>
    </row>
    <row r="34" spans="1:12" ht="15.75" thickTop="1" x14ac:dyDescent="0.25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1475-1AF8-4491-B2E6-0F947D7A9706}">
  <sheetPr>
    <tabColor theme="7" tint="0.39997558519241921"/>
  </sheetPr>
  <dimension ref="A1:L26"/>
  <sheetViews>
    <sheetView zoomScale="66" zoomScaleNormal="130" workbookViewId="0">
      <selection activeCell="G8" sqref="G8"/>
    </sheetView>
  </sheetViews>
  <sheetFormatPr baseColWidth="10" defaultRowHeight="15" x14ac:dyDescent="0.25"/>
  <cols>
    <col min="1" max="1" width="39.28515625" customWidth="1"/>
    <col min="2" max="2" width="9.5703125" customWidth="1"/>
    <col min="3" max="3" width="10" customWidth="1"/>
    <col min="4" max="4" width="13.140625" customWidth="1"/>
    <col min="6" max="6" width="7.42578125" customWidth="1"/>
    <col min="7" max="8" width="12.42578125" customWidth="1"/>
    <col min="9" max="9" width="15.7109375" customWidth="1"/>
    <col min="10" max="10" width="14.85546875" customWidth="1"/>
    <col min="11" max="11" width="12" customWidth="1"/>
    <col min="12" max="12" width="11.42578125" style="4"/>
  </cols>
  <sheetData>
    <row r="1" spans="1:12" ht="43.5" customHeight="1" x14ac:dyDescent="0.25">
      <c r="A1" s="15" t="s">
        <v>1</v>
      </c>
      <c r="B1" s="15" t="s">
        <v>0</v>
      </c>
      <c r="C1" s="15" t="s">
        <v>94</v>
      </c>
      <c r="D1" s="15" t="s">
        <v>3</v>
      </c>
      <c r="E1" s="15" t="s">
        <v>18</v>
      </c>
      <c r="F1" s="15" t="s">
        <v>95</v>
      </c>
      <c r="G1" s="36" t="s">
        <v>97</v>
      </c>
      <c r="H1" s="36" t="s">
        <v>96</v>
      </c>
      <c r="I1" s="36" t="s">
        <v>98</v>
      </c>
      <c r="J1" s="36" t="s">
        <v>99</v>
      </c>
      <c r="K1" s="36" t="s">
        <v>100</v>
      </c>
      <c r="L1" s="36" t="s">
        <v>101</v>
      </c>
    </row>
    <row r="2" spans="1:12" x14ac:dyDescent="0.25">
      <c r="A2" s="60" t="s">
        <v>62</v>
      </c>
      <c r="B2" s="61" t="s">
        <v>75</v>
      </c>
      <c r="C2" s="61" t="s">
        <v>73</v>
      </c>
      <c r="D2" s="61">
        <v>54</v>
      </c>
      <c r="E2" s="61">
        <v>31</v>
      </c>
      <c r="F2" s="62">
        <v>57</v>
      </c>
      <c r="G2" s="62">
        <v>2058</v>
      </c>
      <c r="H2" s="62">
        <v>2079</v>
      </c>
      <c r="I2" s="62">
        <v>13</v>
      </c>
      <c r="J2" s="63">
        <v>0.50170000000000003</v>
      </c>
      <c r="K2" s="64">
        <v>0.80800000000000005</v>
      </c>
      <c r="L2" s="68">
        <v>0.5</v>
      </c>
    </row>
    <row r="3" spans="1:12" x14ac:dyDescent="0.25">
      <c r="A3" s="60" t="s">
        <v>6</v>
      </c>
      <c r="B3" s="61" t="s">
        <v>75</v>
      </c>
      <c r="C3" s="61" t="s">
        <v>73</v>
      </c>
      <c r="D3" s="61">
        <v>108</v>
      </c>
      <c r="E3" s="61">
        <v>52</v>
      </c>
      <c r="F3" s="62">
        <v>48</v>
      </c>
      <c r="G3" s="62">
        <v>2059</v>
      </c>
      <c r="H3" s="62">
        <v>2081</v>
      </c>
      <c r="I3" s="62">
        <v>12</v>
      </c>
      <c r="J3" s="63">
        <v>0.51259999999999994</v>
      </c>
      <c r="K3" s="64">
        <v>0.84309999999999996</v>
      </c>
      <c r="L3" s="68">
        <v>0.5</v>
      </c>
    </row>
    <row r="4" spans="1:12" x14ac:dyDescent="0.25">
      <c r="A4" s="60" t="s">
        <v>10</v>
      </c>
      <c r="B4" s="61" t="s">
        <v>75</v>
      </c>
      <c r="C4" s="61" t="s">
        <v>73</v>
      </c>
      <c r="D4" s="61">
        <v>90</v>
      </c>
      <c r="E4" s="61">
        <v>40</v>
      </c>
      <c r="F4" s="62">
        <v>44</v>
      </c>
      <c r="G4" s="62">
        <v>2062</v>
      </c>
      <c r="H4" s="62">
        <v>2082</v>
      </c>
      <c r="I4" s="62">
        <v>11</v>
      </c>
      <c r="J4" s="63">
        <v>0.55189999999999995</v>
      </c>
      <c r="K4" s="64">
        <v>0.85940000000000005</v>
      </c>
      <c r="L4" s="68">
        <v>0.5</v>
      </c>
    </row>
    <row r="5" spans="1:12" x14ac:dyDescent="0.25">
      <c r="A5" s="60" t="s">
        <v>16</v>
      </c>
      <c r="B5" s="61" t="s">
        <v>75</v>
      </c>
      <c r="C5" s="61" t="s">
        <v>73</v>
      </c>
      <c r="D5" s="61">
        <v>54</v>
      </c>
      <c r="E5" s="61">
        <v>22</v>
      </c>
      <c r="F5" s="62">
        <v>41</v>
      </c>
      <c r="G5" s="62">
        <v>2060</v>
      </c>
      <c r="H5" s="62">
        <v>2079</v>
      </c>
      <c r="I5" s="62">
        <v>11</v>
      </c>
      <c r="J5" s="63">
        <v>0.52470000000000006</v>
      </c>
      <c r="K5" s="64">
        <v>0.80800000000000005</v>
      </c>
      <c r="L5" s="68">
        <v>0.5</v>
      </c>
    </row>
    <row r="6" spans="1:12" x14ac:dyDescent="0.25">
      <c r="A6" s="60" t="s">
        <v>11</v>
      </c>
      <c r="B6" s="61" t="s">
        <v>75</v>
      </c>
      <c r="C6" s="61" t="s">
        <v>73</v>
      </c>
      <c r="D6" s="61">
        <v>108</v>
      </c>
      <c r="E6" s="61">
        <v>42</v>
      </c>
      <c r="F6" s="62">
        <v>39</v>
      </c>
      <c r="G6" s="62">
        <v>2064</v>
      </c>
      <c r="H6" s="62">
        <v>2086</v>
      </c>
      <c r="I6" s="62">
        <v>11</v>
      </c>
      <c r="J6" s="63">
        <v>0.57909999999999995</v>
      </c>
      <c r="K6" s="64">
        <v>0.92459999999999998</v>
      </c>
      <c r="L6" s="69">
        <v>0.6</v>
      </c>
    </row>
    <row r="7" spans="1:12" x14ac:dyDescent="0.25">
      <c r="A7" s="60" t="s">
        <v>7</v>
      </c>
      <c r="B7" s="61" t="s">
        <v>75</v>
      </c>
      <c r="C7" s="61" t="s">
        <v>73</v>
      </c>
      <c r="D7" s="61">
        <v>90</v>
      </c>
      <c r="E7" s="61">
        <v>31</v>
      </c>
      <c r="F7" s="62">
        <v>34</v>
      </c>
      <c r="G7" s="62">
        <v>2067</v>
      </c>
      <c r="H7" s="62">
        <v>2087</v>
      </c>
      <c r="I7" s="62">
        <v>10</v>
      </c>
      <c r="J7" s="63">
        <v>0.62209999999999999</v>
      </c>
      <c r="K7" s="64">
        <v>0.94</v>
      </c>
      <c r="L7" s="69">
        <v>0.6</v>
      </c>
    </row>
    <row r="8" spans="1:12" x14ac:dyDescent="0.25">
      <c r="A8" s="60" t="s">
        <v>12</v>
      </c>
      <c r="B8" s="61" t="s">
        <v>75</v>
      </c>
      <c r="C8" s="61" t="s">
        <v>73</v>
      </c>
      <c r="D8" s="61">
        <v>72</v>
      </c>
      <c r="E8" s="61">
        <v>19</v>
      </c>
      <c r="F8" s="62">
        <v>26</v>
      </c>
      <c r="G8" s="62">
        <v>2082</v>
      </c>
      <c r="H8" s="62">
        <v>2094</v>
      </c>
      <c r="I8" s="62">
        <v>5</v>
      </c>
      <c r="J8" s="63">
        <v>0.85940000000000005</v>
      </c>
      <c r="K8" s="64">
        <v>1.0613999999999999</v>
      </c>
      <c r="L8" s="70">
        <v>0.8</v>
      </c>
    </row>
    <row r="9" spans="1:12" x14ac:dyDescent="0.25">
      <c r="A9" s="60" t="s">
        <v>14</v>
      </c>
      <c r="B9" s="61" t="s">
        <v>75</v>
      </c>
      <c r="C9" s="61" t="s">
        <v>73</v>
      </c>
      <c r="D9" s="61">
        <v>72</v>
      </c>
      <c r="E9" s="61">
        <v>9</v>
      </c>
      <c r="F9" s="62">
        <v>13</v>
      </c>
      <c r="G9" s="62">
        <v>2093</v>
      </c>
      <c r="H9" s="62">
        <v>2098</v>
      </c>
      <c r="I9" s="62">
        <v>3</v>
      </c>
      <c r="J9" s="63">
        <v>1.0422</v>
      </c>
      <c r="K9" s="64">
        <v>1.1357999999999999</v>
      </c>
      <c r="L9" s="71">
        <v>1</v>
      </c>
    </row>
    <row r="10" spans="1:12" x14ac:dyDescent="0.25">
      <c r="A10" s="23" t="s">
        <v>62</v>
      </c>
      <c r="B10" s="29" t="s">
        <v>75</v>
      </c>
      <c r="C10" s="29" t="s">
        <v>74</v>
      </c>
      <c r="D10" s="27">
        <v>54</v>
      </c>
      <c r="E10" s="27">
        <v>18</v>
      </c>
      <c r="F10" s="27">
        <v>33</v>
      </c>
      <c r="G10" s="26">
        <v>2061</v>
      </c>
      <c r="H10" s="27">
        <v>2079</v>
      </c>
      <c r="I10" s="29">
        <v>11</v>
      </c>
      <c r="J10" s="29">
        <v>0.53810000000000002</v>
      </c>
      <c r="K10" s="29">
        <v>0.80800000000000005</v>
      </c>
      <c r="L10" s="67">
        <v>0.5</v>
      </c>
    </row>
    <row r="11" spans="1:12" x14ac:dyDescent="0.25">
      <c r="A11" s="23" t="s">
        <v>6</v>
      </c>
      <c r="B11" s="29" t="s">
        <v>75</v>
      </c>
      <c r="C11" s="29" t="s">
        <v>74</v>
      </c>
      <c r="D11" s="27">
        <v>108</v>
      </c>
      <c r="E11" s="27">
        <v>29</v>
      </c>
      <c r="F11" s="27">
        <v>27</v>
      </c>
      <c r="G11" s="26">
        <v>2064</v>
      </c>
      <c r="H11" s="27">
        <v>2085</v>
      </c>
      <c r="I11" s="29">
        <v>12</v>
      </c>
      <c r="J11" s="29">
        <v>0.57909999999999995</v>
      </c>
      <c r="K11" s="29">
        <v>0.90900000000000003</v>
      </c>
      <c r="L11" s="68">
        <v>0.5</v>
      </c>
    </row>
    <row r="12" spans="1:12" x14ac:dyDescent="0.25">
      <c r="A12" s="23" t="s">
        <v>16</v>
      </c>
      <c r="B12" s="29" t="s">
        <v>75</v>
      </c>
      <c r="C12" s="29" t="s">
        <v>74</v>
      </c>
      <c r="D12" s="27">
        <v>54</v>
      </c>
      <c r="E12" s="27">
        <v>13</v>
      </c>
      <c r="F12" s="27">
        <v>24</v>
      </c>
      <c r="G12" s="26">
        <v>2065</v>
      </c>
      <c r="H12" s="27">
        <v>2084</v>
      </c>
      <c r="I12" s="29">
        <v>12</v>
      </c>
      <c r="J12" s="29">
        <v>0.59399999999999997</v>
      </c>
      <c r="K12" s="29">
        <v>0.89229999999999998</v>
      </c>
      <c r="L12" s="69">
        <v>0.6</v>
      </c>
    </row>
    <row r="13" spans="1:12" x14ac:dyDescent="0.25">
      <c r="A13" s="23" t="s">
        <v>10</v>
      </c>
      <c r="B13" s="29" t="s">
        <v>75</v>
      </c>
      <c r="C13" s="29" t="s">
        <v>74</v>
      </c>
      <c r="D13" s="27">
        <v>90</v>
      </c>
      <c r="E13" s="27">
        <v>19</v>
      </c>
      <c r="F13" s="27">
        <v>21</v>
      </c>
      <c r="G13" s="26">
        <v>2068</v>
      </c>
      <c r="H13" s="27">
        <v>2087</v>
      </c>
      <c r="I13" s="29">
        <v>10</v>
      </c>
      <c r="J13" s="29">
        <v>0.63500000000000001</v>
      </c>
      <c r="K13" s="29">
        <v>0.94</v>
      </c>
      <c r="L13" s="69">
        <v>0.6</v>
      </c>
    </row>
    <row r="14" spans="1:12" x14ac:dyDescent="0.25">
      <c r="A14" s="23" t="s">
        <v>11</v>
      </c>
      <c r="B14" s="29" t="s">
        <v>75</v>
      </c>
      <c r="C14" s="29" t="s">
        <v>74</v>
      </c>
      <c r="D14" s="27">
        <v>108</v>
      </c>
      <c r="E14" s="27">
        <v>14</v>
      </c>
      <c r="F14" s="27">
        <v>13</v>
      </c>
      <c r="G14" s="26">
        <v>2070</v>
      </c>
      <c r="H14" s="27">
        <v>2087</v>
      </c>
      <c r="I14" s="29">
        <v>9</v>
      </c>
      <c r="J14" s="29">
        <v>0.66220000000000001</v>
      </c>
      <c r="K14" s="29">
        <v>0.94</v>
      </c>
      <c r="L14" s="69">
        <v>0.6</v>
      </c>
    </row>
    <row r="15" spans="1:12" x14ac:dyDescent="0.25">
      <c r="A15" s="23" t="s">
        <v>7</v>
      </c>
      <c r="B15" s="29" t="s">
        <v>75</v>
      </c>
      <c r="C15" s="29" t="s">
        <v>74</v>
      </c>
      <c r="D15" s="27">
        <v>90</v>
      </c>
      <c r="E15" s="27">
        <v>9</v>
      </c>
      <c r="F15" s="27">
        <v>10</v>
      </c>
      <c r="G15" s="26">
        <v>2079</v>
      </c>
      <c r="H15" s="27">
        <v>2092</v>
      </c>
      <c r="I15" s="29">
        <v>7</v>
      </c>
      <c r="J15" s="29">
        <v>0.80800000000000005</v>
      </c>
      <c r="K15" s="29">
        <v>1.0238</v>
      </c>
      <c r="L15" s="70">
        <v>0.8</v>
      </c>
    </row>
    <row r="16" spans="1:12" x14ac:dyDescent="0.25">
      <c r="A16" s="65" t="s">
        <v>62</v>
      </c>
      <c r="B16" s="61" t="s">
        <v>76</v>
      </c>
      <c r="C16" s="61" t="s">
        <v>73</v>
      </c>
      <c r="D16" s="66">
        <v>54</v>
      </c>
      <c r="E16" s="66">
        <v>14</v>
      </c>
      <c r="F16" s="62">
        <v>26</v>
      </c>
      <c r="G16" s="61">
        <v>2065</v>
      </c>
      <c r="H16" s="62">
        <v>2081</v>
      </c>
      <c r="I16" s="62">
        <v>10</v>
      </c>
      <c r="J16" s="64">
        <v>0.49249999999999999</v>
      </c>
      <c r="K16" s="64">
        <v>0.64859999999999995</v>
      </c>
      <c r="L16" s="68">
        <v>0.5</v>
      </c>
    </row>
    <row r="17" spans="1:12" x14ac:dyDescent="0.25">
      <c r="A17" s="65" t="s">
        <v>6</v>
      </c>
      <c r="B17" s="61" t="s">
        <v>76</v>
      </c>
      <c r="C17" s="61" t="s">
        <v>73</v>
      </c>
      <c r="D17" s="66">
        <v>108</v>
      </c>
      <c r="E17" s="66">
        <v>20</v>
      </c>
      <c r="F17" s="62">
        <v>19</v>
      </c>
      <c r="G17" s="61">
        <v>2067</v>
      </c>
      <c r="H17" s="62">
        <v>2085</v>
      </c>
      <c r="I17" s="62">
        <v>11</v>
      </c>
      <c r="J17" s="64">
        <v>0.51249999999999996</v>
      </c>
      <c r="K17" s="64">
        <v>0.68859999999999999</v>
      </c>
      <c r="L17" s="68">
        <v>0.5</v>
      </c>
    </row>
    <row r="18" spans="1:12" x14ac:dyDescent="0.25">
      <c r="A18" s="65" t="s">
        <v>10</v>
      </c>
      <c r="B18" s="61" t="s">
        <v>76</v>
      </c>
      <c r="C18" s="61" t="s">
        <v>73</v>
      </c>
      <c r="D18" s="66">
        <v>90</v>
      </c>
      <c r="E18" s="66">
        <v>12</v>
      </c>
      <c r="F18" s="62">
        <v>13</v>
      </c>
      <c r="G18" s="61">
        <v>2072</v>
      </c>
      <c r="H18" s="62">
        <v>2086</v>
      </c>
      <c r="I18" s="62">
        <v>9</v>
      </c>
      <c r="J18" s="64">
        <v>0.56089999999999995</v>
      </c>
      <c r="K18" s="64">
        <v>0.69550000000000001</v>
      </c>
      <c r="L18" s="68">
        <v>0.5</v>
      </c>
    </row>
    <row r="19" spans="1:12" x14ac:dyDescent="0.25">
      <c r="A19" s="65" t="s">
        <v>16</v>
      </c>
      <c r="B19" s="61" t="s">
        <v>76</v>
      </c>
      <c r="C19" s="61" t="s">
        <v>73</v>
      </c>
      <c r="D19" s="66">
        <v>54</v>
      </c>
      <c r="E19" s="66">
        <v>7</v>
      </c>
      <c r="F19" s="62">
        <v>13</v>
      </c>
      <c r="G19" s="61">
        <v>2068</v>
      </c>
      <c r="H19" s="62">
        <v>2080</v>
      </c>
      <c r="I19" s="62">
        <v>9</v>
      </c>
      <c r="J19" s="64">
        <v>0.52239999999999998</v>
      </c>
      <c r="K19" s="64">
        <v>0.63770000000000004</v>
      </c>
      <c r="L19" s="68">
        <v>0.5</v>
      </c>
    </row>
    <row r="20" spans="1:12" x14ac:dyDescent="0.25">
      <c r="A20" s="65" t="s">
        <v>11</v>
      </c>
      <c r="B20" s="61" t="s">
        <v>76</v>
      </c>
      <c r="C20" s="61" t="s">
        <v>73</v>
      </c>
      <c r="D20" s="66">
        <v>108</v>
      </c>
      <c r="E20" s="66">
        <v>10</v>
      </c>
      <c r="F20" s="62">
        <v>9</v>
      </c>
      <c r="G20" s="61">
        <v>2074</v>
      </c>
      <c r="H20" s="62">
        <v>2088</v>
      </c>
      <c r="I20" s="62">
        <v>9</v>
      </c>
      <c r="J20" s="64">
        <v>0.57879999999999998</v>
      </c>
      <c r="K20" s="64">
        <v>0.71350000000000002</v>
      </c>
      <c r="L20" s="69">
        <v>0.6</v>
      </c>
    </row>
    <row r="21" spans="1:12" x14ac:dyDescent="0.25">
      <c r="A21" s="65" t="s">
        <v>7</v>
      </c>
      <c r="B21" s="61" t="s">
        <v>76</v>
      </c>
      <c r="C21" s="61" t="s">
        <v>73</v>
      </c>
      <c r="D21" s="66">
        <v>90</v>
      </c>
      <c r="E21" s="66">
        <v>5</v>
      </c>
      <c r="F21" s="62">
        <v>6</v>
      </c>
      <c r="G21" s="61">
        <v>2082</v>
      </c>
      <c r="H21" s="62">
        <v>2093</v>
      </c>
      <c r="I21" s="62">
        <v>8</v>
      </c>
      <c r="J21" s="64">
        <v>0.65859999999999996</v>
      </c>
      <c r="K21" s="64">
        <v>0.75790000000000002</v>
      </c>
      <c r="L21" s="69">
        <v>0.6</v>
      </c>
    </row>
    <row r="22" spans="1:12" x14ac:dyDescent="0.25">
      <c r="A22" s="23" t="s">
        <v>62</v>
      </c>
      <c r="B22" s="29" t="s">
        <v>76</v>
      </c>
      <c r="C22" s="29" t="s">
        <v>74</v>
      </c>
      <c r="D22" s="27">
        <v>54</v>
      </c>
      <c r="E22" s="27">
        <v>7</v>
      </c>
      <c r="F22" s="27">
        <v>13</v>
      </c>
      <c r="G22" s="27">
        <v>2069</v>
      </c>
      <c r="H22" s="27">
        <v>2083</v>
      </c>
      <c r="I22" s="27">
        <v>11</v>
      </c>
      <c r="J22" s="27">
        <v>0.53220000000000001</v>
      </c>
      <c r="K22" s="27">
        <v>0.66890000000000005</v>
      </c>
      <c r="L22" s="68">
        <v>0.5</v>
      </c>
    </row>
    <row r="23" spans="1:12" x14ac:dyDescent="0.25">
      <c r="A23" s="23" t="s">
        <v>6</v>
      </c>
      <c r="B23" s="29" t="s">
        <v>76</v>
      </c>
      <c r="C23" s="29" t="s">
        <v>74</v>
      </c>
      <c r="D23" s="27">
        <v>108</v>
      </c>
      <c r="E23" s="27">
        <v>6</v>
      </c>
      <c r="F23" s="27">
        <v>6</v>
      </c>
      <c r="G23" s="27">
        <v>2076</v>
      </c>
      <c r="H23" s="27">
        <v>2087</v>
      </c>
      <c r="I23" s="27">
        <v>9</v>
      </c>
      <c r="J23" s="27">
        <v>0.59930000000000005</v>
      </c>
      <c r="K23" s="27">
        <v>0.70499999999999996</v>
      </c>
      <c r="L23" s="69">
        <v>0.6</v>
      </c>
    </row>
    <row r="24" spans="1:12" x14ac:dyDescent="0.25">
      <c r="A24" s="23" t="s">
        <v>16</v>
      </c>
      <c r="B24" s="29" t="s">
        <v>76</v>
      </c>
      <c r="C24" s="29" t="s">
        <v>74</v>
      </c>
      <c r="D24" s="27">
        <v>54</v>
      </c>
      <c r="E24" s="27">
        <v>3</v>
      </c>
      <c r="F24" s="27">
        <v>6</v>
      </c>
      <c r="G24" s="27">
        <v>2077</v>
      </c>
      <c r="H24" s="27">
        <v>2086</v>
      </c>
      <c r="I24" s="27">
        <v>10</v>
      </c>
      <c r="J24" s="27">
        <v>0.6069</v>
      </c>
      <c r="K24" s="27">
        <v>0.69550000000000001</v>
      </c>
      <c r="L24" s="69">
        <v>0.6</v>
      </c>
    </row>
    <row r="25" spans="1:12" x14ac:dyDescent="0.25">
      <c r="A25" s="23" t="s">
        <v>10</v>
      </c>
      <c r="B25" s="29" t="s">
        <v>76</v>
      </c>
      <c r="C25" s="29" t="s">
        <v>74</v>
      </c>
      <c r="D25" s="27">
        <v>90</v>
      </c>
      <c r="E25" s="27">
        <v>2</v>
      </c>
      <c r="F25" s="27">
        <v>2</v>
      </c>
      <c r="G25" s="27">
        <v>2085</v>
      </c>
      <c r="H25" s="27">
        <v>2090</v>
      </c>
      <c r="I25" s="27">
        <v>7</v>
      </c>
      <c r="J25" s="27">
        <v>0.68859999999999999</v>
      </c>
      <c r="K25" s="27">
        <v>0.73140000000000005</v>
      </c>
      <c r="L25" s="69">
        <v>0.6</v>
      </c>
    </row>
    <row r="26" spans="1:12" x14ac:dyDescent="0.25">
      <c r="A26" s="23" t="s">
        <v>11</v>
      </c>
      <c r="B26" s="29" t="s">
        <v>76</v>
      </c>
      <c r="C26" s="29" t="s">
        <v>74</v>
      </c>
      <c r="D26" s="27">
        <v>108</v>
      </c>
      <c r="E26" s="27">
        <v>1</v>
      </c>
      <c r="F26" s="27">
        <v>1</v>
      </c>
      <c r="G26" s="27">
        <v>2095</v>
      </c>
      <c r="H26" s="27">
        <v>2095</v>
      </c>
      <c r="I26" s="27"/>
      <c r="J26" s="27">
        <v>0.77790000000000004</v>
      </c>
      <c r="K26" s="27">
        <v>0.77790000000000004</v>
      </c>
      <c r="L26" s="70">
        <v>0.8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D042-025D-43D1-A3FC-8B698352AC10}">
  <sheetPr>
    <tabColor theme="7" tint="0.39997558519241921"/>
  </sheetPr>
  <dimension ref="A1:M29"/>
  <sheetViews>
    <sheetView topLeftCell="A10" zoomScale="98" zoomScaleNormal="90" workbookViewId="0">
      <selection activeCell="I33" sqref="I33"/>
    </sheetView>
  </sheetViews>
  <sheetFormatPr baseColWidth="10" defaultRowHeight="15" x14ac:dyDescent="0.25"/>
  <cols>
    <col min="1" max="1" width="39.28515625" customWidth="1"/>
    <col min="2" max="2" width="9.5703125" customWidth="1"/>
    <col min="3" max="3" width="10" customWidth="1"/>
    <col min="4" max="4" width="13.140625" customWidth="1"/>
    <col min="6" max="6" width="7.42578125" customWidth="1"/>
    <col min="7" max="9" width="12.42578125" customWidth="1"/>
    <col min="10" max="10" width="15.7109375" customWidth="1"/>
    <col min="11" max="11" width="14.85546875" customWidth="1"/>
    <col min="12" max="12" width="12" customWidth="1"/>
    <col min="13" max="13" width="11.42578125" style="4"/>
  </cols>
  <sheetData>
    <row r="1" spans="1:13" ht="43.5" customHeight="1" x14ac:dyDescent="0.25">
      <c r="A1" s="15" t="s">
        <v>1</v>
      </c>
      <c r="B1" s="15" t="s">
        <v>0</v>
      </c>
      <c r="C1" s="15" t="s">
        <v>94</v>
      </c>
      <c r="D1" s="15" t="s">
        <v>3</v>
      </c>
      <c r="E1" s="15" t="s">
        <v>18</v>
      </c>
      <c r="F1" s="15" t="s">
        <v>95</v>
      </c>
      <c r="G1" s="36" t="s">
        <v>97</v>
      </c>
      <c r="H1" s="36" t="s">
        <v>105</v>
      </c>
      <c r="I1" s="36" t="s">
        <v>102</v>
      </c>
      <c r="J1" s="36" t="s">
        <v>103</v>
      </c>
      <c r="K1" s="36" t="s">
        <v>104</v>
      </c>
      <c r="L1" s="36" t="s">
        <v>99</v>
      </c>
      <c r="M1" s="36" t="s">
        <v>101</v>
      </c>
    </row>
    <row r="2" spans="1:13" x14ac:dyDescent="0.25">
      <c r="A2" s="60" t="s">
        <v>62</v>
      </c>
      <c r="B2" s="61" t="s">
        <v>75</v>
      </c>
      <c r="C2" s="61" t="s">
        <v>73</v>
      </c>
      <c r="D2" s="61">
        <v>54</v>
      </c>
      <c r="E2" s="61">
        <v>39</v>
      </c>
      <c r="F2" s="84">
        <v>72</v>
      </c>
      <c r="G2" s="62">
        <v>2060</v>
      </c>
      <c r="H2" s="62">
        <v>2083</v>
      </c>
      <c r="I2" s="62">
        <v>2083</v>
      </c>
      <c r="J2" s="62">
        <v>2099</v>
      </c>
      <c r="K2" s="63">
        <v>0.876</v>
      </c>
      <c r="L2" s="64">
        <v>0.52470000000000006</v>
      </c>
      <c r="M2" s="68">
        <v>0.5</v>
      </c>
    </row>
    <row r="3" spans="1:13" x14ac:dyDescent="0.25">
      <c r="A3" s="60" t="s">
        <v>6</v>
      </c>
      <c r="B3" s="61" t="s">
        <v>75</v>
      </c>
      <c r="C3" s="61" t="s">
        <v>73</v>
      </c>
      <c r="D3" s="61">
        <v>108</v>
      </c>
      <c r="E3" s="61">
        <v>72</v>
      </c>
      <c r="F3" s="84">
        <v>67</v>
      </c>
      <c r="G3" s="62">
        <v>2064</v>
      </c>
      <c r="H3" s="62">
        <v>2089</v>
      </c>
      <c r="I3" s="62">
        <v>2089</v>
      </c>
      <c r="J3" s="62">
        <v>2103</v>
      </c>
      <c r="K3" s="63">
        <v>0.97130000000000005</v>
      </c>
      <c r="L3" s="64">
        <v>0.57909999999999995</v>
      </c>
      <c r="M3" s="68">
        <v>0.5</v>
      </c>
    </row>
    <row r="4" spans="1:13" x14ac:dyDescent="0.25">
      <c r="A4" s="60" t="s">
        <v>10</v>
      </c>
      <c r="B4" s="61" t="s">
        <v>75</v>
      </c>
      <c r="C4" s="61" t="s">
        <v>73</v>
      </c>
      <c r="D4" s="61">
        <v>90</v>
      </c>
      <c r="E4" s="61">
        <v>54</v>
      </c>
      <c r="F4" s="84">
        <v>60</v>
      </c>
      <c r="G4" s="62">
        <v>2065</v>
      </c>
      <c r="H4" s="62">
        <v>2089</v>
      </c>
      <c r="I4" s="62">
        <v>2089</v>
      </c>
      <c r="J4" s="62">
        <v>2102</v>
      </c>
      <c r="K4" s="63">
        <v>0.97130000000000005</v>
      </c>
      <c r="L4" s="64">
        <v>0.59399999999999997</v>
      </c>
      <c r="M4" s="68">
        <v>0.5</v>
      </c>
    </row>
    <row r="5" spans="1:13" x14ac:dyDescent="0.25">
      <c r="A5" s="60" t="s">
        <v>16</v>
      </c>
      <c r="B5" s="61" t="s">
        <v>75</v>
      </c>
      <c r="C5" s="61" t="s">
        <v>73</v>
      </c>
      <c r="D5" s="61">
        <v>54</v>
      </c>
      <c r="E5" s="61">
        <v>32</v>
      </c>
      <c r="F5" s="84">
        <v>59</v>
      </c>
      <c r="G5" s="62">
        <v>2062</v>
      </c>
      <c r="H5" s="62">
        <v>2088</v>
      </c>
      <c r="I5" s="62">
        <v>2088</v>
      </c>
      <c r="J5" s="62">
        <v>2103</v>
      </c>
      <c r="K5" s="63">
        <v>0.95530000000000004</v>
      </c>
      <c r="L5" s="64">
        <v>0.55189999999999995</v>
      </c>
      <c r="M5" s="68">
        <v>0.5</v>
      </c>
    </row>
    <row r="6" spans="1:13" x14ac:dyDescent="0.25">
      <c r="A6" s="60" t="s">
        <v>11</v>
      </c>
      <c r="B6" s="61" t="s">
        <v>75</v>
      </c>
      <c r="C6" s="61" t="s">
        <v>73</v>
      </c>
      <c r="D6" s="61">
        <v>108</v>
      </c>
      <c r="E6" s="61">
        <v>61</v>
      </c>
      <c r="F6" s="84">
        <v>56</v>
      </c>
      <c r="G6" s="62">
        <v>2066</v>
      </c>
      <c r="H6" s="62">
        <v>2096</v>
      </c>
      <c r="I6" s="62">
        <v>2096</v>
      </c>
      <c r="J6" s="62">
        <v>2104</v>
      </c>
      <c r="K6" s="63">
        <v>1.0928</v>
      </c>
      <c r="L6" s="64">
        <v>0.60950000000000004</v>
      </c>
      <c r="M6" s="69">
        <v>0.6</v>
      </c>
    </row>
    <row r="7" spans="1:13" x14ac:dyDescent="0.25">
      <c r="A7" s="60" t="s">
        <v>7</v>
      </c>
      <c r="B7" s="61" t="s">
        <v>75</v>
      </c>
      <c r="C7" s="61" t="s">
        <v>73</v>
      </c>
      <c r="D7" s="61">
        <v>90</v>
      </c>
      <c r="E7" s="61">
        <v>44</v>
      </c>
      <c r="F7" s="84">
        <v>49</v>
      </c>
      <c r="G7" s="62">
        <v>2072</v>
      </c>
      <c r="H7" s="62">
        <v>2094</v>
      </c>
      <c r="I7" s="62">
        <v>2094</v>
      </c>
      <c r="J7" s="62">
        <v>2102</v>
      </c>
      <c r="K7" s="63">
        <v>1.0613999999999999</v>
      </c>
      <c r="L7" s="64">
        <v>0.69289999999999996</v>
      </c>
      <c r="M7" s="69">
        <v>0.6</v>
      </c>
    </row>
    <row r="8" spans="1:13" x14ac:dyDescent="0.25">
      <c r="A8" s="60" t="s">
        <v>12</v>
      </c>
      <c r="B8" s="61" t="s">
        <v>75</v>
      </c>
      <c r="C8" s="61" t="s">
        <v>73</v>
      </c>
      <c r="D8" s="61">
        <v>72</v>
      </c>
      <c r="E8" s="61">
        <v>27</v>
      </c>
      <c r="F8" s="84">
        <v>38</v>
      </c>
      <c r="G8" s="62">
        <v>2085</v>
      </c>
      <c r="H8" s="62">
        <v>2098</v>
      </c>
      <c r="I8" s="62">
        <v>2098</v>
      </c>
      <c r="J8" s="62">
        <v>2101</v>
      </c>
      <c r="K8" s="63">
        <v>1.1357999999999999</v>
      </c>
      <c r="L8" s="64">
        <v>0.90900000000000003</v>
      </c>
      <c r="M8" s="70">
        <v>0.8</v>
      </c>
    </row>
    <row r="9" spans="1:13" x14ac:dyDescent="0.25">
      <c r="A9" s="60" t="s">
        <v>14</v>
      </c>
      <c r="B9" s="61" t="s">
        <v>75</v>
      </c>
      <c r="C9" s="61" t="s">
        <v>73</v>
      </c>
      <c r="D9" s="61">
        <v>72</v>
      </c>
      <c r="E9" s="61">
        <v>24</v>
      </c>
      <c r="F9" s="62">
        <v>33</v>
      </c>
      <c r="G9" s="62">
        <v>2094</v>
      </c>
      <c r="H9" s="62">
        <v>2100</v>
      </c>
      <c r="I9" s="62">
        <v>2100</v>
      </c>
      <c r="J9" s="62">
        <v>2105</v>
      </c>
      <c r="K9" s="63"/>
      <c r="L9" s="64">
        <v>1.0613999999999999</v>
      </c>
      <c r="M9" s="71">
        <v>1</v>
      </c>
    </row>
    <row r="10" spans="1:13" x14ac:dyDescent="0.25">
      <c r="A10" s="23" t="s">
        <v>62</v>
      </c>
      <c r="B10" s="29" t="s">
        <v>75</v>
      </c>
      <c r="C10" s="29" t="s">
        <v>74</v>
      </c>
      <c r="D10" s="27">
        <v>54</v>
      </c>
      <c r="E10" s="27">
        <v>26</v>
      </c>
      <c r="F10" s="85">
        <v>48</v>
      </c>
      <c r="G10" s="26">
        <v>2063</v>
      </c>
      <c r="H10" s="27">
        <v>2086</v>
      </c>
      <c r="I10" s="27">
        <v>2086</v>
      </c>
      <c r="J10" s="29">
        <v>2104</v>
      </c>
      <c r="K10" s="29">
        <v>0.92459999999999998</v>
      </c>
      <c r="L10" s="29">
        <v>0.56469999999999998</v>
      </c>
      <c r="M10" s="67">
        <v>0.5</v>
      </c>
    </row>
    <row r="11" spans="1:13" x14ac:dyDescent="0.25">
      <c r="A11" s="23" t="s">
        <v>6</v>
      </c>
      <c r="B11" s="29" t="s">
        <v>75</v>
      </c>
      <c r="C11" s="29" t="s">
        <v>74</v>
      </c>
      <c r="D11" s="27">
        <v>108</v>
      </c>
      <c r="E11" s="27">
        <v>49</v>
      </c>
      <c r="F11" s="85">
        <v>45</v>
      </c>
      <c r="G11" s="26">
        <v>2066</v>
      </c>
      <c r="H11" s="27">
        <v>2097</v>
      </c>
      <c r="I11" s="27">
        <v>2097</v>
      </c>
      <c r="J11" s="29">
        <v>2107</v>
      </c>
      <c r="K11" s="29">
        <v>1.1143000000000001</v>
      </c>
      <c r="L11" s="29">
        <v>0.60950000000000004</v>
      </c>
      <c r="M11" s="69">
        <v>0.6</v>
      </c>
    </row>
    <row r="12" spans="1:13" x14ac:dyDescent="0.25">
      <c r="A12" s="23" t="s">
        <v>16</v>
      </c>
      <c r="B12" s="29" t="s">
        <v>75</v>
      </c>
      <c r="C12" s="29" t="s">
        <v>74</v>
      </c>
      <c r="D12" s="27">
        <v>90</v>
      </c>
      <c r="E12" s="27">
        <v>36</v>
      </c>
      <c r="F12" s="85">
        <v>40</v>
      </c>
      <c r="G12" s="26">
        <v>2073</v>
      </c>
      <c r="H12" s="27">
        <v>2100</v>
      </c>
      <c r="I12" s="27">
        <v>2100</v>
      </c>
      <c r="J12" s="29">
        <v>2110</v>
      </c>
      <c r="K12" s="29">
        <v>1.1788000000000001</v>
      </c>
      <c r="L12" s="29">
        <v>0.70909999999999995</v>
      </c>
      <c r="M12" s="69">
        <v>0.6</v>
      </c>
    </row>
    <row r="13" spans="1:13" x14ac:dyDescent="0.25">
      <c r="A13" s="23" t="s">
        <v>10</v>
      </c>
      <c r="B13" s="29" t="s">
        <v>75</v>
      </c>
      <c r="C13" s="29" t="s">
        <v>74</v>
      </c>
      <c r="D13" s="27">
        <v>54</v>
      </c>
      <c r="E13" s="27">
        <v>21</v>
      </c>
      <c r="F13" s="85">
        <v>39</v>
      </c>
      <c r="G13" s="26">
        <v>2066</v>
      </c>
      <c r="H13" s="27">
        <v>2098</v>
      </c>
      <c r="I13" s="27">
        <v>2098</v>
      </c>
      <c r="J13" s="29">
        <v>2109</v>
      </c>
      <c r="K13" s="29">
        <v>1.1357999999999999</v>
      </c>
      <c r="L13" s="29">
        <v>0.60950000000000004</v>
      </c>
      <c r="M13" s="69">
        <v>0.6</v>
      </c>
    </row>
    <row r="14" spans="1:13" x14ac:dyDescent="0.25">
      <c r="A14" s="23" t="s">
        <v>11</v>
      </c>
      <c r="B14" s="29" t="s">
        <v>75</v>
      </c>
      <c r="C14" s="29" t="s">
        <v>74</v>
      </c>
      <c r="D14" s="27">
        <v>108</v>
      </c>
      <c r="E14" s="27">
        <v>40</v>
      </c>
      <c r="F14" s="85">
        <v>37</v>
      </c>
      <c r="G14" s="26">
        <v>2076</v>
      </c>
      <c r="H14" s="27">
        <v>2106</v>
      </c>
      <c r="I14" s="62">
        <v>2100</v>
      </c>
      <c r="J14" s="29">
        <v>2114</v>
      </c>
      <c r="K14" s="29"/>
      <c r="L14" s="29">
        <v>0.75670000000000004</v>
      </c>
      <c r="M14" s="69">
        <v>0.6</v>
      </c>
    </row>
    <row r="15" spans="1:13" x14ac:dyDescent="0.25">
      <c r="A15" s="23" t="s">
        <v>7</v>
      </c>
      <c r="B15" s="29" t="s">
        <v>75</v>
      </c>
      <c r="C15" s="29" t="s">
        <v>74</v>
      </c>
      <c r="D15" s="27">
        <v>90</v>
      </c>
      <c r="E15" s="27">
        <v>28</v>
      </c>
      <c r="F15" s="27">
        <v>31</v>
      </c>
      <c r="G15" s="26">
        <v>2083</v>
      </c>
      <c r="H15" s="27">
        <v>2109</v>
      </c>
      <c r="I15" s="62">
        <v>2100</v>
      </c>
      <c r="J15" s="29">
        <v>2113</v>
      </c>
      <c r="K15" s="29"/>
      <c r="L15" s="29">
        <v>0.876</v>
      </c>
      <c r="M15" s="70">
        <v>0.8</v>
      </c>
    </row>
    <row r="16" spans="1:13" x14ac:dyDescent="0.25">
      <c r="A16" s="82" t="s">
        <v>12</v>
      </c>
      <c r="B16" s="29" t="s">
        <v>75</v>
      </c>
      <c r="C16" s="29" t="s">
        <v>74</v>
      </c>
      <c r="D16" s="27">
        <v>72</v>
      </c>
      <c r="E16" s="27">
        <v>15</v>
      </c>
      <c r="F16" s="27">
        <v>21</v>
      </c>
      <c r="G16" s="26">
        <v>2105</v>
      </c>
      <c r="H16" s="27">
        <v>2116</v>
      </c>
      <c r="I16" s="62">
        <v>2100</v>
      </c>
      <c r="J16" s="29">
        <v>2117</v>
      </c>
      <c r="K16" s="29"/>
      <c r="L16" s="29"/>
      <c r="M16" s="70"/>
    </row>
    <row r="17" spans="1:13" x14ac:dyDescent="0.25">
      <c r="A17" s="82" t="s">
        <v>14</v>
      </c>
      <c r="B17" s="29" t="s">
        <v>75</v>
      </c>
      <c r="C17" s="29" t="s">
        <v>74</v>
      </c>
      <c r="D17" s="27">
        <v>72</v>
      </c>
      <c r="E17" s="27">
        <v>4</v>
      </c>
      <c r="F17" s="27">
        <v>6</v>
      </c>
      <c r="G17" s="26">
        <v>2114</v>
      </c>
      <c r="H17" s="27">
        <v>2117</v>
      </c>
      <c r="I17" s="62">
        <v>2100</v>
      </c>
      <c r="J17" s="29">
        <v>2118</v>
      </c>
      <c r="K17" s="29"/>
      <c r="L17" s="29"/>
      <c r="M17" s="70"/>
    </row>
    <row r="18" spans="1:13" x14ac:dyDescent="0.25">
      <c r="A18" s="65" t="s">
        <v>62</v>
      </c>
      <c r="B18" s="61" t="s">
        <v>76</v>
      </c>
      <c r="C18" s="61" t="s">
        <v>73</v>
      </c>
      <c r="D18" s="66">
        <v>54</v>
      </c>
      <c r="E18" s="66">
        <v>20</v>
      </c>
      <c r="F18" s="62">
        <v>37</v>
      </c>
      <c r="G18" s="61">
        <v>2067</v>
      </c>
      <c r="H18" s="62">
        <v>2090</v>
      </c>
      <c r="I18" s="62">
        <v>2090</v>
      </c>
      <c r="J18" s="62">
        <v>2103</v>
      </c>
      <c r="K18" s="64">
        <v>0.73140000000000005</v>
      </c>
      <c r="L18" s="64">
        <v>0.51249999999999996</v>
      </c>
      <c r="M18" s="68">
        <v>0.5</v>
      </c>
    </row>
    <row r="19" spans="1:13" x14ac:dyDescent="0.25">
      <c r="A19" s="65" t="s">
        <v>6</v>
      </c>
      <c r="B19" s="61" t="s">
        <v>76</v>
      </c>
      <c r="C19" s="61" t="s">
        <v>73</v>
      </c>
      <c r="D19" s="66">
        <v>108</v>
      </c>
      <c r="E19" s="66">
        <v>37</v>
      </c>
      <c r="F19" s="62">
        <v>34</v>
      </c>
      <c r="G19" s="61">
        <v>2069</v>
      </c>
      <c r="H19" s="62">
        <v>2100</v>
      </c>
      <c r="I19" s="62">
        <v>2100</v>
      </c>
      <c r="J19" s="62">
        <v>2109</v>
      </c>
      <c r="K19" s="64">
        <v>0.82720000000000005</v>
      </c>
      <c r="L19" s="64">
        <v>0.53220000000000001</v>
      </c>
      <c r="M19" s="68">
        <v>0.5</v>
      </c>
    </row>
    <row r="20" spans="1:13" x14ac:dyDescent="0.25">
      <c r="A20" s="65" t="s">
        <v>10</v>
      </c>
      <c r="B20" s="61" t="s">
        <v>76</v>
      </c>
      <c r="C20" s="61" t="s">
        <v>73</v>
      </c>
      <c r="D20" s="66">
        <v>90</v>
      </c>
      <c r="E20" s="66">
        <v>25</v>
      </c>
      <c r="F20" s="62">
        <v>28</v>
      </c>
      <c r="G20" s="61">
        <v>2076</v>
      </c>
      <c r="H20" s="62">
        <v>2100</v>
      </c>
      <c r="I20" s="62">
        <v>2100</v>
      </c>
      <c r="J20" s="62">
        <v>2112</v>
      </c>
      <c r="K20" s="64"/>
      <c r="L20" s="64">
        <v>0.59930000000000005</v>
      </c>
      <c r="M20" s="69">
        <v>0.6</v>
      </c>
    </row>
    <row r="21" spans="1:13" x14ac:dyDescent="0.25">
      <c r="A21" s="65" t="s">
        <v>16</v>
      </c>
      <c r="B21" s="61" t="s">
        <v>76</v>
      </c>
      <c r="C21" s="61" t="s">
        <v>73</v>
      </c>
      <c r="D21" s="66">
        <v>54</v>
      </c>
      <c r="E21" s="66">
        <v>14</v>
      </c>
      <c r="F21" s="62">
        <v>26</v>
      </c>
      <c r="G21" s="61">
        <v>2069</v>
      </c>
      <c r="H21" s="62">
        <v>2097</v>
      </c>
      <c r="I21" s="62">
        <v>2097</v>
      </c>
      <c r="J21" s="62">
        <v>2109</v>
      </c>
      <c r="K21" s="64">
        <v>0.79430000000000001</v>
      </c>
      <c r="L21" s="64">
        <v>0.53220000000000001</v>
      </c>
      <c r="M21" s="68">
        <v>0.5</v>
      </c>
    </row>
    <row r="22" spans="1:13" x14ac:dyDescent="0.25">
      <c r="A22" s="65" t="s">
        <v>11</v>
      </c>
      <c r="B22" s="61" t="s">
        <v>76</v>
      </c>
      <c r="C22" s="61" t="s">
        <v>73</v>
      </c>
      <c r="D22" s="66">
        <v>108</v>
      </c>
      <c r="E22" s="66">
        <v>25</v>
      </c>
      <c r="F22" s="62">
        <v>23</v>
      </c>
      <c r="G22" s="61">
        <v>2077</v>
      </c>
      <c r="H22" s="62">
        <v>2105</v>
      </c>
      <c r="I22" s="62">
        <v>2100</v>
      </c>
      <c r="J22" s="62">
        <v>2115</v>
      </c>
      <c r="K22" s="64"/>
      <c r="L22" s="64">
        <v>0.6069</v>
      </c>
      <c r="M22" s="69">
        <v>0.6</v>
      </c>
    </row>
    <row r="23" spans="1:13" x14ac:dyDescent="0.25">
      <c r="A23" s="65" t="s">
        <v>7</v>
      </c>
      <c r="B23" s="61" t="s">
        <v>76</v>
      </c>
      <c r="C23" s="61" t="s">
        <v>73</v>
      </c>
      <c r="D23" s="66">
        <v>90</v>
      </c>
      <c r="E23" s="66">
        <v>13</v>
      </c>
      <c r="F23" s="62">
        <v>14</v>
      </c>
      <c r="G23" s="61">
        <v>2083</v>
      </c>
      <c r="H23" s="62">
        <v>2107</v>
      </c>
      <c r="I23" s="62">
        <v>2100</v>
      </c>
      <c r="J23" s="62">
        <v>2113</v>
      </c>
      <c r="K23" s="64"/>
      <c r="L23" s="64">
        <v>0.66890000000000005</v>
      </c>
      <c r="M23" s="69">
        <v>0.6</v>
      </c>
    </row>
    <row r="24" spans="1:13" x14ac:dyDescent="0.25">
      <c r="A24" s="23" t="s">
        <v>62</v>
      </c>
      <c r="B24" s="29" t="s">
        <v>76</v>
      </c>
      <c r="C24" s="29" t="s">
        <v>74</v>
      </c>
      <c r="D24" s="27">
        <v>54</v>
      </c>
      <c r="E24" s="27">
        <v>11</v>
      </c>
      <c r="F24" s="27">
        <v>20</v>
      </c>
      <c r="G24" s="27">
        <v>2069</v>
      </c>
      <c r="H24" s="27">
        <v>2094</v>
      </c>
      <c r="I24" s="27">
        <v>2094</v>
      </c>
      <c r="J24" s="27">
        <v>2115</v>
      </c>
      <c r="K24" s="27">
        <v>0.76749999999999996</v>
      </c>
      <c r="L24" s="27">
        <v>0.53220000000000001</v>
      </c>
      <c r="M24" s="68">
        <v>0.5</v>
      </c>
    </row>
    <row r="25" spans="1:13" x14ac:dyDescent="0.25">
      <c r="A25" s="23" t="s">
        <v>6</v>
      </c>
      <c r="B25" s="29" t="s">
        <v>76</v>
      </c>
      <c r="C25" s="29" t="s">
        <v>74</v>
      </c>
      <c r="D25" s="27">
        <v>108</v>
      </c>
      <c r="E25" s="27">
        <v>14</v>
      </c>
      <c r="F25" s="27">
        <v>13</v>
      </c>
      <c r="G25" s="27">
        <v>2077</v>
      </c>
      <c r="H25" s="27">
        <v>2102</v>
      </c>
      <c r="I25" s="62">
        <v>2100</v>
      </c>
      <c r="J25" s="27">
        <v>2109</v>
      </c>
      <c r="K25" s="27"/>
      <c r="L25" s="27">
        <v>0.6069</v>
      </c>
      <c r="M25" s="69">
        <v>0.6</v>
      </c>
    </row>
    <row r="26" spans="1:13" x14ac:dyDescent="0.25">
      <c r="A26" s="23" t="s">
        <v>10</v>
      </c>
      <c r="B26" s="29" t="s">
        <v>76</v>
      </c>
      <c r="C26" s="29" t="s">
        <v>74</v>
      </c>
      <c r="D26" s="27">
        <v>90</v>
      </c>
      <c r="E26" s="27">
        <v>6</v>
      </c>
      <c r="F26" s="27">
        <v>7</v>
      </c>
      <c r="G26" s="27">
        <v>2085</v>
      </c>
      <c r="H26" s="27">
        <v>2108</v>
      </c>
      <c r="I26" s="62">
        <v>2100</v>
      </c>
      <c r="J26" s="27">
        <v>2113</v>
      </c>
      <c r="K26" s="27"/>
      <c r="L26" s="27">
        <v>0.68859999999999999</v>
      </c>
      <c r="M26" s="69">
        <v>0.6</v>
      </c>
    </row>
    <row r="27" spans="1:13" x14ac:dyDescent="0.25">
      <c r="A27" s="23" t="s">
        <v>16</v>
      </c>
      <c r="B27" s="29" t="s">
        <v>76</v>
      </c>
      <c r="C27" s="29" t="s">
        <v>74</v>
      </c>
      <c r="D27" s="27">
        <v>54</v>
      </c>
      <c r="E27" s="27">
        <v>6</v>
      </c>
      <c r="F27" s="27">
        <v>11</v>
      </c>
      <c r="G27" s="27">
        <v>2077</v>
      </c>
      <c r="H27" s="27">
        <v>2102</v>
      </c>
      <c r="I27" s="62">
        <v>2100</v>
      </c>
      <c r="J27" s="27">
        <v>2117</v>
      </c>
      <c r="K27" s="27"/>
      <c r="L27" s="27">
        <v>0.6069</v>
      </c>
      <c r="M27" s="69">
        <v>0.6</v>
      </c>
    </row>
    <row r="28" spans="1:13" x14ac:dyDescent="0.25">
      <c r="A28" s="23" t="s">
        <v>10</v>
      </c>
      <c r="B28" s="29" t="s">
        <v>76</v>
      </c>
      <c r="C28" s="29" t="s">
        <v>74</v>
      </c>
      <c r="D28" s="27">
        <v>108</v>
      </c>
      <c r="E28" s="27">
        <v>6</v>
      </c>
      <c r="F28" s="27">
        <v>6</v>
      </c>
      <c r="G28" s="27">
        <v>2095</v>
      </c>
      <c r="H28" s="27">
        <v>2106</v>
      </c>
      <c r="I28" s="62">
        <v>2100</v>
      </c>
      <c r="J28" s="27">
        <v>2113</v>
      </c>
      <c r="K28" s="27"/>
      <c r="L28" s="27">
        <v>0.77790000000000004</v>
      </c>
      <c r="M28" s="70">
        <v>0.8</v>
      </c>
    </row>
    <row r="29" spans="1:13" x14ac:dyDescent="0.25">
      <c r="A29" s="23" t="s">
        <v>11</v>
      </c>
      <c r="B29" s="29" t="s">
        <v>76</v>
      </c>
      <c r="C29" s="29" t="s">
        <v>74</v>
      </c>
      <c r="D29" s="75">
        <v>90</v>
      </c>
      <c r="E29" s="75">
        <v>1</v>
      </c>
      <c r="F29" s="75">
        <v>1</v>
      </c>
      <c r="G29" s="75">
        <v>2112</v>
      </c>
      <c r="H29" s="83">
        <v>2112</v>
      </c>
      <c r="I29" s="62">
        <v>2100</v>
      </c>
      <c r="J29" s="75">
        <v>2112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EBC9-468F-4BCE-BBDF-F80B739DB8E3}">
  <sheetPr>
    <tabColor theme="7" tint="0.39997558519241921"/>
  </sheetPr>
  <dimension ref="A1:AC27"/>
  <sheetViews>
    <sheetView zoomScale="98" zoomScaleNormal="90" workbookViewId="0">
      <selection activeCell="C13" sqref="C13"/>
    </sheetView>
  </sheetViews>
  <sheetFormatPr baseColWidth="10" defaultRowHeight="15" x14ac:dyDescent="0.25"/>
  <cols>
    <col min="1" max="1" width="26.5703125" customWidth="1"/>
    <col min="2" max="2" width="39.28515625" customWidth="1"/>
    <col min="3" max="3" width="13.140625" customWidth="1"/>
    <col min="5" max="5" width="7.42578125" customWidth="1"/>
    <col min="6" max="6" width="9.28515625" customWidth="1"/>
    <col min="7" max="7" width="10.85546875" customWidth="1"/>
    <col min="10" max="10" width="10.140625" customWidth="1"/>
    <col min="11" max="11" width="3.42578125" customWidth="1"/>
    <col min="12" max="12" width="37.85546875" customWidth="1"/>
    <col min="15" max="16" width="9.42578125" customWidth="1"/>
    <col min="17" max="19" width="9.7109375" customWidth="1"/>
    <col min="20" max="20" width="12.42578125" customWidth="1"/>
  </cols>
  <sheetData>
    <row r="1" spans="1:29" x14ac:dyDescent="0.25">
      <c r="A1" s="31" t="s">
        <v>66</v>
      </c>
    </row>
    <row r="3" spans="1:29" x14ac:dyDescent="0.25">
      <c r="A3" s="88" t="s">
        <v>32</v>
      </c>
      <c r="B3" s="88"/>
      <c r="C3" s="88"/>
      <c r="D3" s="88"/>
      <c r="E3" s="88"/>
      <c r="F3" s="52"/>
      <c r="G3" s="10"/>
      <c r="H3" s="10"/>
      <c r="I3" s="52"/>
      <c r="J3" s="10"/>
      <c r="L3" s="89" t="s">
        <v>65</v>
      </c>
      <c r="M3" s="89"/>
      <c r="N3" s="89"/>
      <c r="O3" s="89"/>
      <c r="P3" s="53"/>
      <c r="Q3" s="9"/>
      <c r="R3" s="9"/>
      <c r="S3" s="53"/>
      <c r="T3" s="9"/>
    </row>
    <row r="4" spans="1:29" ht="43.5" customHeight="1" x14ac:dyDescent="0.25">
      <c r="A4" s="14" t="s">
        <v>19</v>
      </c>
      <c r="B4" s="15" t="s">
        <v>1</v>
      </c>
      <c r="C4" s="15" t="s">
        <v>3</v>
      </c>
      <c r="D4" s="15" t="s">
        <v>18</v>
      </c>
      <c r="E4" s="15" t="s">
        <v>2</v>
      </c>
      <c r="F4" s="36" t="s">
        <v>90</v>
      </c>
      <c r="G4" s="36" t="s">
        <v>70</v>
      </c>
      <c r="H4" s="36" t="s">
        <v>71</v>
      </c>
      <c r="I4" s="36" t="s">
        <v>93</v>
      </c>
      <c r="J4" s="36" t="s">
        <v>91</v>
      </c>
      <c r="L4" s="15" t="s">
        <v>1</v>
      </c>
      <c r="M4" s="15" t="s">
        <v>3</v>
      </c>
      <c r="N4" s="15" t="s">
        <v>18</v>
      </c>
      <c r="O4" s="15" t="s">
        <v>2</v>
      </c>
      <c r="P4" s="36" t="s">
        <v>90</v>
      </c>
      <c r="Q4" s="36" t="s">
        <v>70</v>
      </c>
      <c r="R4" s="36" t="s">
        <v>71</v>
      </c>
      <c r="S4" s="36" t="s">
        <v>93</v>
      </c>
      <c r="T4" s="36" t="s">
        <v>91</v>
      </c>
    </row>
    <row r="5" spans="1:29" x14ac:dyDescent="0.25">
      <c r="A5" s="27" t="s">
        <v>63</v>
      </c>
      <c r="B5" s="28" t="s">
        <v>62</v>
      </c>
      <c r="C5" s="29">
        <v>54</v>
      </c>
      <c r="D5" s="29">
        <v>31</v>
      </c>
      <c r="E5" s="26">
        <v>57</v>
      </c>
      <c r="F5" s="26">
        <v>2058</v>
      </c>
      <c r="G5" s="26">
        <v>2079</v>
      </c>
      <c r="H5" s="26">
        <v>13</v>
      </c>
      <c r="I5" s="57">
        <v>0.50170000000000003</v>
      </c>
      <c r="J5" s="37">
        <v>0.80800000000000005</v>
      </c>
      <c r="L5" t="s">
        <v>62</v>
      </c>
      <c r="M5" s="51">
        <v>54</v>
      </c>
      <c r="N5" s="51">
        <v>14</v>
      </c>
      <c r="O5" s="11">
        <v>26</v>
      </c>
      <c r="P5">
        <v>2065</v>
      </c>
      <c r="Q5" s="11">
        <v>2081</v>
      </c>
      <c r="R5" s="11">
        <v>10</v>
      </c>
      <c r="S5" s="12">
        <v>0.49249999999999999</v>
      </c>
      <c r="T5" s="12">
        <v>0.64859999999999995</v>
      </c>
    </row>
    <row r="6" spans="1:29" x14ac:dyDescent="0.25">
      <c r="A6" s="51" t="s">
        <v>20</v>
      </c>
      <c r="B6" s="3" t="s">
        <v>6</v>
      </c>
      <c r="C6" s="54">
        <v>108</v>
      </c>
      <c r="D6" s="54">
        <v>52</v>
      </c>
      <c r="E6" s="11">
        <v>48</v>
      </c>
      <c r="F6" s="11">
        <v>2059</v>
      </c>
      <c r="G6" s="11">
        <v>2081</v>
      </c>
      <c r="H6" s="11">
        <v>12</v>
      </c>
      <c r="I6" s="58">
        <v>0.51259999999999994</v>
      </c>
      <c r="J6" s="12">
        <v>0.84309999999999996</v>
      </c>
      <c r="L6" t="s">
        <v>6</v>
      </c>
      <c r="M6" s="51">
        <v>108</v>
      </c>
      <c r="N6" s="51">
        <v>20</v>
      </c>
      <c r="O6" s="11">
        <v>19</v>
      </c>
      <c r="P6">
        <v>2067</v>
      </c>
      <c r="Q6" s="11">
        <v>2085</v>
      </c>
      <c r="R6" s="11">
        <v>11</v>
      </c>
      <c r="S6" s="12">
        <v>0.51249999999999996</v>
      </c>
      <c r="T6" s="12">
        <v>0.68859999999999999</v>
      </c>
    </row>
    <row r="7" spans="1:29" x14ac:dyDescent="0.25">
      <c r="A7" s="51" t="s">
        <v>64</v>
      </c>
      <c r="B7" s="3" t="s">
        <v>10</v>
      </c>
      <c r="C7" s="54">
        <v>90</v>
      </c>
      <c r="D7" s="54">
        <v>40</v>
      </c>
      <c r="E7" s="11">
        <v>44</v>
      </c>
      <c r="F7" s="11">
        <v>2062</v>
      </c>
      <c r="G7" s="11">
        <v>2082</v>
      </c>
      <c r="H7" s="11">
        <v>11</v>
      </c>
      <c r="I7" s="58">
        <v>0.55189999999999995</v>
      </c>
      <c r="J7" s="12">
        <v>0.85940000000000005</v>
      </c>
      <c r="L7" t="s">
        <v>10</v>
      </c>
      <c r="M7" s="51">
        <v>90</v>
      </c>
      <c r="N7" s="51">
        <v>12</v>
      </c>
      <c r="O7" s="11">
        <v>13</v>
      </c>
      <c r="P7">
        <v>2072</v>
      </c>
      <c r="Q7" s="11">
        <v>2086</v>
      </c>
      <c r="R7" s="11">
        <v>9</v>
      </c>
      <c r="S7" s="12">
        <v>0.56089999999999995</v>
      </c>
      <c r="T7" s="12">
        <v>0.69550000000000001</v>
      </c>
    </row>
    <row r="8" spans="1:29" x14ac:dyDescent="0.25">
      <c r="A8" s="76" t="s">
        <v>23</v>
      </c>
      <c r="B8" s="77" t="s">
        <v>16</v>
      </c>
      <c r="C8" s="78">
        <v>54</v>
      </c>
      <c r="D8" s="78">
        <v>22</v>
      </c>
      <c r="E8" s="79">
        <v>41</v>
      </c>
      <c r="F8" s="79">
        <v>2060</v>
      </c>
      <c r="G8" s="79">
        <v>2079</v>
      </c>
      <c r="H8" s="79">
        <v>11</v>
      </c>
      <c r="I8" s="80">
        <v>0.52470000000000006</v>
      </c>
      <c r="J8" s="81">
        <v>0.80800000000000005</v>
      </c>
      <c r="L8" t="s">
        <v>16</v>
      </c>
      <c r="M8" s="51">
        <v>54</v>
      </c>
      <c r="N8" s="51">
        <v>7</v>
      </c>
      <c r="O8" s="11">
        <v>13</v>
      </c>
      <c r="P8">
        <v>2068</v>
      </c>
      <c r="Q8" s="11">
        <v>2080</v>
      </c>
      <c r="R8" s="11">
        <v>9</v>
      </c>
      <c r="S8" s="12">
        <v>0.52239999999999998</v>
      </c>
      <c r="T8" s="12">
        <v>0.63770000000000004</v>
      </c>
    </row>
    <row r="9" spans="1:29" x14ac:dyDescent="0.25">
      <c r="A9" s="51" t="s">
        <v>25</v>
      </c>
      <c r="B9" s="3" t="s">
        <v>11</v>
      </c>
      <c r="C9" s="54">
        <v>108</v>
      </c>
      <c r="D9" s="54">
        <v>42</v>
      </c>
      <c r="E9" s="11">
        <v>39</v>
      </c>
      <c r="F9" s="11">
        <v>2064</v>
      </c>
      <c r="G9" s="11">
        <v>2086</v>
      </c>
      <c r="H9" s="11">
        <v>11</v>
      </c>
      <c r="I9" s="58">
        <v>0.57909999999999995</v>
      </c>
      <c r="J9" s="12">
        <v>0.92459999999999998</v>
      </c>
      <c r="L9" t="s">
        <v>11</v>
      </c>
      <c r="M9" s="51">
        <v>108</v>
      </c>
      <c r="N9" s="51">
        <v>10</v>
      </c>
      <c r="O9" s="11">
        <v>9</v>
      </c>
      <c r="P9">
        <v>2074</v>
      </c>
      <c r="Q9" s="11">
        <v>2088</v>
      </c>
      <c r="R9" s="11">
        <v>9</v>
      </c>
      <c r="S9" s="12">
        <v>0.57879999999999998</v>
      </c>
      <c r="T9" s="12">
        <v>0.71350000000000002</v>
      </c>
    </row>
    <row r="10" spans="1:29" x14ac:dyDescent="0.25">
      <c r="A10" s="51" t="s">
        <v>22</v>
      </c>
      <c r="B10" s="3" t="s">
        <v>7</v>
      </c>
      <c r="C10" s="54">
        <v>90</v>
      </c>
      <c r="D10" s="54">
        <v>31</v>
      </c>
      <c r="E10" s="11">
        <v>34</v>
      </c>
      <c r="F10" s="11">
        <v>2067</v>
      </c>
      <c r="G10" s="11">
        <v>2087</v>
      </c>
      <c r="H10" s="11">
        <v>10</v>
      </c>
      <c r="I10" s="58">
        <v>0.62209999999999999</v>
      </c>
      <c r="J10" s="12">
        <v>0.94</v>
      </c>
      <c r="L10" t="s">
        <v>7</v>
      </c>
      <c r="M10" s="51">
        <v>90</v>
      </c>
      <c r="N10" s="51">
        <v>5</v>
      </c>
      <c r="O10" s="11">
        <v>6</v>
      </c>
      <c r="P10">
        <v>2082</v>
      </c>
      <c r="Q10" s="11">
        <v>2093</v>
      </c>
      <c r="R10" s="11">
        <v>8</v>
      </c>
      <c r="S10" s="12">
        <v>0.65859999999999996</v>
      </c>
      <c r="T10" s="12">
        <v>0.75790000000000002</v>
      </c>
    </row>
    <row r="11" spans="1:29" x14ac:dyDescent="0.25">
      <c r="A11" s="27" t="s">
        <v>23</v>
      </c>
      <c r="B11" s="3" t="s">
        <v>12</v>
      </c>
      <c r="C11" s="54">
        <v>72</v>
      </c>
      <c r="D11" s="54">
        <v>19</v>
      </c>
      <c r="E11" s="11">
        <v>26</v>
      </c>
      <c r="F11" s="11">
        <v>2082</v>
      </c>
      <c r="G11" s="11">
        <v>2094</v>
      </c>
      <c r="H11" s="11">
        <v>5</v>
      </c>
      <c r="I11" s="58">
        <v>0.85940000000000005</v>
      </c>
      <c r="J11" s="12">
        <v>1.0613999999999999</v>
      </c>
      <c r="L11" t="s">
        <v>12</v>
      </c>
      <c r="M11" s="51">
        <v>72</v>
      </c>
      <c r="N11" s="51">
        <v>0</v>
      </c>
      <c r="O11" s="11">
        <v>0</v>
      </c>
      <c r="P11" s="11"/>
      <c r="Q11" s="11"/>
      <c r="R11" s="11"/>
      <c r="S11" s="12"/>
      <c r="T11" s="12"/>
    </row>
    <row r="12" spans="1:29" ht="15.75" thickBot="1" x14ac:dyDescent="0.3">
      <c r="A12" s="17" t="s">
        <v>30</v>
      </c>
      <c r="B12" s="18" t="s">
        <v>14</v>
      </c>
      <c r="C12" s="19">
        <v>72</v>
      </c>
      <c r="D12" s="19">
        <v>9</v>
      </c>
      <c r="E12" s="20">
        <v>13</v>
      </c>
      <c r="F12" s="20">
        <v>2093</v>
      </c>
      <c r="G12" s="20">
        <v>2098</v>
      </c>
      <c r="H12" s="20">
        <v>3</v>
      </c>
      <c r="I12" s="59">
        <v>1.0422</v>
      </c>
      <c r="J12" s="38">
        <v>1.1357999999999999</v>
      </c>
      <c r="L12" s="16" t="s">
        <v>14</v>
      </c>
      <c r="M12" s="17">
        <v>72</v>
      </c>
      <c r="N12" s="17">
        <v>0</v>
      </c>
      <c r="O12" s="20">
        <v>0</v>
      </c>
      <c r="P12" s="20"/>
      <c r="Q12" s="20"/>
      <c r="R12" s="20"/>
      <c r="S12" s="38"/>
      <c r="T12" s="20"/>
    </row>
    <row r="13" spans="1:29" s="40" customFormat="1" ht="27.75" customHeight="1" thickTop="1" x14ac:dyDescent="0.25">
      <c r="C13" s="40">
        <f>SUM(C5:C12)</f>
        <v>648</v>
      </c>
      <c r="D13" s="40">
        <f>SUM(D5:D12)</f>
        <v>246</v>
      </c>
      <c r="E13" s="11">
        <f>D13/C13*100</f>
        <v>37.962962962962962</v>
      </c>
      <c r="F13" s="11"/>
      <c r="G13" s="11"/>
      <c r="H13" s="11"/>
      <c r="I13" s="11"/>
      <c r="J13" s="11"/>
      <c r="M13" s="40">
        <f>SUM(M5:M12)</f>
        <v>648</v>
      </c>
      <c r="N13" s="40">
        <f>SUM(N5:N12)</f>
        <v>68</v>
      </c>
      <c r="O13" s="11">
        <f>N13/M13*100</f>
        <v>10.493827160493826</v>
      </c>
      <c r="P13" s="11"/>
      <c r="Q13" s="11"/>
      <c r="R13" s="11"/>
      <c r="S13" s="11"/>
      <c r="T13" s="11"/>
    </row>
    <row r="14" spans="1:29" x14ac:dyDescent="0.25">
      <c r="A14" s="88" t="s">
        <v>68</v>
      </c>
      <c r="B14" s="88"/>
      <c r="C14" s="88"/>
      <c r="D14" s="88"/>
      <c r="E14" s="88"/>
      <c r="F14" s="52"/>
      <c r="G14" s="10"/>
      <c r="H14" s="10"/>
      <c r="I14" s="52"/>
      <c r="J14" s="10"/>
      <c r="K14" s="4"/>
      <c r="L14" s="89" t="s">
        <v>69</v>
      </c>
      <c r="M14" s="89"/>
      <c r="N14" s="89"/>
      <c r="O14" s="89"/>
      <c r="P14" s="53"/>
      <c r="Q14" s="9"/>
      <c r="R14" s="9"/>
      <c r="S14" s="53"/>
      <c r="T14" s="9"/>
      <c r="U14" s="5"/>
      <c r="V14" s="5"/>
      <c r="W14" s="5"/>
      <c r="X14" s="5"/>
      <c r="Y14" s="5"/>
      <c r="Z14" s="5"/>
      <c r="AA14" s="5"/>
      <c r="AB14" s="5"/>
      <c r="AC14" s="5"/>
    </row>
    <row r="15" spans="1:29" ht="33.75" customHeight="1" x14ac:dyDescent="0.25">
      <c r="A15" s="14" t="s">
        <v>19</v>
      </c>
      <c r="B15" s="15" t="s">
        <v>1</v>
      </c>
      <c r="C15" s="15" t="s">
        <v>3</v>
      </c>
      <c r="D15" s="15" t="s">
        <v>18</v>
      </c>
      <c r="E15" s="15" t="s">
        <v>2</v>
      </c>
      <c r="F15" s="36" t="s">
        <v>90</v>
      </c>
      <c r="G15" s="36" t="s">
        <v>70</v>
      </c>
      <c r="H15" s="36" t="s">
        <v>71</v>
      </c>
      <c r="I15" s="36" t="s">
        <v>93</v>
      </c>
      <c r="J15" s="36" t="s">
        <v>91</v>
      </c>
      <c r="L15" s="15" t="s">
        <v>1</v>
      </c>
      <c r="M15" s="15" t="s">
        <v>3</v>
      </c>
      <c r="N15" s="15" t="s">
        <v>18</v>
      </c>
      <c r="O15" s="15" t="s">
        <v>2</v>
      </c>
      <c r="P15" s="36" t="s">
        <v>90</v>
      </c>
      <c r="Q15" s="36" t="s">
        <v>70</v>
      </c>
      <c r="R15" s="36" t="s">
        <v>71</v>
      </c>
      <c r="S15" s="36" t="s">
        <v>93</v>
      </c>
      <c r="T15" s="36" t="s">
        <v>91</v>
      </c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27" t="s">
        <v>63</v>
      </c>
      <c r="B16" t="s">
        <v>62</v>
      </c>
      <c r="C16" s="51">
        <v>54</v>
      </c>
      <c r="D16" s="51">
        <v>18</v>
      </c>
      <c r="E16" s="51">
        <v>33</v>
      </c>
      <c r="F16" s="11">
        <v>2061</v>
      </c>
      <c r="G16" s="51">
        <v>2079</v>
      </c>
      <c r="H16">
        <v>11</v>
      </c>
      <c r="I16">
        <v>0.53810000000000002</v>
      </c>
      <c r="J16">
        <v>0.80800000000000005</v>
      </c>
      <c r="L16" t="s">
        <v>62</v>
      </c>
      <c r="M16" s="51">
        <v>54</v>
      </c>
      <c r="N16" s="51">
        <v>7</v>
      </c>
      <c r="O16" s="51">
        <v>13</v>
      </c>
      <c r="P16" s="51">
        <v>2069</v>
      </c>
      <c r="Q16" s="51">
        <v>2083</v>
      </c>
      <c r="R16" s="51">
        <v>11</v>
      </c>
      <c r="S16" s="51">
        <v>0.53220000000000001</v>
      </c>
      <c r="T16" s="51">
        <v>0.66890000000000005</v>
      </c>
    </row>
    <row r="17" spans="1:20" x14ac:dyDescent="0.25">
      <c r="A17" s="51" t="s">
        <v>20</v>
      </c>
      <c r="B17" t="s">
        <v>6</v>
      </c>
      <c r="C17" s="51">
        <v>108</v>
      </c>
      <c r="D17" s="51">
        <v>29</v>
      </c>
      <c r="E17" s="51">
        <v>27</v>
      </c>
      <c r="F17" s="11">
        <v>2064</v>
      </c>
      <c r="G17" s="51">
        <v>2085</v>
      </c>
      <c r="H17">
        <v>12</v>
      </c>
      <c r="I17">
        <v>0.57909999999999995</v>
      </c>
      <c r="J17">
        <v>0.90900000000000003</v>
      </c>
      <c r="L17" t="s">
        <v>6</v>
      </c>
      <c r="M17" s="51">
        <v>108</v>
      </c>
      <c r="N17" s="51">
        <v>6</v>
      </c>
      <c r="O17" s="51">
        <v>6</v>
      </c>
      <c r="P17" s="51">
        <v>2076</v>
      </c>
      <c r="Q17" s="51">
        <v>2087</v>
      </c>
      <c r="R17" s="51">
        <v>9</v>
      </c>
      <c r="S17" s="51">
        <v>0.59930000000000005</v>
      </c>
      <c r="T17" s="51">
        <v>0.70499999999999996</v>
      </c>
    </row>
    <row r="18" spans="1:20" x14ac:dyDescent="0.25">
      <c r="A18" s="51" t="s">
        <v>64</v>
      </c>
      <c r="B18" t="s">
        <v>16</v>
      </c>
      <c r="C18" s="51">
        <v>54</v>
      </c>
      <c r="D18" s="51">
        <v>13</v>
      </c>
      <c r="E18" s="51">
        <v>24</v>
      </c>
      <c r="F18" s="11">
        <v>2065</v>
      </c>
      <c r="G18" s="51">
        <v>2084</v>
      </c>
      <c r="H18">
        <v>12</v>
      </c>
      <c r="I18">
        <v>0.59399999999999997</v>
      </c>
      <c r="J18">
        <v>0.89229999999999998</v>
      </c>
      <c r="L18" t="s">
        <v>16</v>
      </c>
      <c r="M18" s="51">
        <v>54</v>
      </c>
      <c r="N18" s="51">
        <v>3</v>
      </c>
      <c r="O18" s="51">
        <v>6</v>
      </c>
      <c r="P18" s="51">
        <v>2077</v>
      </c>
      <c r="Q18" s="51">
        <v>2086</v>
      </c>
      <c r="R18" s="51">
        <v>10</v>
      </c>
      <c r="S18" s="51">
        <v>0.6069</v>
      </c>
      <c r="T18" s="51">
        <v>0.69550000000000001</v>
      </c>
    </row>
    <row r="19" spans="1:20" x14ac:dyDescent="0.25">
      <c r="A19" s="51" t="s">
        <v>23</v>
      </c>
      <c r="B19" t="s">
        <v>10</v>
      </c>
      <c r="C19" s="51">
        <v>90</v>
      </c>
      <c r="D19" s="51">
        <v>19</v>
      </c>
      <c r="E19" s="51">
        <v>21</v>
      </c>
      <c r="F19" s="11">
        <v>2068</v>
      </c>
      <c r="G19" s="51">
        <v>2087</v>
      </c>
      <c r="H19">
        <v>10</v>
      </c>
      <c r="I19">
        <v>0.63500000000000001</v>
      </c>
      <c r="J19">
        <v>0.94</v>
      </c>
      <c r="L19" t="s">
        <v>10</v>
      </c>
      <c r="M19" s="51">
        <v>90</v>
      </c>
      <c r="N19" s="51">
        <v>2</v>
      </c>
      <c r="O19" s="51">
        <v>2</v>
      </c>
      <c r="P19" s="51">
        <v>2085</v>
      </c>
      <c r="Q19" s="51">
        <v>2090</v>
      </c>
      <c r="R19" s="51">
        <v>7</v>
      </c>
      <c r="S19" s="51">
        <v>0.68859999999999999</v>
      </c>
      <c r="T19" s="51">
        <v>0.73140000000000005</v>
      </c>
    </row>
    <row r="20" spans="1:20" x14ac:dyDescent="0.25">
      <c r="A20" s="51" t="s">
        <v>25</v>
      </c>
      <c r="B20" t="s">
        <v>11</v>
      </c>
      <c r="C20" s="51">
        <v>108</v>
      </c>
      <c r="D20" s="51">
        <v>14</v>
      </c>
      <c r="E20" s="51">
        <v>13</v>
      </c>
      <c r="F20" s="11">
        <v>2070</v>
      </c>
      <c r="G20" s="51">
        <v>2087</v>
      </c>
      <c r="H20">
        <v>9</v>
      </c>
      <c r="I20">
        <v>0.66220000000000001</v>
      </c>
      <c r="J20">
        <v>0.94</v>
      </c>
      <c r="L20" t="s">
        <v>11</v>
      </c>
      <c r="M20" s="51">
        <v>108</v>
      </c>
      <c r="N20" s="51">
        <v>1</v>
      </c>
      <c r="O20" s="51">
        <v>1</v>
      </c>
      <c r="P20" s="51">
        <v>2095</v>
      </c>
      <c r="Q20" s="51">
        <v>2095</v>
      </c>
      <c r="R20" s="51"/>
      <c r="S20" s="51">
        <v>0.77790000000000004</v>
      </c>
      <c r="T20" s="51">
        <v>0.77790000000000004</v>
      </c>
    </row>
    <row r="21" spans="1:20" x14ac:dyDescent="0.25">
      <c r="A21" s="51" t="s">
        <v>22</v>
      </c>
      <c r="B21" t="s">
        <v>7</v>
      </c>
      <c r="C21" s="51">
        <v>90</v>
      </c>
      <c r="D21" s="51">
        <v>9</v>
      </c>
      <c r="E21" s="51">
        <v>10</v>
      </c>
      <c r="F21" s="11">
        <v>2079</v>
      </c>
      <c r="G21" s="51">
        <v>2092</v>
      </c>
      <c r="H21">
        <v>7</v>
      </c>
      <c r="I21">
        <v>0.80800000000000005</v>
      </c>
      <c r="J21">
        <v>1.0238</v>
      </c>
      <c r="L21" t="s">
        <v>7</v>
      </c>
      <c r="M21" s="51">
        <v>90</v>
      </c>
      <c r="N21" s="51">
        <v>0</v>
      </c>
      <c r="O21" s="51">
        <v>0</v>
      </c>
      <c r="P21" s="51"/>
      <c r="Q21" s="51"/>
      <c r="R21" s="51"/>
      <c r="S21" s="51"/>
      <c r="T21" s="51"/>
    </row>
    <row r="22" spans="1:20" x14ac:dyDescent="0.25">
      <c r="A22" s="27" t="s">
        <v>23</v>
      </c>
      <c r="B22" t="s">
        <v>14</v>
      </c>
      <c r="C22" s="51">
        <v>72</v>
      </c>
      <c r="D22" s="51">
        <v>0</v>
      </c>
      <c r="E22" s="51">
        <v>0</v>
      </c>
      <c r="F22" s="51"/>
      <c r="G22" s="51"/>
      <c r="L22" t="s">
        <v>14</v>
      </c>
      <c r="M22" s="51">
        <v>72</v>
      </c>
      <c r="N22" s="51">
        <v>0</v>
      </c>
      <c r="O22" s="51">
        <v>0</v>
      </c>
      <c r="P22" s="51"/>
      <c r="Q22" s="51"/>
      <c r="R22" s="51"/>
      <c r="S22" s="51"/>
      <c r="T22" s="51"/>
    </row>
    <row r="23" spans="1:20" ht="15.75" thickBot="1" x14ac:dyDescent="0.3">
      <c r="A23" s="17" t="s">
        <v>30</v>
      </c>
      <c r="B23" s="16" t="s">
        <v>12</v>
      </c>
      <c r="C23" s="17">
        <v>72</v>
      </c>
      <c r="D23" s="17">
        <v>0</v>
      </c>
      <c r="E23" s="17">
        <v>0</v>
      </c>
      <c r="F23" s="17"/>
      <c r="G23" s="17"/>
      <c r="H23" s="16"/>
      <c r="I23" s="16"/>
      <c r="J23" s="16"/>
      <c r="L23" s="16" t="s">
        <v>12</v>
      </c>
      <c r="M23" s="17">
        <v>72</v>
      </c>
      <c r="N23" s="17">
        <v>0</v>
      </c>
      <c r="O23" s="17">
        <v>0</v>
      </c>
      <c r="P23" s="17"/>
      <c r="Q23" s="17"/>
      <c r="R23" s="17"/>
      <c r="S23" s="17"/>
      <c r="T23" s="17"/>
    </row>
    <row r="24" spans="1:20" s="40" customFormat="1" ht="27.75" customHeight="1" thickTop="1" x14ac:dyDescent="0.25">
      <c r="C24" s="40">
        <f>SUM(C16:C23)</f>
        <v>648</v>
      </c>
      <c r="D24" s="40">
        <f>SUM(D16:D23)</f>
        <v>102</v>
      </c>
      <c r="E24" s="11">
        <f>D24/C24*100</f>
        <v>15.74074074074074</v>
      </c>
      <c r="F24" s="11"/>
      <c r="G24" s="11"/>
      <c r="H24" s="11"/>
      <c r="I24" s="11"/>
      <c r="J24" s="11"/>
      <c r="M24" s="40">
        <f>SUM(M16:M23)</f>
        <v>648</v>
      </c>
      <c r="N24" s="40">
        <f>SUM(N16:N23)</f>
        <v>19</v>
      </c>
      <c r="O24" s="11">
        <f>N24/M24*100</f>
        <v>2.9320987654320985</v>
      </c>
      <c r="P24" s="11"/>
      <c r="Q24" s="11"/>
      <c r="R24" s="11"/>
      <c r="S24" s="11"/>
      <c r="T24" s="11"/>
    </row>
    <row r="26" spans="1:20" x14ac:dyDescent="0.25">
      <c r="K26" s="23"/>
    </row>
    <row r="27" spans="1:20" x14ac:dyDescent="0.25">
      <c r="K27" s="23"/>
    </row>
  </sheetData>
  <mergeCells count="4">
    <mergeCell ref="A14:E14"/>
    <mergeCell ref="L14:O14"/>
    <mergeCell ref="A3:E3"/>
    <mergeCell ref="L3:O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618-CC42-49D8-8C6B-AE46B435F7C9}">
  <sheetPr>
    <tabColor theme="9" tint="0.39997558519241921"/>
  </sheetPr>
  <dimension ref="A1:AC33"/>
  <sheetViews>
    <sheetView zoomScale="65" workbookViewId="0">
      <selection activeCell="S5" sqref="S5:S16"/>
    </sheetView>
  </sheetViews>
  <sheetFormatPr baseColWidth="10" defaultRowHeight="15" x14ac:dyDescent="0.25"/>
  <cols>
    <col min="1" max="1" width="24.140625" customWidth="1"/>
    <col min="2" max="2" width="41.28515625" customWidth="1"/>
    <col min="6" max="6" width="14" customWidth="1"/>
    <col min="7" max="7" width="13.85546875" customWidth="1"/>
    <col min="8" max="8" width="12.28515625" customWidth="1"/>
    <col min="9" max="10" width="13.140625" customWidth="1"/>
    <col min="11" max="11" width="8.7109375" customWidth="1"/>
    <col min="12" max="12" width="42.7109375" customWidth="1"/>
    <col min="16" max="17" width="13.42578125" customWidth="1"/>
    <col min="18" max="18" width="15.140625" customWidth="1"/>
    <col min="19" max="19" width="14.42578125" customWidth="1"/>
    <col min="20" max="20" width="15.42578125" customWidth="1"/>
  </cols>
  <sheetData>
    <row r="1" spans="1:20" x14ac:dyDescent="0.25">
      <c r="A1" s="32" t="s">
        <v>4</v>
      </c>
    </row>
    <row r="3" spans="1:20" x14ac:dyDescent="0.25">
      <c r="A3" s="88" t="s">
        <v>32</v>
      </c>
      <c r="B3" s="88"/>
      <c r="C3" s="88"/>
      <c r="D3" s="88"/>
      <c r="E3" s="88"/>
      <c r="F3" s="52"/>
      <c r="G3" s="10"/>
      <c r="H3" s="10"/>
      <c r="I3" s="52"/>
      <c r="J3" s="10"/>
      <c r="L3" s="89" t="s">
        <v>65</v>
      </c>
      <c r="M3" s="89"/>
      <c r="N3" s="89"/>
      <c r="O3" s="89"/>
      <c r="P3" s="53"/>
      <c r="Q3" s="9"/>
      <c r="R3" s="9"/>
      <c r="S3" s="53"/>
      <c r="T3" s="9"/>
    </row>
    <row r="4" spans="1:20" ht="34.5" customHeight="1" x14ac:dyDescent="0.25">
      <c r="A4" s="14" t="s">
        <v>19</v>
      </c>
      <c r="B4" s="15" t="s">
        <v>1</v>
      </c>
      <c r="C4" s="15" t="s">
        <v>3</v>
      </c>
      <c r="D4" s="15" t="s">
        <v>18</v>
      </c>
      <c r="E4" s="15" t="s">
        <v>2</v>
      </c>
      <c r="F4" s="36" t="s">
        <v>90</v>
      </c>
      <c r="G4" s="36" t="s">
        <v>70</v>
      </c>
      <c r="H4" s="36" t="s">
        <v>71</v>
      </c>
      <c r="I4" s="36" t="s">
        <v>93</v>
      </c>
      <c r="J4" s="36" t="s">
        <v>91</v>
      </c>
      <c r="L4" s="15" t="s">
        <v>1</v>
      </c>
      <c r="M4" s="15" t="s">
        <v>3</v>
      </c>
      <c r="N4" s="15" t="s">
        <v>18</v>
      </c>
      <c r="O4" s="15" t="s">
        <v>2</v>
      </c>
      <c r="P4" s="36" t="s">
        <v>90</v>
      </c>
      <c r="Q4" s="36" t="s">
        <v>70</v>
      </c>
      <c r="R4" s="36" t="s">
        <v>71</v>
      </c>
      <c r="S4" s="36" t="s">
        <v>93</v>
      </c>
      <c r="T4" s="36" t="s">
        <v>91</v>
      </c>
    </row>
    <row r="5" spans="1:20" x14ac:dyDescent="0.25">
      <c r="A5" s="27" t="s">
        <v>26</v>
      </c>
      <c r="B5" s="28" t="s">
        <v>17</v>
      </c>
      <c r="C5" s="29">
        <v>54</v>
      </c>
      <c r="D5" s="29">
        <v>26</v>
      </c>
      <c r="E5" s="26">
        <v>48</v>
      </c>
      <c r="F5" s="26">
        <v>2074</v>
      </c>
      <c r="G5" s="26">
        <v>2087</v>
      </c>
      <c r="H5" s="26">
        <v>9</v>
      </c>
      <c r="I5" s="37">
        <v>0.72489999999999999</v>
      </c>
      <c r="J5" s="37">
        <v>0.94</v>
      </c>
      <c r="L5" t="s">
        <v>17</v>
      </c>
      <c r="M5">
        <v>54</v>
      </c>
      <c r="N5">
        <v>8</v>
      </c>
      <c r="O5">
        <v>15</v>
      </c>
      <c r="P5">
        <v>2085</v>
      </c>
      <c r="Q5">
        <v>2093</v>
      </c>
      <c r="R5">
        <v>5</v>
      </c>
      <c r="S5">
        <v>0.68859999999999999</v>
      </c>
      <c r="T5">
        <v>0.75790000000000002</v>
      </c>
    </row>
    <row r="6" spans="1:20" x14ac:dyDescent="0.25">
      <c r="A6" s="7" t="s">
        <v>20</v>
      </c>
      <c r="B6" s="3" t="s">
        <v>13</v>
      </c>
      <c r="C6" s="47">
        <v>108</v>
      </c>
      <c r="D6" s="47">
        <v>44</v>
      </c>
      <c r="E6" s="11">
        <v>41</v>
      </c>
      <c r="F6" s="11">
        <v>2075</v>
      </c>
      <c r="G6" s="11">
        <v>2088</v>
      </c>
      <c r="H6" s="11">
        <v>8</v>
      </c>
      <c r="I6" s="12">
        <v>0.74070000000000003</v>
      </c>
      <c r="J6" s="12">
        <v>0.95530000000000004</v>
      </c>
      <c r="L6" t="s">
        <v>13</v>
      </c>
      <c r="M6">
        <v>108</v>
      </c>
      <c r="N6">
        <v>10</v>
      </c>
      <c r="O6">
        <v>9</v>
      </c>
      <c r="P6">
        <v>2088</v>
      </c>
      <c r="Q6">
        <v>2095</v>
      </c>
      <c r="R6">
        <v>4</v>
      </c>
      <c r="S6">
        <v>0.71350000000000002</v>
      </c>
      <c r="T6">
        <v>0.77790000000000004</v>
      </c>
    </row>
    <row r="7" spans="1:20" x14ac:dyDescent="0.25">
      <c r="A7" s="7" t="s">
        <v>28</v>
      </c>
      <c r="B7" s="3" t="s">
        <v>15</v>
      </c>
      <c r="C7" s="47">
        <v>54</v>
      </c>
      <c r="D7" s="47">
        <v>21</v>
      </c>
      <c r="E7" s="11">
        <v>39</v>
      </c>
      <c r="F7" s="11">
        <v>2075</v>
      </c>
      <c r="G7" s="11">
        <v>2088</v>
      </c>
      <c r="H7" s="11">
        <v>8</v>
      </c>
      <c r="I7" s="12">
        <v>0.74070000000000003</v>
      </c>
      <c r="J7" s="12">
        <v>0.95530000000000004</v>
      </c>
      <c r="L7" t="s">
        <v>15</v>
      </c>
      <c r="M7">
        <v>54</v>
      </c>
      <c r="N7">
        <v>5</v>
      </c>
      <c r="O7">
        <v>9</v>
      </c>
      <c r="P7">
        <v>2088</v>
      </c>
      <c r="Q7">
        <v>2095</v>
      </c>
      <c r="R7">
        <v>5</v>
      </c>
      <c r="S7">
        <v>0.71350000000000002</v>
      </c>
      <c r="T7">
        <v>0.77790000000000004</v>
      </c>
    </row>
    <row r="8" spans="1:20" x14ac:dyDescent="0.25">
      <c r="A8" s="7" t="s">
        <v>27</v>
      </c>
      <c r="B8" s="3" t="s">
        <v>16</v>
      </c>
      <c r="C8" s="47">
        <v>90</v>
      </c>
      <c r="D8" s="47">
        <v>34</v>
      </c>
      <c r="E8" s="11">
        <v>38</v>
      </c>
      <c r="F8" s="11">
        <v>2076</v>
      </c>
      <c r="G8" s="11">
        <v>2088</v>
      </c>
      <c r="H8" s="11">
        <v>7</v>
      </c>
      <c r="I8" s="12">
        <v>0.75670000000000004</v>
      </c>
      <c r="J8" s="12">
        <v>0.95530000000000004</v>
      </c>
      <c r="L8" t="s">
        <v>16</v>
      </c>
      <c r="M8">
        <v>90</v>
      </c>
      <c r="N8">
        <v>5</v>
      </c>
      <c r="O8">
        <v>6</v>
      </c>
      <c r="P8">
        <v>2092</v>
      </c>
      <c r="Q8">
        <v>2097</v>
      </c>
      <c r="R8">
        <v>3</v>
      </c>
      <c r="S8">
        <v>0.74860000000000004</v>
      </c>
      <c r="T8">
        <v>0.79430000000000001</v>
      </c>
    </row>
    <row r="9" spans="1:20" x14ac:dyDescent="0.25">
      <c r="A9" s="7" t="s">
        <v>21</v>
      </c>
      <c r="B9" s="3" t="s">
        <v>9</v>
      </c>
      <c r="C9" s="47">
        <v>54</v>
      </c>
      <c r="D9" s="47">
        <v>19</v>
      </c>
      <c r="E9" s="11">
        <v>35</v>
      </c>
      <c r="F9" s="11">
        <v>2076</v>
      </c>
      <c r="G9" s="11">
        <v>2090</v>
      </c>
      <c r="H9" s="11">
        <v>8</v>
      </c>
      <c r="I9" s="12">
        <v>0.75670000000000004</v>
      </c>
      <c r="J9" s="12">
        <v>0.98780000000000001</v>
      </c>
      <c r="L9" t="s">
        <v>9</v>
      </c>
      <c r="M9">
        <v>54</v>
      </c>
      <c r="N9">
        <v>3</v>
      </c>
      <c r="O9">
        <v>6</v>
      </c>
      <c r="P9">
        <v>2092</v>
      </c>
      <c r="Q9">
        <v>2096</v>
      </c>
      <c r="R9">
        <v>4</v>
      </c>
      <c r="S9">
        <v>0.74860000000000004</v>
      </c>
      <c r="T9">
        <v>0.78339999999999999</v>
      </c>
    </row>
    <row r="10" spans="1:20" x14ac:dyDescent="0.25">
      <c r="A10" s="7" t="s">
        <v>25</v>
      </c>
      <c r="B10" s="3" t="s">
        <v>6</v>
      </c>
      <c r="C10" s="47">
        <v>108</v>
      </c>
      <c r="D10" s="47">
        <v>36</v>
      </c>
      <c r="E10" s="11">
        <v>33</v>
      </c>
      <c r="F10" s="11">
        <v>2077</v>
      </c>
      <c r="G10" s="11">
        <v>2090</v>
      </c>
      <c r="H10" s="11">
        <v>7</v>
      </c>
      <c r="I10" s="12">
        <v>0.77339999999999998</v>
      </c>
      <c r="J10" s="12">
        <v>0.98780000000000001</v>
      </c>
      <c r="L10" t="s">
        <v>6</v>
      </c>
      <c r="M10">
        <v>108</v>
      </c>
      <c r="N10">
        <v>4</v>
      </c>
      <c r="O10">
        <v>4</v>
      </c>
      <c r="P10">
        <v>2094</v>
      </c>
      <c r="Q10">
        <v>2098</v>
      </c>
      <c r="R10">
        <v>3</v>
      </c>
      <c r="S10">
        <v>0.76749999999999996</v>
      </c>
      <c r="T10">
        <v>0.80530000000000002</v>
      </c>
    </row>
    <row r="11" spans="1:20" x14ac:dyDescent="0.25">
      <c r="A11" s="7" t="s">
        <v>22</v>
      </c>
      <c r="B11" s="3" t="s">
        <v>10</v>
      </c>
      <c r="C11" s="47">
        <v>90</v>
      </c>
      <c r="D11" s="47">
        <v>29</v>
      </c>
      <c r="E11" s="11">
        <v>32</v>
      </c>
      <c r="F11" s="11">
        <v>2079</v>
      </c>
      <c r="G11" s="11">
        <v>2091</v>
      </c>
      <c r="H11" s="11">
        <v>6</v>
      </c>
      <c r="I11" s="12">
        <v>0.80800000000000005</v>
      </c>
      <c r="J11" s="12">
        <v>1.0058</v>
      </c>
      <c r="L11" t="s">
        <v>11</v>
      </c>
      <c r="M11">
        <v>108</v>
      </c>
      <c r="N11">
        <v>1</v>
      </c>
      <c r="O11">
        <v>1</v>
      </c>
      <c r="P11">
        <v>2098</v>
      </c>
      <c r="Q11">
        <v>2098</v>
      </c>
      <c r="S11">
        <v>0.80530000000000002</v>
      </c>
      <c r="T11">
        <v>0.80530000000000002</v>
      </c>
    </row>
    <row r="12" spans="1:20" x14ac:dyDescent="0.25">
      <c r="A12" s="7" t="s">
        <v>31</v>
      </c>
      <c r="B12" s="3" t="s">
        <v>11</v>
      </c>
      <c r="C12" s="47">
        <v>108</v>
      </c>
      <c r="D12" s="47">
        <v>29</v>
      </c>
      <c r="E12" s="11">
        <v>27</v>
      </c>
      <c r="F12" s="11">
        <v>2079</v>
      </c>
      <c r="G12" s="11">
        <v>2092</v>
      </c>
      <c r="H12" s="11">
        <v>7</v>
      </c>
      <c r="I12" s="12">
        <v>0.80800000000000005</v>
      </c>
      <c r="J12" s="12">
        <v>1.0238</v>
      </c>
      <c r="L12" t="s">
        <v>10</v>
      </c>
      <c r="M12">
        <v>90</v>
      </c>
      <c r="N12">
        <v>1</v>
      </c>
      <c r="O12">
        <v>1</v>
      </c>
      <c r="P12">
        <v>2099</v>
      </c>
      <c r="Q12">
        <v>2099</v>
      </c>
      <c r="S12">
        <v>0.81620000000000004</v>
      </c>
      <c r="T12">
        <v>0.81620000000000004</v>
      </c>
    </row>
    <row r="13" spans="1:20" x14ac:dyDescent="0.25">
      <c r="A13" s="7" t="s">
        <v>24</v>
      </c>
      <c r="B13" s="3" t="s">
        <v>7</v>
      </c>
      <c r="C13" s="47">
        <v>90</v>
      </c>
      <c r="D13" s="47">
        <v>23</v>
      </c>
      <c r="E13" s="11">
        <v>26</v>
      </c>
      <c r="F13" s="11">
        <v>2082</v>
      </c>
      <c r="G13" s="11">
        <v>2093</v>
      </c>
      <c r="H13" s="11">
        <v>5</v>
      </c>
      <c r="I13" s="12">
        <v>0.85940000000000005</v>
      </c>
      <c r="J13" s="12">
        <v>1.0422</v>
      </c>
      <c r="L13" t="s">
        <v>8</v>
      </c>
      <c r="M13">
        <v>90</v>
      </c>
      <c r="N13">
        <v>0</v>
      </c>
      <c r="O13">
        <v>0</v>
      </c>
    </row>
    <row r="14" spans="1:20" x14ac:dyDescent="0.25">
      <c r="A14" s="7" t="s">
        <v>23</v>
      </c>
      <c r="B14" s="3" t="s">
        <v>8</v>
      </c>
      <c r="C14" s="47">
        <v>72</v>
      </c>
      <c r="D14" s="47">
        <v>18</v>
      </c>
      <c r="E14" s="11">
        <v>25</v>
      </c>
      <c r="F14" s="11">
        <v>2088</v>
      </c>
      <c r="G14" s="11">
        <v>2096</v>
      </c>
      <c r="H14" s="11">
        <v>4</v>
      </c>
      <c r="I14" s="12">
        <v>0.95530000000000004</v>
      </c>
      <c r="J14" s="12">
        <v>1.0928</v>
      </c>
      <c r="L14" t="s">
        <v>7</v>
      </c>
      <c r="M14">
        <v>72</v>
      </c>
      <c r="N14">
        <v>0</v>
      </c>
      <c r="O14">
        <v>0</v>
      </c>
    </row>
    <row r="15" spans="1:20" x14ac:dyDescent="0.25">
      <c r="A15" s="7" t="s">
        <v>30</v>
      </c>
      <c r="B15" s="3" t="s">
        <v>12</v>
      </c>
      <c r="C15" s="47">
        <v>72</v>
      </c>
      <c r="D15" s="47">
        <v>7</v>
      </c>
      <c r="E15" s="11">
        <v>10</v>
      </c>
      <c r="F15" s="11">
        <v>2094</v>
      </c>
      <c r="G15" s="11">
        <v>2098</v>
      </c>
      <c r="H15" s="11">
        <v>2</v>
      </c>
      <c r="I15" s="12">
        <v>1.0613999999999999</v>
      </c>
      <c r="J15" s="12">
        <v>1.1357999999999999</v>
      </c>
      <c r="L15" t="s">
        <v>14</v>
      </c>
      <c r="M15">
        <v>72</v>
      </c>
      <c r="N15">
        <v>0</v>
      </c>
      <c r="O15">
        <v>0</v>
      </c>
    </row>
    <row r="16" spans="1:20" ht="15.75" thickBot="1" x14ac:dyDescent="0.3">
      <c r="A16" s="17" t="s">
        <v>29</v>
      </c>
      <c r="B16" s="18" t="s">
        <v>14</v>
      </c>
      <c r="C16" s="19">
        <v>72</v>
      </c>
      <c r="D16" s="19">
        <v>3</v>
      </c>
      <c r="E16" s="20">
        <v>4</v>
      </c>
      <c r="F16" s="20">
        <v>2098</v>
      </c>
      <c r="G16" s="20">
        <v>2099</v>
      </c>
      <c r="H16" s="20">
        <v>1</v>
      </c>
      <c r="I16" s="38">
        <v>1.1357999999999999</v>
      </c>
      <c r="J16" s="38">
        <v>1.1573</v>
      </c>
      <c r="L16" s="16" t="s">
        <v>12</v>
      </c>
      <c r="M16" s="16">
        <v>72</v>
      </c>
      <c r="N16" s="16">
        <v>0</v>
      </c>
      <c r="O16" s="16">
        <v>0</v>
      </c>
      <c r="P16" s="16"/>
      <c r="Q16" s="16"/>
      <c r="R16" s="16"/>
      <c r="S16" s="16"/>
      <c r="T16" s="16"/>
    </row>
    <row r="17" spans="1:29" ht="14.25" customHeight="1" thickTop="1" x14ac:dyDescent="0.25">
      <c r="C17" s="2">
        <f>SUM(C5:C16)</f>
        <v>972</v>
      </c>
      <c r="D17" s="2">
        <f>SUM(D5:D16)</f>
        <v>289</v>
      </c>
      <c r="E17" s="11">
        <f>D17/C17*100</f>
        <v>29.732510288065843</v>
      </c>
      <c r="F17" s="11"/>
      <c r="G17" s="11"/>
      <c r="H17" s="11"/>
      <c r="I17" s="11"/>
      <c r="J17" s="11"/>
      <c r="M17">
        <f>SUM(M5:M16)</f>
        <v>972</v>
      </c>
      <c r="N17">
        <f>SUM(N5:N16)</f>
        <v>37</v>
      </c>
      <c r="O17" s="5">
        <f>N17/M17*100</f>
        <v>3.8065843621399176</v>
      </c>
      <c r="P17" s="5"/>
      <c r="Q17" s="5"/>
      <c r="R17" s="5"/>
      <c r="S17" s="5"/>
      <c r="T17" s="5"/>
    </row>
    <row r="18" spans="1:29" ht="33" customHeight="1" x14ac:dyDescent="0.25"/>
    <row r="19" spans="1:29" x14ac:dyDescent="0.25">
      <c r="A19" s="88" t="s">
        <v>68</v>
      </c>
      <c r="B19" s="88"/>
      <c r="C19" s="88"/>
      <c r="D19" s="88"/>
      <c r="E19" s="88"/>
      <c r="F19" s="52"/>
      <c r="G19" s="10"/>
      <c r="H19" s="10"/>
      <c r="I19" s="52"/>
      <c r="J19" s="10"/>
      <c r="K19" s="4"/>
      <c r="L19" s="89" t="s">
        <v>69</v>
      </c>
      <c r="M19" s="89"/>
      <c r="N19" s="89"/>
      <c r="O19" s="89"/>
      <c r="P19" s="53"/>
      <c r="Q19" s="9"/>
      <c r="R19" s="9"/>
      <c r="S19" s="53"/>
      <c r="T19" s="9"/>
      <c r="U19" s="5"/>
      <c r="V19" s="5"/>
      <c r="W19" s="5"/>
      <c r="X19" s="5"/>
      <c r="Y19" s="5"/>
      <c r="Z19" s="5"/>
      <c r="AA19" s="5"/>
      <c r="AB19" s="5"/>
      <c r="AC19" s="5"/>
    </row>
    <row r="20" spans="1:29" ht="25.5" x14ac:dyDescent="0.25">
      <c r="A20" s="14" t="s">
        <v>19</v>
      </c>
      <c r="B20" s="15" t="s">
        <v>1</v>
      </c>
      <c r="C20" s="15" t="s">
        <v>3</v>
      </c>
      <c r="D20" s="15" t="s">
        <v>18</v>
      </c>
      <c r="E20" s="15" t="s">
        <v>2</v>
      </c>
      <c r="F20" s="36" t="s">
        <v>90</v>
      </c>
      <c r="G20" s="36" t="s">
        <v>70</v>
      </c>
      <c r="H20" s="36" t="s">
        <v>71</v>
      </c>
      <c r="I20" s="36" t="s">
        <v>93</v>
      </c>
      <c r="J20" s="36" t="s">
        <v>91</v>
      </c>
      <c r="L20" s="15" t="s">
        <v>1</v>
      </c>
      <c r="M20" s="15" t="s">
        <v>3</v>
      </c>
      <c r="N20" s="15" t="s">
        <v>18</v>
      </c>
      <c r="O20" s="15" t="s">
        <v>2</v>
      </c>
      <c r="P20" s="36" t="s">
        <v>90</v>
      </c>
      <c r="Q20" s="36" t="s">
        <v>70</v>
      </c>
      <c r="R20" s="36" t="s">
        <v>71</v>
      </c>
      <c r="S20" s="36" t="s">
        <v>93</v>
      </c>
      <c r="T20" s="36" t="s">
        <v>91</v>
      </c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27" t="s">
        <v>26</v>
      </c>
      <c r="B21" s="28" t="s">
        <v>17</v>
      </c>
      <c r="C21" s="29">
        <v>54</v>
      </c>
      <c r="D21" s="29">
        <v>15</v>
      </c>
      <c r="E21" s="26">
        <v>28</v>
      </c>
      <c r="F21" s="26">
        <v>2077</v>
      </c>
      <c r="G21" s="26">
        <v>2089</v>
      </c>
      <c r="H21" s="26">
        <v>8</v>
      </c>
      <c r="I21" s="57">
        <v>0.77339999999999998</v>
      </c>
      <c r="J21" s="37">
        <v>0.97130000000000005</v>
      </c>
      <c r="L21" t="s">
        <v>17</v>
      </c>
      <c r="M21">
        <v>54</v>
      </c>
      <c r="N21">
        <v>3</v>
      </c>
      <c r="O21">
        <v>6</v>
      </c>
      <c r="P21">
        <v>2092</v>
      </c>
      <c r="Q21">
        <v>2097</v>
      </c>
      <c r="R21">
        <v>4</v>
      </c>
      <c r="S21">
        <v>0.74860000000000004</v>
      </c>
      <c r="T21">
        <v>0.79430000000000001</v>
      </c>
    </row>
    <row r="22" spans="1:29" x14ac:dyDescent="0.25">
      <c r="A22" s="7" t="s">
        <v>20</v>
      </c>
      <c r="B22" s="3" t="s">
        <v>13</v>
      </c>
      <c r="C22" s="47">
        <v>108</v>
      </c>
      <c r="D22" s="47">
        <v>21</v>
      </c>
      <c r="E22" s="11">
        <v>19</v>
      </c>
      <c r="F22" s="11">
        <v>2079</v>
      </c>
      <c r="G22" s="11">
        <v>2091</v>
      </c>
      <c r="H22" s="11">
        <v>7</v>
      </c>
      <c r="I22" s="58">
        <v>0.80800000000000005</v>
      </c>
      <c r="J22" s="12">
        <v>1.0058</v>
      </c>
      <c r="L22" t="s">
        <v>15</v>
      </c>
      <c r="M22">
        <v>54</v>
      </c>
      <c r="N22">
        <v>1</v>
      </c>
      <c r="O22">
        <v>2</v>
      </c>
      <c r="P22">
        <v>2100</v>
      </c>
      <c r="Q22">
        <v>2100</v>
      </c>
      <c r="S22">
        <v>0.82720000000000005</v>
      </c>
      <c r="T22">
        <v>0.82720000000000005</v>
      </c>
    </row>
    <row r="23" spans="1:29" x14ac:dyDescent="0.25">
      <c r="A23" s="7" t="s">
        <v>28</v>
      </c>
      <c r="B23" s="3" t="s">
        <v>15</v>
      </c>
      <c r="C23" s="47">
        <v>54</v>
      </c>
      <c r="D23" s="47">
        <v>9</v>
      </c>
      <c r="E23" s="11">
        <v>17</v>
      </c>
      <c r="F23" s="11">
        <v>2079</v>
      </c>
      <c r="G23" s="11">
        <v>2090</v>
      </c>
      <c r="H23" s="11">
        <v>8</v>
      </c>
      <c r="I23" s="58">
        <v>0.80800000000000005</v>
      </c>
      <c r="J23" s="12">
        <v>0.98780000000000001</v>
      </c>
      <c r="L23" t="s">
        <v>13</v>
      </c>
      <c r="M23">
        <v>108</v>
      </c>
      <c r="N23">
        <v>1</v>
      </c>
      <c r="O23">
        <v>1</v>
      </c>
      <c r="P23">
        <v>2099</v>
      </c>
      <c r="Q23">
        <v>2099</v>
      </c>
      <c r="S23">
        <v>0.81620000000000004</v>
      </c>
      <c r="T23">
        <v>0.81620000000000004</v>
      </c>
    </row>
    <row r="24" spans="1:29" x14ac:dyDescent="0.25">
      <c r="A24" s="7" t="s">
        <v>27</v>
      </c>
      <c r="B24" s="3" t="s">
        <v>9</v>
      </c>
      <c r="C24" s="47">
        <v>90</v>
      </c>
      <c r="D24" s="47">
        <v>14</v>
      </c>
      <c r="E24" s="11">
        <v>16</v>
      </c>
      <c r="F24" s="11">
        <v>2082</v>
      </c>
      <c r="G24" s="11">
        <v>2093</v>
      </c>
      <c r="H24" s="11">
        <v>5</v>
      </c>
      <c r="I24" s="58">
        <v>0.85940000000000005</v>
      </c>
      <c r="J24" s="12">
        <v>1.0422</v>
      </c>
      <c r="L24" t="s">
        <v>12</v>
      </c>
      <c r="M24">
        <v>108</v>
      </c>
      <c r="N24">
        <v>0</v>
      </c>
      <c r="O24">
        <v>0</v>
      </c>
    </row>
    <row r="25" spans="1:29" s="2" customFormat="1" x14ac:dyDescent="0.25">
      <c r="A25" s="7" t="s">
        <v>21</v>
      </c>
      <c r="B25" s="3" t="s">
        <v>6</v>
      </c>
      <c r="C25" s="47">
        <v>108</v>
      </c>
      <c r="D25" s="47">
        <v>12</v>
      </c>
      <c r="E25" s="11">
        <v>11</v>
      </c>
      <c r="F25" s="11">
        <v>2084</v>
      </c>
      <c r="G25" s="11">
        <v>2093</v>
      </c>
      <c r="H25" s="11">
        <v>5</v>
      </c>
      <c r="I25" s="58">
        <v>0.89229999999999998</v>
      </c>
      <c r="J25" s="12">
        <v>1.0422</v>
      </c>
      <c r="K25"/>
      <c r="L25" t="s">
        <v>14</v>
      </c>
      <c r="M25">
        <v>108</v>
      </c>
      <c r="N25">
        <v>0</v>
      </c>
      <c r="O25">
        <v>0</v>
      </c>
      <c r="P25"/>
      <c r="Q25"/>
      <c r="R25"/>
      <c r="S25"/>
      <c r="T25"/>
    </row>
    <row r="26" spans="1:29" x14ac:dyDescent="0.25">
      <c r="A26" s="7" t="s">
        <v>25</v>
      </c>
      <c r="B26" s="3" t="s">
        <v>16</v>
      </c>
      <c r="C26" s="47">
        <v>54</v>
      </c>
      <c r="D26" s="47">
        <v>6</v>
      </c>
      <c r="E26" s="11">
        <v>11</v>
      </c>
      <c r="F26" s="11">
        <v>2083</v>
      </c>
      <c r="G26" s="11">
        <v>2091</v>
      </c>
      <c r="H26" s="11">
        <v>6</v>
      </c>
      <c r="I26" s="58">
        <v>0.876</v>
      </c>
      <c r="J26" s="12">
        <v>1.0058</v>
      </c>
      <c r="L26" t="s">
        <v>7</v>
      </c>
      <c r="M26">
        <v>90</v>
      </c>
      <c r="N26">
        <v>0</v>
      </c>
      <c r="O26">
        <v>0</v>
      </c>
    </row>
    <row r="27" spans="1:29" x14ac:dyDescent="0.25">
      <c r="A27" s="7" t="s">
        <v>22</v>
      </c>
      <c r="B27" s="3" t="s">
        <v>11</v>
      </c>
      <c r="C27" s="47">
        <v>90</v>
      </c>
      <c r="D27" s="47">
        <v>7</v>
      </c>
      <c r="E27" s="11">
        <v>8</v>
      </c>
      <c r="F27" s="11">
        <v>2089</v>
      </c>
      <c r="G27" s="11">
        <v>2096</v>
      </c>
      <c r="H27" s="11">
        <v>4</v>
      </c>
      <c r="I27" s="58">
        <v>0.97130000000000005</v>
      </c>
      <c r="J27" s="12">
        <v>1.0928</v>
      </c>
      <c r="L27" t="s">
        <v>8</v>
      </c>
      <c r="M27">
        <v>90</v>
      </c>
      <c r="N27">
        <v>0</v>
      </c>
      <c r="O27">
        <v>0</v>
      </c>
    </row>
    <row r="28" spans="1:29" x14ac:dyDescent="0.25">
      <c r="A28" s="7" t="s">
        <v>31</v>
      </c>
      <c r="B28" s="3" t="s">
        <v>10</v>
      </c>
      <c r="C28" s="47">
        <v>108</v>
      </c>
      <c r="D28" s="47">
        <v>7</v>
      </c>
      <c r="E28" s="11">
        <v>6</v>
      </c>
      <c r="F28" s="11">
        <v>2089</v>
      </c>
      <c r="G28" s="11">
        <v>2096</v>
      </c>
      <c r="H28" s="11">
        <v>4</v>
      </c>
      <c r="I28" s="58">
        <v>0.97130000000000005</v>
      </c>
      <c r="J28" s="12">
        <v>1.0928</v>
      </c>
      <c r="L28" t="s">
        <v>6</v>
      </c>
      <c r="M28">
        <v>90</v>
      </c>
      <c r="N28">
        <v>0</v>
      </c>
      <c r="O28">
        <v>0</v>
      </c>
    </row>
    <row r="29" spans="1:29" x14ac:dyDescent="0.25">
      <c r="A29" s="7" t="s">
        <v>24</v>
      </c>
      <c r="B29" s="3" t="s">
        <v>7</v>
      </c>
      <c r="C29" s="47">
        <v>90</v>
      </c>
      <c r="D29" s="47">
        <v>2</v>
      </c>
      <c r="E29" s="11">
        <v>2</v>
      </c>
      <c r="F29" s="11">
        <v>2095</v>
      </c>
      <c r="G29" s="11">
        <v>2097</v>
      </c>
      <c r="H29" s="11">
        <v>3</v>
      </c>
      <c r="I29" s="58">
        <v>1.0821000000000001</v>
      </c>
      <c r="J29" s="12">
        <v>1.1143000000000001</v>
      </c>
      <c r="L29" t="s">
        <v>10</v>
      </c>
      <c r="M29">
        <v>72</v>
      </c>
      <c r="N29">
        <v>0</v>
      </c>
      <c r="O29">
        <v>0</v>
      </c>
    </row>
    <row r="30" spans="1:29" x14ac:dyDescent="0.25">
      <c r="A30" s="7" t="s">
        <v>23</v>
      </c>
      <c r="B30" s="3" t="s">
        <v>8</v>
      </c>
      <c r="C30" s="47">
        <v>72</v>
      </c>
      <c r="D30" s="47">
        <v>0</v>
      </c>
      <c r="E30" s="11">
        <v>0</v>
      </c>
      <c r="F30" s="11"/>
      <c r="G30" s="11"/>
      <c r="H30" s="11"/>
      <c r="I30" s="58"/>
      <c r="J30" s="11"/>
      <c r="L30" t="s">
        <v>11</v>
      </c>
      <c r="M30">
        <v>72</v>
      </c>
      <c r="N30">
        <v>0</v>
      </c>
      <c r="O30">
        <v>0</v>
      </c>
    </row>
    <row r="31" spans="1:29" x14ac:dyDescent="0.25">
      <c r="A31" s="7" t="s">
        <v>30</v>
      </c>
      <c r="B31" s="3" t="s">
        <v>12</v>
      </c>
      <c r="C31" s="47">
        <v>72</v>
      </c>
      <c r="D31" s="47">
        <v>0</v>
      </c>
      <c r="E31" s="11">
        <v>0</v>
      </c>
      <c r="F31" s="11"/>
      <c r="G31" s="11"/>
      <c r="H31" s="11"/>
      <c r="I31" s="58"/>
      <c r="J31" s="11"/>
      <c r="L31" t="s">
        <v>9</v>
      </c>
      <c r="M31">
        <v>72</v>
      </c>
      <c r="N31">
        <v>0</v>
      </c>
      <c r="O31">
        <v>0</v>
      </c>
    </row>
    <row r="32" spans="1:29" ht="15.75" thickBot="1" x14ac:dyDescent="0.3">
      <c r="A32" s="17" t="s">
        <v>29</v>
      </c>
      <c r="B32" s="18" t="s">
        <v>14</v>
      </c>
      <c r="C32" s="19">
        <v>72</v>
      </c>
      <c r="D32" s="19">
        <v>0</v>
      </c>
      <c r="E32" s="20">
        <v>0</v>
      </c>
      <c r="F32" s="20"/>
      <c r="G32" s="20"/>
      <c r="H32" s="20"/>
      <c r="I32" s="20"/>
      <c r="J32" s="20"/>
      <c r="L32" s="16" t="s">
        <v>16</v>
      </c>
      <c r="M32" s="16">
        <v>54</v>
      </c>
      <c r="N32" s="16">
        <v>0</v>
      </c>
      <c r="O32" s="16">
        <v>0</v>
      </c>
      <c r="P32" s="16"/>
      <c r="Q32" s="16"/>
      <c r="R32" s="16"/>
      <c r="S32" s="16"/>
      <c r="T32" s="16"/>
    </row>
    <row r="33" spans="3:20" ht="15.75" thickTop="1" x14ac:dyDescent="0.25">
      <c r="C33" s="2">
        <f>SUM(C21:C32)</f>
        <v>972</v>
      </c>
      <c r="D33" s="2">
        <f>SUM(D21:D32)</f>
        <v>93</v>
      </c>
      <c r="E33" s="11">
        <f>D33/C33*100</f>
        <v>9.5679012345679002</v>
      </c>
      <c r="F33" s="11"/>
      <c r="G33" s="11"/>
      <c r="H33" s="11"/>
      <c r="I33" s="11"/>
      <c r="J33" s="11"/>
      <c r="M33">
        <f>SUM(M21:M32)</f>
        <v>972</v>
      </c>
      <c r="N33">
        <f>SUM(N21:N32)</f>
        <v>5</v>
      </c>
      <c r="O33" s="5">
        <f>N33/M33*100</f>
        <v>0.51440329218106995</v>
      </c>
      <c r="P33" s="5"/>
      <c r="Q33" s="5"/>
      <c r="R33" s="5"/>
      <c r="S33" s="5"/>
      <c r="T33" s="5"/>
    </row>
  </sheetData>
  <mergeCells count="4">
    <mergeCell ref="A3:E3"/>
    <mergeCell ref="L3:O3"/>
    <mergeCell ref="A19:E19"/>
    <mergeCell ref="L19:O1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4658-79DD-4840-803D-76589390148B}">
  <sheetPr>
    <tabColor theme="9" tint="-0.249977111117893"/>
  </sheetPr>
  <dimension ref="A1:AB33"/>
  <sheetViews>
    <sheetView workbookViewId="0">
      <selection activeCell="I20" sqref="I20:J20"/>
    </sheetView>
  </sheetViews>
  <sheetFormatPr baseColWidth="10" defaultRowHeight="15" x14ac:dyDescent="0.25"/>
  <cols>
    <col min="1" max="1" width="26.28515625" customWidth="1"/>
    <col min="2" max="2" width="48.42578125" customWidth="1"/>
    <col min="7" max="7" width="10.42578125" customWidth="1"/>
    <col min="8" max="10" width="9.85546875" customWidth="1"/>
    <col min="11" max="11" width="4.42578125" customWidth="1"/>
    <col min="12" max="12" width="39.42578125" customWidth="1"/>
    <col min="17" max="17" width="9.28515625" customWidth="1"/>
    <col min="18" max="18" width="9.5703125" customWidth="1"/>
    <col min="19" max="19" width="8.5703125" customWidth="1"/>
  </cols>
  <sheetData>
    <row r="1" spans="1:19" x14ac:dyDescent="0.25">
      <c r="A1" s="33" t="s">
        <v>67</v>
      </c>
    </row>
    <row r="3" spans="1:19" x14ac:dyDescent="0.25">
      <c r="A3" s="88" t="s">
        <v>92</v>
      </c>
      <c r="B3" s="88"/>
      <c r="C3" s="88"/>
      <c r="D3" s="88"/>
      <c r="E3" s="88"/>
      <c r="F3" s="52"/>
      <c r="G3" s="10"/>
      <c r="H3" s="10"/>
      <c r="I3" s="52"/>
      <c r="J3" s="10"/>
      <c r="L3" s="89" t="s">
        <v>65</v>
      </c>
      <c r="M3" s="89"/>
      <c r="N3" s="89"/>
      <c r="O3" s="89"/>
      <c r="P3" s="53"/>
      <c r="Q3" s="9"/>
      <c r="R3" s="9"/>
      <c r="S3" s="9"/>
    </row>
    <row r="4" spans="1:19" ht="26.25" customHeight="1" x14ac:dyDescent="0.25">
      <c r="A4" s="14" t="s">
        <v>19</v>
      </c>
      <c r="B4" s="15" t="s">
        <v>1</v>
      </c>
      <c r="C4" s="15" t="s">
        <v>3</v>
      </c>
      <c r="D4" s="15" t="s">
        <v>18</v>
      </c>
      <c r="E4" s="15" t="s">
        <v>2</v>
      </c>
      <c r="F4" s="36" t="s">
        <v>90</v>
      </c>
      <c r="G4" s="36" t="s">
        <v>70</v>
      </c>
      <c r="H4" s="36" t="s">
        <v>71</v>
      </c>
      <c r="I4" s="36" t="s">
        <v>93</v>
      </c>
      <c r="J4" s="36" t="s">
        <v>91</v>
      </c>
      <c r="L4" s="15" t="s">
        <v>1</v>
      </c>
      <c r="M4" s="15" t="s">
        <v>3</v>
      </c>
      <c r="N4" s="15" t="s">
        <v>18</v>
      </c>
      <c r="O4" s="15" t="s">
        <v>2</v>
      </c>
      <c r="P4" s="36" t="s">
        <v>90</v>
      </c>
      <c r="Q4" s="36" t="s">
        <v>70</v>
      </c>
      <c r="R4" s="36" t="s">
        <v>71</v>
      </c>
      <c r="S4" s="36" t="s">
        <v>72</v>
      </c>
    </row>
    <row r="5" spans="1:19" x14ac:dyDescent="0.25">
      <c r="A5" s="7" t="s">
        <v>21</v>
      </c>
      <c r="B5" s="3" t="s">
        <v>48</v>
      </c>
      <c r="C5" s="47">
        <v>54</v>
      </c>
      <c r="D5" s="47">
        <v>18</v>
      </c>
      <c r="E5" s="11">
        <v>33</v>
      </c>
      <c r="F5" s="11">
        <v>2085</v>
      </c>
      <c r="G5" s="11">
        <v>2091</v>
      </c>
      <c r="H5" s="11">
        <v>4</v>
      </c>
      <c r="I5" s="12">
        <v>0.90900000000000003</v>
      </c>
      <c r="J5" s="12">
        <v>1.0058</v>
      </c>
      <c r="L5" t="s">
        <v>51</v>
      </c>
      <c r="M5">
        <v>108</v>
      </c>
      <c r="N5">
        <v>0</v>
      </c>
      <c r="O5">
        <v>0</v>
      </c>
    </row>
    <row r="6" spans="1:19" x14ac:dyDescent="0.25">
      <c r="A6" s="7" t="s">
        <v>26</v>
      </c>
      <c r="B6" s="3" t="s">
        <v>57</v>
      </c>
      <c r="C6" s="47">
        <v>90</v>
      </c>
      <c r="D6" s="47">
        <v>29</v>
      </c>
      <c r="E6" s="11">
        <v>32</v>
      </c>
      <c r="F6" s="11">
        <v>2087</v>
      </c>
      <c r="G6" s="11">
        <v>2092</v>
      </c>
      <c r="H6" s="11">
        <v>3</v>
      </c>
      <c r="I6" s="12">
        <v>0.94</v>
      </c>
      <c r="J6" s="12">
        <v>1.0238</v>
      </c>
      <c r="L6" t="s">
        <v>49</v>
      </c>
      <c r="M6">
        <v>108</v>
      </c>
      <c r="N6">
        <v>0</v>
      </c>
      <c r="O6">
        <v>0</v>
      </c>
    </row>
    <row r="7" spans="1:19" x14ac:dyDescent="0.25">
      <c r="A7" s="7" t="s">
        <v>20</v>
      </c>
      <c r="B7" s="3" t="s">
        <v>54</v>
      </c>
      <c r="C7" s="47">
        <v>108</v>
      </c>
      <c r="D7" s="47">
        <v>34</v>
      </c>
      <c r="E7" s="11">
        <v>31</v>
      </c>
      <c r="F7" s="11">
        <v>2086</v>
      </c>
      <c r="G7" s="11">
        <v>2092</v>
      </c>
      <c r="H7" s="11">
        <v>4</v>
      </c>
      <c r="I7" s="12">
        <v>0.92459999999999998</v>
      </c>
      <c r="J7" s="12">
        <v>1.0238</v>
      </c>
      <c r="L7" t="s">
        <v>55</v>
      </c>
      <c r="M7">
        <v>108</v>
      </c>
      <c r="N7">
        <v>0</v>
      </c>
      <c r="O7">
        <v>0</v>
      </c>
    </row>
    <row r="8" spans="1:19" x14ac:dyDescent="0.25">
      <c r="A8" s="7" t="s">
        <v>21</v>
      </c>
      <c r="B8" s="3" t="s">
        <v>51</v>
      </c>
      <c r="C8" s="47">
        <v>108</v>
      </c>
      <c r="D8" s="47">
        <v>32</v>
      </c>
      <c r="E8" s="11">
        <v>30</v>
      </c>
      <c r="F8" s="11">
        <v>2087</v>
      </c>
      <c r="G8" s="11">
        <v>2094</v>
      </c>
      <c r="H8" s="11">
        <v>4</v>
      </c>
      <c r="I8" s="12">
        <v>0.94</v>
      </c>
      <c r="J8" s="12">
        <v>1.0613999999999999</v>
      </c>
      <c r="L8" t="s">
        <v>50</v>
      </c>
      <c r="M8">
        <v>90</v>
      </c>
      <c r="N8">
        <v>0</v>
      </c>
      <c r="O8">
        <v>0</v>
      </c>
    </row>
    <row r="9" spans="1:19" x14ac:dyDescent="0.25">
      <c r="A9" s="7" t="s">
        <v>25</v>
      </c>
      <c r="B9" s="3" t="s">
        <v>61</v>
      </c>
      <c r="C9" s="47">
        <v>90</v>
      </c>
      <c r="D9" s="47">
        <v>27</v>
      </c>
      <c r="E9" s="11">
        <v>30</v>
      </c>
      <c r="F9" s="11">
        <v>2088</v>
      </c>
      <c r="G9" s="11">
        <v>2095</v>
      </c>
      <c r="H9" s="11">
        <v>3</v>
      </c>
      <c r="I9" s="12">
        <v>0.95530000000000004</v>
      </c>
      <c r="J9" s="12">
        <v>1.0821000000000001</v>
      </c>
      <c r="L9" t="s">
        <v>48</v>
      </c>
      <c r="M9">
        <v>90</v>
      </c>
      <c r="N9">
        <v>0</v>
      </c>
      <c r="O9">
        <v>0</v>
      </c>
    </row>
    <row r="10" spans="1:19" x14ac:dyDescent="0.25">
      <c r="A10" s="7" t="s">
        <v>27</v>
      </c>
      <c r="B10" s="3" t="s">
        <v>56</v>
      </c>
      <c r="C10" s="47">
        <v>54</v>
      </c>
      <c r="D10" s="47">
        <v>16</v>
      </c>
      <c r="E10" s="11">
        <v>30</v>
      </c>
      <c r="F10" s="11">
        <v>2087</v>
      </c>
      <c r="G10" s="11">
        <v>2094</v>
      </c>
      <c r="H10" s="11">
        <v>4</v>
      </c>
      <c r="I10" s="12">
        <v>0.94</v>
      </c>
      <c r="J10" s="12">
        <v>1.0613999999999999</v>
      </c>
      <c r="L10" t="s">
        <v>61</v>
      </c>
      <c r="M10">
        <v>90</v>
      </c>
      <c r="N10">
        <v>0</v>
      </c>
      <c r="O10">
        <v>0</v>
      </c>
    </row>
    <row r="11" spans="1:19" x14ac:dyDescent="0.25">
      <c r="A11" s="27" t="s">
        <v>59</v>
      </c>
      <c r="B11" s="28" t="s">
        <v>58</v>
      </c>
      <c r="C11" s="29">
        <v>54</v>
      </c>
      <c r="D11" s="29">
        <v>16</v>
      </c>
      <c r="E11" s="26">
        <v>30</v>
      </c>
      <c r="F11" s="26">
        <v>2086</v>
      </c>
      <c r="G11" s="26">
        <v>2092</v>
      </c>
      <c r="H11" s="26">
        <v>4</v>
      </c>
      <c r="I11" s="37">
        <v>0.92459999999999998</v>
      </c>
      <c r="J11" s="37">
        <v>1.0238</v>
      </c>
      <c r="L11" t="s">
        <v>52</v>
      </c>
      <c r="M11">
        <v>72</v>
      </c>
      <c r="N11">
        <v>0</v>
      </c>
      <c r="O11">
        <v>0</v>
      </c>
    </row>
    <row r="12" spans="1:19" x14ac:dyDescent="0.25">
      <c r="A12" s="7" t="s">
        <v>22</v>
      </c>
      <c r="B12" s="3" t="s">
        <v>49</v>
      </c>
      <c r="C12" s="47">
        <v>90</v>
      </c>
      <c r="D12" s="47">
        <v>23</v>
      </c>
      <c r="E12" s="11">
        <v>26</v>
      </c>
      <c r="F12" s="11">
        <v>2090</v>
      </c>
      <c r="G12" s="11">
        <v>2096</v>
      </c>
      <c r="H12" s="11">
        <v>3</v>
      </c>
      <c r="I12" s="12">
        <v>0.98780000000000001</v>
      </c>
      <c r="J12" s="12">
        <v>1.0928</v>
      </c>
      <c r="L12" t="s">
        <v>53</v>
      </c>
      <c r="M12">
        <v>72</v>
      </c>
      <c r="N12">
        <v>0</v>
      </c>
      <c r="O12">
        <v>0</v>
      </c>
    </row>
    <row r="13" spans="1:19" x14ac:dyDescent="0.25">
      <c r="A13" s="7" t="s">
        <v>31</v>
      </c>
      <c r="B13" s="3" t="s">
        <v>55</v>
      </c>
      <c r="C13" s="47">
        <v>108</v>
      </c>
      <c r="D13" s="47">
        <v>27</v>
      </c>
      <c r="E13" s="11">
        <v>25</v>
      </c>
      <c r="F13" s="11">
        <v>2088</v>
      </c>
      <c r="G13" s="11">
        <v>2095</v>
      </c>
      <c r="H13" s="11">
        <v>3</v>
      </c>
      <c r="I13" s="12">
        <v>0.95530000000000004</v>
      </c>
      <c r="J13" s="12">
        <v>1.0821000000000001</v>
      </c>
      <c r="L13" t="s">
        <v>54</v>
      </c>
      <c r="M13">
        <v>72</v>
      </c>
      <c r="N13">
        <v>0</v>
      </c>
      <c r="O13">
        <v>0</v>
      </c>
    </row>
    <row r="14" spans="1:19" x14ac:dyDescent="0.25">
      <c r="A14" s="7" t="s">
        <v>60</v>
      </c>
      <c r="B14" s="3" t="s">
        <v>52</v>
      </c>
      <c r="C14" s="47">
        <v>72</v>
      </c>
      <c r="D14" s="47">
        <v>18</v>
      </c>
      <c r="E14" s="11">
        <v>25</v>
      </c>
      <c r="F14" s="11">
        <v>2092</v>
      </c>
      <c r="G14" s="11">
        <v>2097</v>
      </c>
      <c r="H14" s="11">
        <v>2</v>
      </c>
      <c r="I14" s="12">
        <v>1.0238</v>
      </c>
      <c r="J14" s="12">
        <v>1.1143000000000001</v>
      </c>
      <c r="L14" t="s">
        <v>56</v>
      </c>
      <c r="M14">
        <v>54</v>
      </c>
      <c r="N14">
        <v>0</v>
      </c>
      <c r="O14">
        <v>0</v>
      </c>
    </row>
    <row r="15" spans="1:19" x14ac:dyDescent="0.25">
      <c r="A15" s="7" t="s">
        <v>30</v>
      </c>
      <c r="B15" s="3" t="s">
        <v>53</v>
      </c>
      <c r="C15" s="47">
        <v>72</v>
      </c>
      <c r="D15" s="47">
        <v>7</v>
      </c>
      <c r="E15" s="11">
        <v>10</v>
      </c>
      <c r="F15" s="11">
        <v>2096</v>
      </c>
      <c r="G15" s="11">
        <v>2099</v>
      </c>
      <c r="H15" s="11">
        <v>1</v>
      </c>
      <c r="I15" s="12">
        <v>1.0928</v>
      </c>
      <c r="J15" s="12">
        <v>1.1573</v>
      </c>
      <c r="L15" t="s">
        <v>58</v>
      </c>
      <c r="M15">
        <v>54</v>
      </c>
      <c r="N15">
        <v>0</v>
      </c>
      <c r="O15">
        <v>0</v>
      </c>
    </row>
    <row r="16" spans="1:19" ht="15.75" thickBot="1" x14ac:dyDescent="0.3">
      <c r="A16" s="17" t="s">
        <v>29</v>
      </c>
      <c r="B16" s="18" t="s">
        <v>50</v>
      </c>
      <c r="C16" s="19">
        <v>72</v>
      </c>
      <c r="D16" s="19">
        <v>3</v>
      </c>
      <c r="E16" s="20">
        <v>4</v>
      </c>
      <c r="F16" s="20">
        <v>2099</v>
      </c>
      <c r="G16" s="20">
        <v>2100</v>
      </c>
      <c r="H16" s="20">
        <v>1</v>
      </c>
      <c r="I16" s="38">
        <v>1.1573</v>
      </c>
      <c r="J16" s="38">
        <v>1.1788000000000001</v>
      </c>
      <c r="L16" s="16" t="s">
        <v>57</v>
      </c>
      <c r="M16" s="16">
        <v>54</v>
      </c>
      <c r="N16" s="16">
        <v>0</v>
      </c>
      <c r="O16" s="16">
        <v>0</v>
      </c>
      <c r="P16" s="16"/>
      <c r="Q16" s="16"/>
      <c r="R16" s="16"/>
      <c r="S16" s="16"/>
    </row>
    <row r="17" spans="1:28" ht="15.75" thickTop="1" x14ac:dyDescent="0.25">
      <c r="A17" s="2"/>
      <c r="B17" s="2"/>
      <c r="C17" s="2">
        <f>SUM(C5:C16)</f>
        <v>972</v>
      </c>
      <c r="D17" s="2">
        <f>SUM(D5:D16)</f>
        <v>250</v>
      </c>
      <c r="E17" s="21">
        <f>D17/C17*100</f>
        <v>25.720164609053498</v>
      </c>
      <c r="F17" s="21"/>
      <c r="G17" s="21"/>
      <c r="H17" s="21"/>
      <c r="I17" s="21"/>
      <c r="J17" s="21"/>
      <c r="M17">
        <f>SUM(M5:M16)</f>
        <v>972</v>
      </c>
      <c r="N17">
        <f>SUM(N5:N16)</f>
        <v>0</v>
      </c>
      <c r="O17" s="35">
        <v>0</v>
      </c>
      <c r="P17" s="35"/>
      <c r="Q17" s="35"/>
      <c r="R17" s="35"/>
      <c r="S17" s="35"/>
    </row>
    <row r="18" spans="1:28" ht="30.75" customHeight="1" x14ac:dyDescent="0.25"/>
    <row r="19" spans="1:28" x14ac:dyDescent="0.25">
      <c r="A19" s="88" t="s">
        <v>68</v>
      </c>
      <c r="B19" s="88"/>
      <c r="C19" s="88"/>
      <c r="D19" s="88"/>
      <c r="E19" s="88"/>
      <c r="F19" s="52"/>
      <c r="G19" s="10"/>
      <c r="H19" s="10"/>
      <c r="I19" s="52"/>
      <c r="J19" s="10"/>
      <c r="K19" s="4"/>
      <c r="L19" s="89" t="s">
        <v>69</v>
      </c>
      <c r="M19" s="89"/>
      <c r="N19" s="89"/>
      <c r="O19" s="89"/>
      <c r="P19" s="53"/>
      <c r="Q19" s="9"/>
      <c r="R19" s="9"/>
      <c r="S19" s="9"/>
      <c r="T19" s="5"/>
      <c r="U19" s="5"/>
      <c r="V19" s="5"/>
      <c r="W19" s="5"/>
      <c r="X19" s="5"/>
      <c r="Y19" s="5"/>
      <c r="Z19" s="5"/>
      <c r="AA19" s="5"/>
      <c r="AB19" s="5"/>
    </row>
    <row r="20" spans="1:28" ht="25.5" x14ac:dyDescent="0.25">
      <c r="A20" s="14" t="s">
        <v>19</v>
      </c>
      <c r="B20" s="15" t="s">
        <v>1</v>
      </c>
      <c r="C20" s="15" t="s">
        <v>3</v>
      </c>
      <c r="D20" s="15" t="s">
        <v>18</v>
      </c>
      <c r="E20" s="15" t="s">
        <v>2</v>
      </c>
      <c r="F20" s="36" t="s">
        <v>90</v>
      </c>
      <c r="G20" s="36" t="s">
        <v>70</v>
      </c>
      <c r="H20" s="36" t="s">
        <v>71</v>
      </c>
      <c r="I20" s="36" t="s">
        <v>93</v>
      </c>
      <c r="J20" s="36" t="s">
        <v>91</v>
      </c>
      <c r="L20" s="15" t="s">
        <v>1</v>
      </c>
      <c r="M20" s="15" t="s">
        <v>3</v>
      </c>
      <c r="N20" s="15" t="s">
        <v>18</v>
      </c>
      <c r="O20" s="15" t="s">
        <v>2</v>
      </c>
      <c r="P20" s="36" t="s">
        <v>90</v>
      </c>
      <c r="Q20" s="36" t="s">
        <v>70</v>
      </c>
      <c r="R20" s="36" t="s">
        <v>71</v>
      </c>
      <c r="S20" s="36" t="s">
        <v>72</v>
      </c>
    </row>
    <row r="21" spans="1:28" x14ac:dyDescent="0.25">
      <c r="A21" s="7" t="s">
        <v>21</v>
      </c>
      <c r="B21" s="3" t="s">
        <v>57</v>
      </c>
      <c r="C21" s="47">
        <v>54</v>
      </c>
      <c r="D21" s="47">
        <v>11</v>
      </c>
      <c r="E21" s="11">
        <v>20</v>
      </c>
      <c r="F21" s="11">
        <v>2088</v>
      </c>
      <c r="G21" s="11">
        <v>2095</v>
      </c>
      <c r="H21" s="11">
        <v>4</v>
      </c>
      <c r="I21" s="12">
        <v>0.95530000000000004</v>
      </c>
      <c r="J21" s="12">
        <v>1.0821000000000001</v>
      </c>
      <c r="L21" t="s">
        <v>51</v>
      </c>
      <c r="M21">
        <v>108</v>
      </c>
      <c r="N21">
        <v>0</v>
      </c>
      <c r="O21">
        <v>0</v>
      </c>
    </row>
    <row r="22" spans="1:28" x14ac:dyDescent="0.25">
      <c r="A22" s="7" t="s">
        <v>26</v>
      </c>
      <c r="B22" s="3" t="s">
        <v>54</v>
      </c>
      <c r="C22" s="47">
        <v>108</v>
      </c>
      <c r="D22" s="47">
        <v>14</v>
      </c>
      <c r="E22" s="11">
        <v>13</v>
      </c>
      <c r="F22" s="11">
        <v>2090</v>
      </c>
      <c r="G22" s="11">
        <v>2096</v>
      </c>
      <c r="H22" s="11">
        <v>3</v>
      </c>
      <c r="I22" s="12">
        <v>0.98780000000000001</v>
      </c>
      <c r="J22" s="12">
        <v>1.0928</v>
      </c>
      <c r="L22" t="s">
        <v>49</v>
      </c>
      <c r="M22">
        <v>108</v>
      </c>
      <c r="N22">
        <v>0</v>
      </c>
      <c r="O22">
        <v>0</v>
      </c>
    </row>
    <row r="23" spans="1:28" x14ac:dyDescent="0.25">
      <c r="A23" s="7" t="s">
        <v>20</v>
      </c>
      <c r="B23" s="3" t="s">
        <v>58</v>
      </c>
      <c r="C23" s="47">
        <v>90</v>
      </c>
      <c r="D23" s="47">
        <v>10</v>
      </c>
      <c r="E23" s="11">
        <v>11</v>
      </c>
      <c r="F23" s="11">
        <v>2093</v>
      </c>
      <c r="G23" s="11">
        <v>2097</v>
      </c>
      <c r="H23" s="11">
        <v>2</v>
      </c>
      <c r="I23" s="12">
        <v>1.0422</v>
      </c>
      <c r="J23" s="12">
        <v>1.1143000000000001</v>
      </c>
      <c r="L23" t="s">
        <v>55</v>
      </c>
      <c r="M23">
        <v>108</v>
      </c>
      <c r="N23">
        <v>0</v>
      </c>
      <c r="O23">
        <v>0</v>
      </c>
    </row>
    <row r="24" spans="1:28" x14ac:dyDescent="0.25">
      <c r="A24" s="7" t="s">
        <v>21</v>
      </c>
      <c r="B24" s="3" t="s">
        <v>51</v>
      </c>
      <c r="C24" s="47">
        <v>54</v>
      </c>
      <c r="D24" s="47">
        <v>6</v>
      </c>
      <c r="E24" s="11">
        <v>11</v>
      </c>
      <c r="F24" s="11">
        <v>2091</v>
      </c>
      <c r="G24" s="11">
        <v>2095</v>
      </c>
      <c r="H24" s="11">
        <v>3</v>
      </c>
      <c r="I24" s="12">
        <v>1.0058</v>
      </c>
      <c r="J24" s="12">
        <v>1.0821000000000001</v>
      </c>
      <c r="L24" t="s">
        <v>50</v>
      </c>
      <c r="M24">
        <v>90</v>
      </c>
      <c r="N24">
        <v>0</v>
      </c>
      <c r="O24">
        <v>0</v>
      </c>
    </row>
    <row r="25" spans="1:28" x14ac:dyDescent="0.25">
      <c r="A25" s="7" t="s">
        <v>25</v>
      </c>
      <c r="B25" s="3" t="s">
        <v>56</v>
      </c>
      <c r="C25" s="47">
        <v>54</v>
      </c>
      <c r="D25" s="47">
        <v>5</v>
      </c>
      <c r="E25" s="11">
        <v>9</v>
      </c>
      <c r="F25" s="11">
        <v>2093</v>
      </c>
      <c r="G25" s="11">
        <v>2097</v>
      </c>
      <c r="H25" s="11">
        <v>3</v>
      </c>
      <c r="I25" s="12">
        <v>1.0422</v>
      </c>
      <c r="J25" s="12">
        <v>1.1143000000000001</v>
      </c>
      <c r="L25" t="s">
        <v>48</v>
      </c>
      <c r="M25">
        <v>90</v>
      </c>
      <c r="N25">
        <v>0</v>
      </c>
      <c r="O25">
        <v>0</v>
      </c>
    </row>
    <row r="26" spans="1:28" x14ac:dyDescent="0.25">
      <c r="A26" s="7" t="s">
        <v>27</v>
      </c>
      <c r="B26" s="3" t="s">
        <v>61</v>
      </c>
      <c r="C26" s="47">
        <v>108</v>
      </c>
      <c r="D26" s="47">
        <v>9</v>
      </c>
      <c r="E26" s="11">
        <v>8</v>
      </c>
      <c r="F26" s="11">
        <v>2094</v>
      </c>
      <c r="G26" s="11">
        <v>2098</v>
      </c>
      <c r="H26" s="11">
        <v>2</v>
      </c>
      <c r="I26" s="12">
        <v>1.0613999999999999</v>
      </c>
      <c r="J26" s="12">
        <v>1.1357999999999999</v>
      </c>
      <c r="L26" t="s">
        <v>61</v>
      </c>
      <c r="M26">
        <v>90</v>
      </c>
      <c r="N26">
        <v>0</v>
      </c>
      <c r="O26">
        <v>0</v>
      </c>
    </row>
    <row r="27" spans="1:28" x14ac:dyDescent="0.25">
      <c r="A27" s="27" t="s">
        <v>59</v>
      </c>
      <c r="B27" s="28" t="s">
        <v>55</v>
      </c>
      <c r="C27" s="29">
        <v>108</v>
      </c>
      <c r="D27" s="29">
        <v>4</v>
      </c>
      <c r="E27" s="26">
        <v>4</v>
      </c>
      <c r="F27" s="26">
        <v>2097</v>
      </c>
      <c r="G27" s="26">
        <v>2099</v>
      </c>
      <c r="H27" s="26">
        <v>1</v>
      </c>
      <c r="I27" s="37">
        <v>1.1143000000000001</v>
      </c>
      <c r="J27" s="37">
        <v>1.1573</v>
      </c>
      <c r="L27" t="s">
        <v>52</v>
      </c>
      <c r="M27">
        <v>72</v>
      </c>
      <c r="N27">
        <v>0</v>
      </c>
      <c r="O27">
        <v>0</v>
      </c>
    </row>
    <row r="28" spans="1:28" x14ac:dyDescent="0.25">
      <c r="A28" s="7" t="s">
        <v>22</v>
      </c>
      <c r="B28" s="3" t="s">
        <v>49</v>
      </c>
      <c r="C28" s="47">
        <v>90</v>
      </c>
      <c r="D28" s="47">
        <v>3</v>
      </c>
      <c r="E28" s="11">
        <v>3</v>
      </c>
      <c r="F28" s="11">
        <v>2097</v>
      </c>
      <c r="G28" s="11">
        <v>2099</v>
      </c>
      <c r="H28" s="11">
        <v>2</v>
      </c>
      <c r="I28" s="12">
        <v>1.1143000000000001</v>
      </c>
      <c r="J28" s="12">
        <v>1.1573</v>
      </c>
      <c r="L28" t="s">
        <v>53</v>
      </c>
      <c r="M28">
        <v>72</v>
      </c>
      <c r="N28">
        <v>0</v>
      </c>
      <c r="O28">
        <v>0</v>
      </c>
    </row>
    <row r="29" spans="1:28" x14ac:dyDescent="0.25">
      <c r="A29" s="7" t="s">
        <v>31</v>
      </c>
      <c r="B29" s="3" t="s">
        <v>48</v>
      </c>
      <c r="C29" s="47">
        <v>90</v>
      </c>
      <c r="D29" s="47">
        <v>1</v>
      </c>
      <c r="E29" s="11">
        <v>1</v>
      </c>
      <c r="F29" s="11">
        <v>2100</v>
      </c>
      <c r="G29" s="11">
        <v>2100</v>
      </c>
      <c r="H29" s="11"/>
      <c r="I29" s="12">
        <v>1.1788000000000001</v>
      </c>
      <c r="J29" s="12">
        <v>1.1788000000000001</v>
      </c>
      <c r="L29" t="s">
        <v>54</v>
      </c>
      <c r="M29">
        <v>72</v>
      </c>
      <c r="N29">
        <v>0</v>
      </c>
      <c r="O29">
        <v>0</v>
      </c>
    </row>
    <row r="30" spans="1:28" x14ac:dyDescent="0.25">
      <c r="A30" s="7" t="s">
        <v>60</v>
      </c>
      <c r="B30" s="3" t="s">
        <v>53</v>
      </c>
      <c r="C30" s="47">
        <v>72</v>
      </c>
      <c r="D30" s="47">
        <v>0</v>
      </c>
      <c r="E30" s="11">
        <v>0</v>
      </c>
      <c r="F30" s="11"/>
      <c r="G30" s="11"/>
      <c r="H30" s="11"/>
      <c r="I30" s="12"/>
      <c r="J30" s="11"/>
      <c r="L30" t="s">
        <v>56</v>
      </c>
      <c r="M30">
        <v>54</v>
      </c>
      <c r="N30">
        <v>0</v>
      </c>
      <c r="O30">
        <v>0</v>
      </c>
    </row>
    <row r="31" spans="1:28" x14ac:dyDescent="0.25">
      <c r="A31" s="7" t="s">
        <v>30</v>
      </c>
      <c r="B31" s="3" t="s">
        <v>50</v>
      </c>
      <c r="C31" s="47">
        <v>72</v>
      </c>
      <c r="D31" s="47">
        <v>0</v>
      </c>
      <c r="E31" s="11">
        <v>0</v>
      </c>
      <c r="F31" s="11"/>
      <c r="G31" s="11"/>
      <c r="H31" s="11"/>
      <c r="I31" s="12"/>
      <c r="J31" s="11"/>
      <c r="L31" t="s">
        <v>58</v>
      </c>
      <c r="M31">
        <v>54</v>
      </c>
      <c r="N31">
        <v>0</v>
      </c>
      <c r="O31">
        <v>0</v>
      </c>
    </row>
    <row r="32" spans="1:28" ht="15.75" thickBot="1" x14ac:dyDescent="0.3">
      <c r="A32" s="17" t="s">
        <v>29</v>
      </c>
      <c r="B32" s="18" t="s">
        <v>52</v>
      </c>
      <c r="C32" s="19">
        <v>72</v>
      </c>
      <c r="D32" s="19">
        <v>0</v>
      </c>
      <c r="E32" s="20">
        <v>0</v>
      </c>
      <c r="F32" s="20"/>
      <c r="G32" s="20"/>
      <c r="H32" s="20"/>
      <c r="I32" s="38"/>
      <c r="J32" s="20"/>
      <c r="L32" s="16" t="s">
        <v>57</v>
      </c>
      <c r="M32" s="16">
        <v>54</v>
      </c>
      <c r="N32" s="16">
        <v>0</v>
      </c>
      <c r="O32" s="16">
        <v>0</v>
      </c>
      <c r="P32" s="16"/>
      <c r="Q32" s="16"/>
      <c r="R32" s="16"/>
      <c r="S32" s="16"/>
    </row>
    <row r="33" spans="1:19" ht="15.75" thickTop="1" x14ac:dyDescent="0.25">
      <c r="A33" s="2"/>
      <c r="B33" s="2"/>
      <c r="C33" s="2">
        <f>SUM(C21:C32)</f>
        <v>972</v>
      </c>
      <c r="D33" s="2">
        <f>SUM(D21:D32)</f>
        <v>63</v>
      </c>
      <c r="E33" s="21">
        <f>D33/C33*100</f>
        <v>6.481481481481481</v>
      </c>
      <c r="F33" s="21"/>
      <c r="G33" s="21"/>
      <c r="H33" s="21"/>
      <c r="I33" s="21"/>
      <c r="J33" s="21"/>
      <c r="M33">
        <f>SUM(M21:M32)</f>
        <v>972</v>
      </c>
      <c r="N33">
        <f>SUM(N21:N32)</f>
        <v>0</v>
      </c>
      <c r="O33" s="35">
        <v>0</v>
      </c>
      <c r="P33" s="35"/>
      <c r="Q33" s="35"/>
      <c r="R33" s="35"/>
      <c r="S33" s="35"/>
    </row>
  </sheetData>
  <mergeCells count="4">
    <mergeCell ref="A3:E3"/>
    <mergeCell ref="L3:O3"/>
    <mergeCell ref="A19:E19"/>
    <mergeCell ref="L19:O1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42CE-71EC-490C-9A73-343BAAEDC936}">
  <dimension ref="A1:F19"/>
  <sheetViews>
    <sheetView tabSelected="1" workbookViewId="0">
      <selection activeCell="H1" sqref="H1:J1048576"/>
    </sheetView>
  </sheetViews>
  <sheetFormatPr baseColWidth="10" defaultRowHeight="15" x14ac:dyDescent="0.25"/>
  <cols>
    <col min="2" max="2" width="22.7109375" customWidth="1"/>
    <col min="3" max="3" width="16.7109375" style="50" customWidth="1"/>
    <col min="4" max="6" width="11.42578125" style="50"/>
  </cols>
  <sheetData>
    <row r="1" spans="1:6" x14ac:dyDescent="0.25">
      <c r="A1" t="s">
        <v>83</v>
      </c>
      <c r="B1" t="s">
        <v>82</v>
      </c>
      <c r="C1" s="50" t="s">
        <v>78</v>
      </c>
      <c r="D1" s="49" t="s">
        <v>75</v>
      </c>
      <c r="E1" s="49" t="s">
        <v>76</v>
      </c>
      <c r="F1" s="49" t="s">
        <v>77</v>
      </c>
    </row>
    <row r="2" spans="1:6" x14ac:dyDescent="0.25">
      <c r="A2" s="48" t="s">
        <v>79</v>
      </c>
      <c r="B2" s="48" t="s">
        <v>89</v>
      </c>
      <c r="C2" s="50" t="s">
        <v>5</v>
      </c>
      <c r="D2" s="5">
        <v>59</v>
      </c>
      <c r="E2" s="86">
        <v>30</v>
      </c>
      <c r="F2" s="5">
        <v>20</v>
      </c>
    </row>
    <row r="3" spans="1:6" x14ac:dyDescent="0.25">
      <c r="A3" s="48" t="s">
        <v>79</v>
      </c>
      <c r="B3" s="48" t="s">
        <v>89</v>
      </c>
      <c r="C3" s="50" t="s">
        <v>84</v>
      </c>
      <c r="D3" s="5">
        <v>38</v>
      </c>
      <c r="E3" s="86">
        <v>10</v>
      </c>
      <c r="F3" s="5">
        <v>4</v>
      </c>
    </row>
    <row r="4" spans="1:6" x14ac:dyDescent="0.25">
      <c r="A4" s="48" t="s">
        <v>79</v>
      </c>
      <c r="B4" s="48" t="s">
        <v>89</v>
      </c>
      <c r="C4" s="50" t="s">
        <v>85</v>
      </c>
      <c r="D4" s="5">
        <v>30</v>
      </c>
      <c r="E4" s="86">
        <v>4</v>
      </c>
      <c r="F4" s="5">
        <v>0</v>
      </c>
    </row>
    <row r="5" spans="1:6" ht="15" customHeight="1" x14ac:dyDescent="0.25">
      <c r="A5" s="48" t="s">
        <v>79</v>
      </c>
      <c r="B5" s="48" t="s">
        <v>89</v>
      </c>
      <c r="C5" s="50" t="s">
        <v>86</v>
      </c>
      <c r="D5" s="5">
        <v>26</v>
      </c>
      <c r="E5" s="86">
        <v>0</v>
      </c>
      <c r="F5" s="5">
        <v>0</v>
      </c>
    </row>
    <row r="6" spans="1:6" ht="15" customHeight="1" x14ac:dyDescent="0.25">
      <c r="A6" s="48" t="s">
        <v>106</v>
      </c>
      <c r="B6" s="48" t="s">
        <v>107</v>
      </c>
      <c r="C6" s="50" t="s">
        <v>5</v>
      </c>
      <c r="D6" s="5">
        <v>11</v>
      </c>
      <c r="E6" s="86">
        <v>8</v>
      </c>
      <c r="F6" s="5">
        <v>6</v>
      </c>
    </row>
    <row r="7" spans="1:6" ht="15" customHeight="1" x14ac:dyDescent="0.25">
      <c r="A7" s="48" t="s">
        <v>106</v>
      </c>
      <c r="B7" s="48" t="s">
        <v>107</v>
      </c>
      <c r="C7" s="50" t="s">
        <v>84</v>
      </c>
      <c r="D7" s="5">
        <v>15</v>
      </c>
      <c r="E7" s="86">
        <v>10</v>
      </c>
      <c r="F7" s="5">
        <v>3</v>
      </c>
    </row>
    <row r="8" spans="1:6" ht="15" customHeight="1" x14ac:dyDescent="0.25">
      <c r="A8" s="48" t="s">
        <v>106</v>
      </c>
      <c r="B8" s="48" t="s">
        <v>107</v>
      </c>
      <c r="C8" s="50" t="s">
        <v>85</v>
      </c>
      <c r="D8" s="5">
        <v>18</v>
      </c>
      <c r="E8" s="86">
        <v>11</v>
      </c>
      <c r="F8" s="5">
        <v>2</v>
      </c>
    </row>
    <row r="9" spans="1:6" ht="15" customHeight="1" x14ac:dyDescent="0.25">
      <c r="A9" s="48" t="s">
        <v>106</v>
      </c>
      <c r="B9" s="48" t="s">
        <v>107</v>
      </c>
      <c r="C9" s="50" t="s">
        <v>86</v>
      </c>
      <c r="D9" s="5">
        <v>22</v>
      </c>
      <c r="E9" s="86">
        <v>13</v>
      </c>
      <c r="F9" s="5">
        <v>0</v>
      </c>
    </row>
    <row r="10" spans="1:6" ht="15" customHeight="1" x14ac:dyDescent="0.25">
      <c r="A10" s="48" t="s">
        <v>80</v>
      </c>
      <c r="B10" s="48" t="s">
        <v>88</v>
      </c>
      <c r="C10" s="50" t="s">
        <v>5</v>
      </c>
      <c r="D10" s="5">
        <v>12</v>
      </c>
      <c r="E10" s="86">
        <v>18</v>
      </c>
      <c r="F10" s="5">
        <v>12</v>
      </c>
    </row>
    <row r="11" spans="1:6" ht="15" customHeight="1" x14ac:dyDescent="0.25">
      <c r="A11" s="48" t="s">
        <v>80</v>
      </c>
      <c r="B11" s="48" t="s">
        <v>88</v>
      </c>
      <c r="C11" s="50" t="s">
        <v>84</v>
      </c>
      <c r="D11" s="5">
        <v>21</v>
      </c>
      <c r="E11" s="86">
        <v>25</v>
      </c>
      <c r="F11" s="5">
        <v>16</v>
      </c>
    </row>
    <row r="12" spans="1:6" ht="15" customHeight="1" x14ac:dyDescent="0.25">
      <c r="A12" s="48" t="s">
        <v>80</v>
      </c>
      <c r="B12" s="48" t="s">
        <v>88</v>
      </c>
      <c r="C12" s="50" t="s">
        <v>85</v>
      </c>
      <c r="D12" s="5">
        <v>26</v>
      </c>
      <c r="E12" s="86">
        <v>31</v>
      </c>
      <c r="F12" s="5">
        <v>19</v>
      </c>
    </row>
    <row r="13" spans="1:6" ht="15" customHeight="1" x14ac:dyDescent="0.25">
      <c r="A13" s="48" t="s">
        <v>80</v>
      </c>
      <c r="B13" s="48" t="s">
        <v>88</v>
      </c>
      <c r="C13" s="50" t="s">
        <v>86</v>
      </c>
      <c r="D13" s="5">
        <v>31</v>
      </c>
      <c r="E13" s="86">
        <v>38</v>
      </c>
      <c r="F13" s="5">
        <v>29</v>
      </c>
    </row>
    <row r="14" spans="1:6" ht="15" customHeight="1" x14ac:dyDescent="0.25">
      <c r="A14" s="48" t="s">
        <v>81</v>
      </c>
      <c r="B14" s="48" t="s">
        <v>87</v>
      </c>
      <c r="C14" s="50" t="s">
        <v>5</v>
      </c>
      <c r="D14" s="5">
        <v>18</v>
      </c>
      <c r="E14" s="86">
        <v>44</v>
      </c>
      <c r="F14" s="5">
        <v>62</v>
      </c>
    </row>
    <row r="15" spans="1:6" ht="15" customHeight="1" x14ac:dyDescent="0.25">
      <c r="A15" s="48" t="s">
        <v>81</v>
      </c>
      <c r="B15" s="48" t="s">
        <v>87</v>
      </c>
      <c r="C15" s="50" t="s">
        <v>84</v>
      </c>
      <c r="D15" s="5">
        <v>26</v>
      </c>
      <c r="E15" s="86">
        <v>55</v>
      </c>
      <c r="F15" s="5">
        <v>77</v>
      </c>
    </row>
    <row r="16" spans="1:6" ht="15" customHeight="1" x14ac:dyDescent="0.25">
      <c r="A16" s="48" t="s">
        <v>81</v>
      </c>
      <c r="B16" s="48" t="s">
        <v>87</v>
      </c>
      <c r="C16" s="50" t="s">
        <v>85</v>
      </c>
      <c r="D16" s="5">
        <v>27</v>
      </c>
      <c r="E16" s="86">
        <v>54</v>
      </c>
      <c r="F16" s="5">
        <v>78</v>
      </c>
    </row>
    <row r="17" spans="1:6" ht="15" customHeight="1" x14ac:dyDescent="0.25">
      <c r="A17" s="48" t="s">
        <v>81</v>
      </c>
      <c r="B17" s="48" t="s">
        <v>87</v>
      </c>
      <c r="C17" s="50" t="s">
        <v>86</v>
      </c>
      <c r="D17" s="5">
        <v>20</v>
      </c>
      <c r="E17" s="86">
        <v>49</v>
      </c>
      <c r="F17" s="5">
        <v>72</v>
      </c>
    </row>
    <row r="18" spans="1:6" x14ac:dyDescent="0.25">
      <c r="D18" s="6"/>
      <c r="E18" s="6"/>
      <c r="F18" s="6"/>
    </row>
    <row r="19" spans="1:6" x14ac:dyDescent="0.25">
      <c r="D19" s="6"/>
      <c r="E19" s="6"/>
      <c r="F19" s="6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2A48-BE76-426A-8629-3FE8119837D2}">
  <dimension ref="A1:F19"/>
  <sheetViews>
    <sheetView workbookViewId="0">
      <selection activeCell="I1" sqref="I1:M1048576"/>
    </sheetView>
  </sheetViews>
  <sheetFormatPr baseColWidth="10" defaultRowHeight="15" x14ac:dyDescent="0.25"/>
  <cols>
    <col min="2" max="2" width="22.7109375" customWidth="1"/>
    <col min="3" max="3" width="16.7109375" style="50" customWidth="1"/>
    <col min="4" max="6" width="11.42578125" style="50"/>
  </cols>
  <sheetData>
    <row r="1" spans="1:6" x14ac:dyDescent="0.25">
      <c r="A1" t="s">
        <v>83</v>
      </c>
      <c r="B1" t="s">
        <v>82</v>
      </c>
      <c r="C1" s="50" t="s">
        <v>78</v>
      </c>
      <c r="D1" s="49" t="s">
        <v>75</v>
      </c>
      <c r="E1" s="49" t="s">
        <v>76</v>
      </c>
      <c r="F1" s="49" t="s">
        <v>77</v>
      </c>
    </row>
    <row r="2" spans="1:6" x14ac:dyDescent="0.25">
      <c r="A2" s="48" t="s">
        <v>79</v>
      </c>
      <c r="B2" s="48" t="s">
        <v>89</v>
      </c>
      <c r="C2" s="50" t="s">
        <v>5</v>
      </c>
      <c r="D2" s="5">
        <v>36</v>
      </c>
      <c r="E2" s="87">
        <v>16</v>
      </c>
      <c r="F2" s="5">
        <v>9</v>
      </c>
    </row>
    <row r="3" spans="1:6" x14ac:dyDescent="0.25">
      <c r="A3" s="48" t="s">
        <v>79</v>
      </c>
      <c r="B3" s="48" t="s">
        <v>89</v>
      </c>
      <c r="C3" s="50" t="s">
        <v>84</v>
      </c>
      <c r="D3" s="5">
        <v>16</v>
      </c>
      <c r="E3" s="87">
        <v>4</v>
      </c>
      <c r="F3" s="5">
        <v>1</v>
      </c>
    </row>
    <row r="4" spans="1:6" x14ac:dyDescent="0.25">
      <c r="A4" s="48" t="s">
        <v>79</v>
      </c>
      <c r="B4" s="48" t="s">
        <v>89</v>
      </c>
      <c r="C4" s="50" t="s">
        <v>85</v>
      </c>
      <c r="D4" s="5">
        <v>10</v>
      </c>
      <c r="E4" s="87">
        <v>1</v>
      </c>
      <c r="F4" s="5">
        <v>0</v>
      </c>
    </row>
    <row r="5" spans="1:6" ht="15" customHeight="1" x14ac:dyDescent="0.25">
      <c r="A5" s="48" t="s">
        <v>79</v>
      </c>
      <c r="B5" s="48" t="s">
        <v>89</v>
      </c>
      <c r="C5" s="50" t="s">
        <v>86</v>
      </c>
      <c r="D5" s="5">
        <v>6</v>
      </c>
      <c r="E5" s="87">
        <v>0</v>
      </c>
      <c r="F5" s="5">
        <v>0</v>
      </c>
    </row>
    <row r="6" spans="1:6" ht="15" customHeight="1" x14ac:dyDescent="0.25">
      <c r="A6" s="48" t="s">
        <v>106</v>
      </c>
      <c r="B6" s="48" t="s">
        <v>107</v>
      </c>
      <c r="C6" s="50" t="s">
        <v>5</v>
      </c>
      <c r="D6" s="5">
        <v>15</v>
      </c>
      <c r="E6" s="87">
        <v>4</v>
      </c>
      <c r="F6" s="5">
        <v>3</v>
      </c>
    </row>
    <row r="7" spans="1:6" ht="15" customHeight="1" x14ac:dyDescent="0.25">
      <c r="A7" s="48" t="s">
        <v>106</v>
      </c>
      <c r="B7" s="48" t="s">
        <v>107</v>
      </c>
      <c r="C7" s="50" t="s">
        <v>84</v>
      </c>
      <c r="D7" s="5">
        <v>18</v>
      </c>
      <c r="E7" s="87">
        <v>3</v>
      </c>
      <c r="F7" s="5">
        <v>1</v>
      </c>
    </row>
    <row r="8" spans="1:6" ht="15" customHeight="1" x14ac:dyDescent="0.25">
      <c r="A8" s="48" t="s">
        <v>106</v>
      </c>
      <c r="B8" s="48" t="s">
        <v>107</v>
      </c>
      <c r="C8" s="50" t="s">
        <v>85</v>
      </c>
      <c r="D8" s="5">
        <v>19</v>
      </c>
      <c r="E8" s="87">
        <v>2</v>
      </c>
      <c r="F8" s="5">
        <v>0</v>
      </c>
    </row>
    <row r="9" spans="1:6" ht="15" customHeight="1" x14ac:dyDescent="0.25">
      <c r="A9" s="48" t="s">
        <v>106</v>
      </c>
      <c r="B9" s="48" t="s">
        <v>107</v>
      </c>
      <c r="C9" s="50" t="s">
        <v>86</v>
      </c>
      <c r="D9" s="5">
        <v>20</v>
      </c>
      <c r="E9" s="87">
        <v>1</v>
      </c>
      <c r="F9" s="5">
        <v>0</v>
      </c>
    </row>
    <row r="10" spans="1:6" ht="15" customHeight="1" x14ac:dyDescent="0.25">
      <c r="A10" s="48" t="s">
        <v>80</v>
      </c>
      <c r="B10" s="48" t="s">
        <v>88</v>
      </c>
      <c r="C10" s="50" t="s">
        <v>5</v>
      </c>
      <c r="D10" s="5">
        <v>18</v>
      </c>
      <c r="E10" s="87">
        <v>13</v>
      </c>
      <c r="F10" s="5">
        <v>6</v>
      </c>
    </row>
    <row r="11" spans="1:6" ht="15" customHeight="1" x14ac:dyDescent="0.25">
      <c r="A11" s="48" t="s">
        <v>80</v>
      </c>
      <c r="B11" s="48" t="s">
        <v>88</v>
      </c>
      <c r="C11" s="50" t="s">
        <v>84</v>
      </c>
      <c r="D11" s="5">
        <v>27</v>
      </c>
      <c r="E11" s="87">
        <v>15</v>
      </c>
      <c r="F11" s="5">
        <v>4</v>
      </c>
    </row>
    <row r="12" spans="1:6" ht="15" customHeight="1" x14ac:dyDescent="0.25">
      <c r="A12" s="48" t="s">
        <v>80</v>
      </c>
      <c r="B12" s="48" t="s">
        <v>88</v>
      </c>
      <c r="C12" s="50" t="s">
        <v>85</v>
      </c>
      <c r="D12" s="5">
        <v>30</v>
      </c>
      <c r="E12" s="87">
        <v>19</v>
      </c>
      <c r="F12" s="5">
        <v>3</v>
      </c>
    </row>
    <row r="13" spans="1:6" ht="15" customHeight="1" x14ac:dyDescent="0.25">
      <c r="A13" s="48" t="s">
        <v>80</v>
      </c>
      <c r="B13" s="48" t="s">
        <v>88</v>
      </c>
      <c r="C13" s="50" t="s">
        <v>86</v>
      </c>
      <c r="D13" s="5">
        <v>33</v>
      </c>
      <c r="E13" s="87">
        <v>23</v>
      </c>
      <c r="F13" s="5">
        <v>4</v>
      </c>
    </row>
    <row r="14" spans="1:6" ht="15" customHeight="1" x14ac:dyDescent="0.25">
      <c r="A14" s="48" t="s">
        <v>81</v>
      </c>
      <c r="B14" s="48" t="s">
        <v>87</v>
      </c>
      <c r="C14" s="50" t="s">
        <v>5</v>
      </c>
      <c r="D14" s="5">
        <v>31</v>
      </c>
      <c r="E14" s="87">
        <v>66</v>
      </c>
      <c r="F14" s="5">
        <v>82</v>
      </c>
    </row>
    <row r="15" spans="1:6" ht="15" customHeight="1" x14ac:dyDescent="0.25">
      <c r="A15" s="48" t="s">
        <v>81</v>
      </c>
      <c r="B15" s="48" t="s">
        <v>87</v>
      </c>
      <c r="C15" s="50" t="s">
        <v>84</v>
      </c>
      <c r="D15" s="5">
        <v>39</v>
      </c>
      <c r="E15" s="87">
        <v>78</v>
      </c>
      <c r="F15" s="5">
        <v>94</v>
      </c>
    </row>
    <row r="16" spans="1:6" ht="15" customHeight="1" x14ac:dyDescent="0.25">
      <c r="A16" s="48" t="s">
        <v>81</v>
      </c>
      <c r="B16" s="48" t="s">
        <v>87</v>
      </c>
      <c r="C16" s="50" t="s">
        <v>85</v>
      </c>
      <c r="D16" s="5">
        <v>42</v>
      </c>
      <c r="E16" s="87">
        <v>79</v>
      </c>
      <c r="F16" s="5">
        <v>97</v>
      </c>
    </row>
    <row r="17" spans="1:6" ht="15" customHeight="1" x14ac:dyDescent="0.25">
      <c r="A17" s="48" t="s">
        <v>81</v>
      </c>
      <c r="B17" s="48" t="s">
        <v>87</v>
      </c>
      <c r="C17" s="50" t="s">
        <v>86</v>
      </c>
      <c r="D17" s="5">
        <v>40</v>
      </c>
      <c r="E17" s="87">
        <v>76</v>
      </c>
      <c r="F17" s="5">
        <v>96</v>
      </c>
    </row>
    <row r="18" spans="1:6" x14ac:dyDescent="0.25">
      <c r="D18" s="6"/>
      <c r="E18" s="6"/>
      <c r="F18" s="6"/>
    </row>
    <row r="19" spans="1:6" x14ac:dyDescent="0.25">
      <c r="D19" s="6"/>
      <c r="E19" s="6"/>
      <c r="F19" s="6"/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A573C-7915-429A-86DA-EF7B909060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MUDFLAT</vt:lpstr>
      <vt:lpstr>R_MUDFLAT</vt:lpstr>
      <vt:lpstr>R_PIONEER_ZONE</vt:lpstr>
      <vt:lpstr>R_PIONEER_ZONE_I_II</vt:lpstr>
      <vt:lpstr>PIONEER_ZONE</vt:lpstr>
      <vt:lpstr>LOW_MARSH</vt:lpstr>
      <vt:lpstr>HIGH_MARSH</vt:lpstr>
      <vt:lpstr>TIME_WINDOWS_east_frisian</vt:lpstr>
      <vt:lpstr>TIME_WINDOWS_weser_elbe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Schottmüller</dc:creator>
  <cp:lastModifiedBy>Christine Schottmueller</cp:lastModifiedBy>
  <cp:lastPrinted>2024-09-23T08:39:27Z</cp:lastPrinted>
  <dcterms:created xsi:type="dcterms:W3CDTF">2015-06-05T18:19:34Z</dcterms:created>
  <dcterms:modified xsi:type="dcterms:W3CDTF">2025-05-07T12:47:24Z</dcterms:modified>
</cp:coreProperties>
</file>