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schott\MA_EMA\research_data_set\figures\data\"/>
    </mc:Choice>
  </mc:AlternateContent>
  <xr:revisionPtr revIDLastSave="0" documentId="13_ncr:1_{5BD80FB3-141E-467D-8B5D-8D752F94A6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_PIONEER_ZONE_I_II" sheetId="30" r:id="rId1"/>
    <sheet name="MUDFLAT" sheetId="1" r:id="rId2"/>
    <sheet name="PIONEER_ZONE" sheetId="13" r:id="rId3"/>
    <sheet name="LOW_MARSH" sheetId="14" r:id="rId4"/>
    <sheet name="HIGH_MARSH" sheetId="15" r:id="rId5"/>
  </sheets>
  <definedNames>
    <definedName name="_xlnm.Print_Area" localSheetId="1">MUDFLAT!#REF!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3" l="1"/>
  <c r="N24" i="1"/>
  <c r="D24" i="1"/>
  <c r="C24" i="1"/>
  <c r="D13" i="1"/>
  <c r="E13" i="1" s="1"/>
  <c r="C13" i="1"/>
  <c r="N33" i="15" l="1"/>
  <c r="M33" i="15"/>
  <c r="D33" i="15"/>
  <c r="C33" i="15"/>
  <c r="N17" i="15"/>
  <c r="M17" i="15"/>
  <c r="N33" i="14"/>
  <c r="M33" i="14"/>
  <c r="D33" i="14"/>
  <c r="C33" i="14"/>
  <c r="N17" i="14"/>
  <c r="M17" i="14"/>
  <c r="N24" i="13"/>
  <c r="M24" i="13"/>
  <c r="D24" i="13"/>
  <c r="C24" i="13"/>
  <c r="M24" i="1"/>
  <c r="M13" i="13"/>
  <c r="N13" i="13"/>
  <c r="O13" i="13" s="1"/>
  <c r="N13" i="1"/>
  <c r="M13" i="1"/>
  <c r="D17" i="14"/>
  <c r="E17" i="14" s="1"/>
  <c r="C17" i="14"/>
  <c r="C13" i="13"/>
  <c r="D17" i="15"/>
  <c r="C17" i="15"/>
  <c r="E24" i="13" l="1"/>
  <c r="E33" i="15"/>
  <c r="O17" i="14"/>
  <c r="E33" i="14"/>
  <c r="O33" i="14"/>
  <c r="O24" i="13"/>
  <c r="O24" i="1"/>
  <c r="E24" i="1"/>
  <c r="O13" i="1"/>
  <c r="E13" i="13"/>
  <c r="E17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16C0C5-730E-45E9-83A6-28C96C8ACB58}" keepAlive="1" name="Abfrage - data-1735912891799" description="Verbindung mit der Abfrage 'data-1735912891799' in der Arbeitsmappe." type="5" refreshedVersion="0" background="1">
    <dbPr connection="Provider=Microsoft.Mashup.OleDb.1;Data Source=$Workbook$;Location=data-1735912891799;Extended Properties=&quot;&quot;" command="SELECT * FROM [data-1735912891799]"/>
  </connection>
  <connection id="2" xr16:uid="{5169680D-4690-420B-AFD8-65BD7CA111FE}" keepAlive="1" name="Abfrage - east_frisian_adverse_crit_year" description="Verbindung mit der Abfrage 'east_frisian_adverse_crit_year' in der Arbeitsmappe." type="5" refreshedVersion="0" background="1">
    <dbPr connection="Provider=Microsoft.Mashup.OleDb.1;Data Source=$Workbook$;Location=east_frisian_adverse_crit_year;Extended Properties=&quot;&quot;" command="SELECT * FROM [east_frisian_adverse_crit_year]"/>
  </connection>
</connections>
</file>

<file path=xl/sharedStrings.xml><?xml version="1.0" encoding="utf-8"?>
<sst xmlns="http://schemas.openxmlformats.org/spreadsheetml/2006/main" count="507" uniqueCount="90">
  <si>
    <t>RCP</t>
  </si>
  <si>
    <t>Policy</t>
  </si>
  <si>
    <t>%</t>
  </si>
  <si>
    <t>Total</t>
  </si>
  <si>
    <t>Low Marsh</t>
  </si>
  <si>
    <t>Mudflat</t>
  </si>
  <si>
    <t>Nourishment (10 years) | Conservation</t>
  </si>
  <si>
    <t>Nourishment (5 years) | Marsh Restoration</t>
  </si>
  <si>
    <t>Nourishment (annual) | No Restoration</t>
  </si>
  <si>
    <t>Nourishment (5 years) | No Restoration</t>
  </si>
  <si>
    <t>Nourishment (5 years) | Conservation</t>
  </si>
  <si>
    <t>Nourishment (10 years) | Marsh Restoration</t>
  </si>
  <si>
    <t>Nourishment (annual) | Conservation</t>
  </si>
  <si>
    <t>Nourishment (10 years) | No Restoration</t>
  </si>
  <si>
    <t>Nourishment (annual) | Marsh Restoration</t>
  </si>
  <si>
    <t>No Nourishment | Conservation</t>
  </si>
  <si>
    <t>No Nourishment | Marsh Restoration</t>
  </si>
  <si>
    <t>No nourishment | No Restoration</t>
  </si>
  <si>
    <t>Critcal</t>
  </si>
  <si>
    <t>[C_flood_nourishment;  nourishment_frequency;  fd]</t>
  </si>
  <si>
    <t>[{0.3, 0.5}, 10, 0.4]</t>
  </si>
  <si>
    <t>[{0.3, 0.5}, 5, 0.4]</t>
  </si>
  <si>
    <t>[{0.3, 0.5}, 5, 0.6]</t>
  </si>
  <si>
    <t>[{0.3, 0.5}, 1, 0.4]</t>
  </si>
  <si>
    <t>[{0.3, 0.5}, 5, 0.8]</t>
  </si>
  <si>
    <t>[{0.3, 0.5}, 10, 0.6]</t>
  </si>
  <si>
    <t>[0.0, 1, 0.4]</t>
  </si>
  <si>
    <t>[0.0, 1, 0.8]</t>
  </si>
  <si>
    <t>[0.0, 1, 0.6]</t>
  </si>
  <si>
    <t>[{0.3, 0.5}, 1, 0.8]</t>
  </si>
  <si>
    <t>[{0.3, 0.5}, 1, 0.6]</t>
  </si>
  <si>
    <t>[{0.3, 0.5}, 10, 0.8]</t>
  </si>
  <si>
    <t>S 15 RCP 8.5</t>
  </si>
  <si>
    <t>Nourishment (5 years) | No Vegetation</t>
  </si>
  <si>
    <t>Nourishment (5 years) | Colonization</t>
  </si>
  <si>
    <t>Nourishment (annual) | No Vegetation</t>
  </si>
  <si>
    <t>Nourishment (10 years) | No Vegetation</t>
  </si>
  <si>
    <t>Nourishment (annual) | Colonization</t>
  </si>
  <si>
    <t>Nourishment (10 years) | Colonization</t>
  </si>
  <si>
    <t>No nourishment | No Vegetation</t>
  </si>
  <si>
    <t>No Nourishment | Colonization</t>
  </si>
  <si>
    <t>[0, 0, 0.4]</t>
  </si>
  <si>
    <t>[0, 0, 0.2]</t>
  </si>
  <si>
    <t>[{0.3, 0.5},10, 0.4]</t>
  </si>
  <si>
    <t>[{0.3, 0.5},10, 0.2]</t>
  </si>
  <si>
    <t>[{0.3, 0.5}, 1, 0.2]</t>
  </si>
  <si>
    <t>[{0.3, 0.5}, 5, 0.2]</t>
  </si>
  <si>
    <t>[{0.3, 0.5},1, 0.4]</t>
  </si>
  <si>
    <t>Nourishment (5 years) | No Grazing</t>
  </si>
  <si>
    <t>Nourishment (5 years) | Grazing</t>
  </si>
  <si>
    <t>Nourishment (annual) | No Grazing</t>
  </si>
  <si>
    <t>Nourishment (5 years) | Excessive grazing</t>
  </si>
  <si>
    <t>Nourishment (annual) | Excessive grazing</t>
  </si>
  <si>
    <t>Nourishment (annual) | Grazing</t>
  </si>
  <si>
    <t>Nourishment (10 years) | Excessive grazing</t>
  </si>
  <si>
    <t>Nourishment (10 years) | No Grazing</t>
  </si>
  <si>
    <t>No Nourishment | No Grazing</t>
  </si>
  <si>
    <t>No nourishment | Excessive grazing</t>
  </si>
  <si>
    <t>No Nourishment | Grazing</t>
  </si>
  <si>
    <t>[0.0, 0, 0.6]</t>
  </si>
  <si>
    <t>[{0.3, 0.5}, 11, 0.4]</t>
  </si>
  <si>
    <t>Nourishment (10 years) | Grazing</t>
  </si>
  <si>
    <t>No nourishment | Conservation</t>
  </si>
  <si>
    <t>[0, 1, 0.4]</t>
  </si>
  <si>
    <t>[0, 1, 0.6]</t>
  </si>
  <si>
    <t>S15 RCP 4.5</t>
  </si>
  <si>
    <t>Pioneer zone</t>
  </si>
  <si>
    <t>High marsh</t>
  </si>
  <si>
    <t>S 33 RCP 8.5</t>
  </si>
  <si>
    <t>S33 RCP 4.5</t>
  </si>
  <si>
    <t>AVG (crit_year)</t>
  </si>
  <si>
    <t>STDDEV (crit_year)</t>
  </si>
  <si>
    <t>mean sea level</t>
  </si>
  <si>
    <t>S15</t>
  </si>
  <si>
    <t>S33</t>
  </si>
  <si>
    <t>RCP 8.5</t>
  </si>
  <si>
    <t>RCP 4.5</t>
  </si>
  <si>
    <t>MIN (crit_year)</t>
  </si>
  <si>
    <t>max sea level(AVG)</t>
  </si>
  <si>
    <t>MIN</t>
  </si>
  <si>
    <t>max sea level(MIN)</t>
  </si>
  <si>
    <t>transect</t>
  </si>
  <si>
    <t>percent</t>
  </si>
  <si>
    <t>min_crit_year</t>
  </si>
  <si>
    <t>max_slr_min</t>
  </si>
  <si>
    <t>threshold</t>
  </si>
  <si>
    <t>central_crit_year</t>
  </si>
  <si>
    <t>upper_crit_year</t>
  </si>
  <si>
    <t>max_slr_central</t>
  </si>
  <si>
    <t>central_crit_year_annotate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</si>
</sst>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49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1" xfId="0" applyNumberFormat="1" applyBorder="1"/>
    <xf numFmtId="0" fontId="0" fillId="0" borderId="0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6" fillId="6" borderId="0" xfId="0" applyFont="1" applyFill="1"/>
    <xf numFmtId="0" fontId="2" fillId="7" borderId="0" xfId="0" applyFont="1" applyFill="1"/>
    <xf numFmtId="0" fontId="7" fillId="5" borderId="0" xfId="0" applyFont="1" applyFill="1" applyAlignment="1"/>
    <xf numFmtId="0" fontId="4" fillId="8" borderId="0" xfId="0" applyFont="1" applyFill="1" applyAlignment="1"/>
    <xf numFmtId="1" fontId="0" fillId="0" borderId="2" xfId="0" applyNumberFormat="1" applyBorder="1"/>
    <xf numFmtId="0" fontId="0" fillId="0" borderId="0" xfId="0" applyFill="1" applyBorder="1"/>
    <xf numFmtId="0" fontId="5" fillId="0" borderId="0" xfId="0" applyFont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1" fontId="0" fillId="10" borderId="0" xfId="0" applyNumberFormat="1" applyFill="1" applyBorder="1" applyAlignment="1">
      <alignment horizontal="center" vertical="center"/>
    </xf>
    <xf numFmtId="165" fontId="0" fillId="10" borderId="0" xfId="0" applyNumberFormat="1" applyFill="1" applyBorder="1" applyAlignment="1">
      <alignment horizontal="center" vertical="center"/>
    </xf>
    <xf numFmtId="164" fontId="0" fillId="10" borderId="0" xfId="0" applyNumberForma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00"/>
      <color rgb="FF444991"/>
      <color rgb="FFFF3399"/>
      <color rgb="FFDDA63A"/>
      <color rgb="FF79B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D042-025D-43D1-A3FC-8B698352AC10}">
  <sheetPr>
    <tabColor theme="7" tint="0.39997558519241921"/>
  </sheetPr>
  <dimension ref="A1:M29"/>
  <sheetViews>
    <sheetView tabSelected="1" zoomScale="60" zoomScaleNormal="60" workbookViewId="0">
      <selection activeCell="V21" sqref="V21"/>
    </sheetView>
  </sheetViews>
  <sheetFormatPr baseColWidth="10" defaultRowHeight="15" x14ac:dyDescent="0.25"/>
  <cols>
    <col min="1" max="1" width="39.28515625" customWidth="1"/>
    <col min="2" max="2" width="9.5703125" customWidth="1"/>
    <col min="3" max="3" width="10" customWidth="1"/>
    <col min="4" max="4" width="13.140625" customWidth="1"/>
    <col min="6" max="6" width="7.42578125" customWidth="1"/>
    <col min="7" max="9" width="12.42578125" customWidth="1"/>
    <col min="10" max="10" width="15.7109375" customWidth="1"/>
    <col min="11" max="11" width="14.85546875" customWidth="1"/>
    <col min="12" max="12" width="12" customWidth="1"/>
    <col min="13" max="13" width="11.42578125" style="4"/>
  </cols>
  <sheetData>
    <row r="1" spans="1:13" ht="43.5" customHeight="1" x14ac:dyDescent="0.25">
      <c r="A1" s="15" t="s">
        <v>1</v>
      </c>
      <c r="B1" s="15" t="s">
        <v>0</v>
      </c>
      <c r="C1" s="15" t="s">
        <v>81</v>
      </c>
      <c r="D1" s="15" t="s">
        <v>3</v>
      </c>
      <c r="E1" s="15" t="s">
        <v>18</v>
      </c>
      <c r="F1" s="15" t="s">
        <v>82</v>
      </c>
      <c r="G1" s="36" t="s">
        <v>83</v>
      </c>
      <c r="H1" s="36" t="s">
        <v>89</v>
      </c>
      <c r="I1" s="36" t="s">
        <v>86</v>
      </c>
      <c r="J1" s="36" t="s">
        <v>87</v>
      </c>
      <c r="K1" s="36" t="s">
        <v>88</v>
      </c>
      <c r="L1" s="36" t="s">
        <v>84</v>
      </c>
      <c r="M1" s="36" t="s">
        <v>85</v>
      </c>
    </row>
    <row r="2" spans="1:13" x14ac:dyDescent="0.25">
      <c r="A2" s="57" t="s">
        <v>62</v>
      </c>
      <c r="B2" s="58" t="s">
        <v>75</v>
      </c>
      <c r="C2" s="58" t="s">
        <v>73</v>
      </c>
      <c r="D2" s="58">
        <v>54</v>
      </c>
      <c r="E2" s="58">
        <v>39</v>
      </c>
      <c r="F2" s="79">
        <v>72</v>
      </c>
      <c r="G2" s="59">
        <v>2060</v>
      </c>
      <c r="H2" s="59">
        <v>2083</v>
      </c>
      <c r="I2" s="59">
        <v>2083</v>
      </c>
      <c r="J2" s="59">
        <v>2099</v>
      </c>
      <c r="K2" s="60">
        <v>0.876</v>
      </c>
      <c r="L2" s="61">
        <v>0.52470000000000006</v>
      </c>
      <c r="M2" s="65">
        <v>0.5</v>
      </c>
    </row>
    <row r="3" spans="1:13" x14ac:dyDescent="0.25">
      <c r="A3" s="57" t="s">
        <v>6</v>
      </c>
      <c r="B3" s="58" t="s">
        <v>75</v>
      </c>
      <c r="C3" s="58" t="s">
        <v>73</v>
      </c>
      <c r="D3" s="58">
        <v>108</v>
      </c>
      <c r="E3" s="58">
        <v>72</v>
      </c>
      <c r="F3" s="79">
        <v>67</v>
      </c>
      <c r="G3" s="59">
        <v>2064</v>
      </c>
      <c r="H3" s="59">
        <v>2089</v>
      </c>
      <c r="I3" s="59">
        <v>2089</v>
      </c>
      <c r="J3" s="59">
        <v>2103</v>
      </c>
      <c r="K3" s="60">
        <v>0.97130000000000005</v>
      </c>
      <c r="L3" s="61">
        <v>0.57909999999999995</v>
      </c>
      <c r="M3" s="65">
        <v>0.5</v>
      </c>
    </row>
    <row r="4" spans="1:13" x14ac:dyDescent="0.25">
      <c r="A4" s="57" t="s">
        <v>10</v>
      </c>
      <c r="B4" s="58" t="s">
        <v>75</v>
      </c>
      <c r="C4" s="58" t="s">
        <v>73</v>
      </c>
      <c r="D4" s="58">
        <v>90</v>
      </c>
      <c r="E4" s="58">
        <v>54</v>
      </c>
      <c r="F4" s="79">
        <v>60</v>
      </c>
      <c r="G4" s="59">
        <v>2065</v>
      </c>
      <c r="H4" s="59">
        <v>2089</v>
      </c>
      <c r="I4" s="59">
        <v>2089</v>
      </c>
      <c r="J4" s="59">
        <v>2102</v>
      </c>
      <c r="K4" s="60">
        <v>0.97130000000000005</v>
      </c>
      <c r="L4" s="61">
        <v>0.59399999999999997</v>
      </c>
      <c r="M4" s="65">
        <v>0.5</v>
      </c>
    </row>
    <row r="5" spans="1:13" x14ac:dyDescent="0.25">
      <c r="A5" s="57" t="s">
        <v>16</v>
      </c>
      <c r="B5" s="58" t="s">
        <v>75</v>
      </c>
      <c r="C5" s="58" t="s">
        <v>73</v>
      </c>
      <c r="D5" s="58">
        <v>54</v>
      </c>
      <c r="E5" s="58">
        <v>32</v>
      </c>
      <c r="F5" s="79">
        <v>59</v>
      </c>
      <c r="G5" s="59">
        <v>2062</v>
      </c>
      <c r="H5" s="59">
        <v>2088</v>
      </c>
      <c r="I5" s="59">
        <v>2088</v>
      </c>
      <c r="J5" s="59">
        <v>2103</v>
      </c>
      <c r="K5" s="60">
        <v>0.95530000000000004</v>
      </c>
      <c r="L5" s="61">
        <v>0.55189999999999995</v>
      </c>
      <c r="M5" s="65">
        <v>0.5</v>
      </c>
    </row>
    <row r="6" spans="1:13" x14ac:dyDescent="0.25">
      <c r="A6" s="57" t="s">
        <v>11</v>
      </c>
      <c r="B6" s="58" t="s">
        <v>75</v>
      </c>
      <c r="C6" s="58" t="s">
        <v>73</v>
      </c>
      <c r="D6" s="58">
        <v>108</v>
      </c>
      <c r="E6" s="58">
        <v>61</v>
      </c>
      <c r="F6" s="79">
        <v>56</v>
      </c>
      <c r="G6" s="59">
        <v>2066</v>
      </c>
      <c r="H6" s="59">
        <v>2096</v>
      </c>
      <c r="I6" s="59">
        <v>2096</v>
      </c>
      <c r="J6" s="59">
        <v>2104</v>
      </c>
      <c r="K6" s="60">
        <v>1.0928</v>
      </c>
      <c r="L6" s="61">
        <v>0.60950000000000004</v>
      </c>
      <c r="M6" s="66">
        <v>0.6</v>
      </c>
    </row>
    <row r="7" spans="1:13" x14ac:dyDescent="0.25">
      <c r="A7" s="57" t="s">
        <v>7</v>
      </c>
      <c r="B7" s="58" t="s">
        <v>75</v>
      </c>
      <c r="C7" s="58" t="s">
        <v>73</v>
      </c>
      <c r="D7" s="58">
        <v>90</v>
      </c>
      <c r="E7" s="58">
        <v>44</v>
      </c>
      <c r="F7" s="79">
        <v>49</v>
      </c>
      <c r="G7" s="59">
        <v>2072</v>
      </c>
      <c r="H7" s="59">
        <v>2094</v>
      </c>
      <c r="I7" s="59">
        <v>2094</v>
      </c>
      <c r="J7" s="59">
        <v>2102</v>
      </c>
      <c r="K7" s="60">
        <v>1.0613999999999999</v>
      </c>
      <c r="L7" s="61">
        <v>0.69289999999999996</v>
      </c>
      <c r="M7" s="66">
        <v>0.6</v>
      </c>
    </row>
    <row r="8" spans="1:13" x14ac:dyDescent="0.25">
      <c r="A8" s="57" t="s">
        <v>12</v>
      </c>
      <c r="B8" s="58" t="s">
        <v>75</v>
      </c>
      <c r="C8" s="58" t="s">
        <v>73</v>
      </c>
      <c r="D8" s="58">
        <v>72</v>
      </c>
      <c r="E8" s="58">
        <v>27</v>
      </c>
      <c r="F8" s="79">
        <v>38</v>
      </c>
      <c r="G8" s="59">
        <v>2085</v>
      </c>
      <c r="H8" s="59">
        <v>2098</v>
      </c>
      <c r="I8" s="59">
        <v>2098</v>
      </c>
      <c r="J8" s="59">
        <v>2101</v>
      </c>
      <c r="K8" s="60">
        <v>1.1357999999999999</v>
      </c>
      <c r="L8" s="61">
        <v>0.90900000000000003</v>
      </c>
      <c r="M8" s="67">
        <v>0.8</v>
      </c>
    </row>
    <row r="9" spans="1:13" x14ac:dyDescent="0.25">
      <c r="A9" s="57" t="s">
        <v>14</v>
      </c>
      <c r="B9" s="58" t="s">
        <v>75</v>
      </c>
      <c r="C9" s="58" t="s">
        <v>73</v>
      </c>
      <c r="D9" s="58">
        <v>72</v>
      </c>
      <c r="E9" s="58">
        <v>24</v>
      </c>
      <c r="F9" s="59">
        <v>33</v>
      </c>
      <c r="G9" s="59">
        <v>2094</v>
      </c>
      <c r="H9" s="59">
        <v>2100</v>
      </c>
      <c r="I9" s="59">
        <v>2100</v>
      </c>
      <c r="J9" s="59">
        <v>2105</v>
      </c>
      <c r="K9" s="60"/>
      <c r="L9" s="61">
        <v>1.0613999999999999</v>
      </c>
      <c r="M9" s="68">
        <v>1</v>
      </c>
    </row>
    <row r="10" spans="1:13" x14ac:dyDescent="0.25">
      <c r="A10" s="23" t="s">
        <v>62</v>
      </c>
      <c r="B10" s="29" t="s">
        <v>75</v>
      </c>
      <c r="C10" s="29" t="s">
        <v>74</v>
      </c>
      <c r="D10" s="27">
        <v>54</v>
      </c>
      <c r="E10" s="27">
        <v>26</v>
      </c>
      <c r="F10" s="80">
        <v>48</v>
      </c>
      <c r="G10" s="26">
        <v>2063</v>
      </c>
      <c r="H10" s="27">
        <v>2086</v>
      </c>
      <c r="I10" s="27">
        <v>2086</v>
      </c>
      <c r="J10" s="29">
        <v>2104</v>
      </c>
      <c r="K10" s="29">
        <v>0.92459999999999998</v>
      </c>
      <c r="L10" s="29">
        <v>0.56469999999999998</v>
      </c>
      <c r="M10" s="64">
        <v>0.5</v>
      </c>
    </row>
    <row r="11" spans="1:13" x14ac:dyDescent="0.25">
      <c r="A11" s="23" t="s">
        <v>6</v>
      </c>
      <c r="B11" s="29" t="s">
        <v>75</v>
      </c>
      <c r="C11" s="29" t="s">
        <v>74</v>
      </c>
      <c r="D11" s="27">
        <v>108</v>
      </c>
      <c r="E11" s="27">
        <v>49</v>
      </c>
      <c r="F11" s="80">
        <v>45</v>
      </c>
      <c r="G11" s="26">
        <v>2066</v>
      </c>
      <c r="H11" s="27">
        <v>2097</v>
      </c>
      <c r="I11" s="27">
        <v>2097</v>
      </c>
      <c r="J11" s="29">
        <v>2107</v>
      </c>
      <c r="K11" s="29">
        <v>1.1143000000000001</v>
      </c>
      <c r="L11" s="29">
        <v>0.60950000000000004</v>
      </c>
      <c r="M11" s="66">
        <v>0.6</v>
      </c>
    </row>
    <row r="12" spans="1:13" x14ac:dyDescent="0.25">
      <c r="A12" s="23" t="s">
        <v>16</v>
      </c>
      <c r="B12" s="29" t="s">
        <v>75</v>
      </c>
      <c r="C12" s="29" t="s">
        <v>74</v>
      </c>
      <c r="D12" s="27">
        <v>90</v>
      </c>
      <c r="E12" s="27">
        <v>36</v>
      </c>
      <c r="F12" s="80">
        <v>40</v>
      </c>
      <c r="G12" s="26">
        <v>2073</v>
      </c>
      <c r="H12" s="27">
        <v>2100</v>
      </c>
      <c r="I12" s="27">
        <v>2100</v>
      </c>
      <c r="J12" s="29">
        <v>2110</v>
      </c>
      <c r="K12" s="29">
        <v>1.1788000000000001</v>
      </c>
      <c r="L12" s="29">
        <v>0.70909999999999995</v>
      </c>
      <c r="M12" s="66">
        <v>0.6</v>
      </c>
    </row>
    <row r="13" spans="1:13" x14ac:dyDescent="0.25">
      <c r="A13" s="23" t="s">
        <v>10</v>
      </c>
      <c r="B13" s="29" t="s">
        <v>75</v>
      </c>
      <c r="C13" s="29" t="s">
        <v>74</v>
      </c>
      <c r="D13" s="27">
        <v>54</v>
      </c>
      <c r="E13" s="27">
        <v>21</v>
      </c>
      <c r="F13" s="80">
        <v>39</v>
      </c>
      <c r="G13" s="26">
        <v>2066</v>
      </c>
      <c r="H13" s="27">
        <v>2098</v>
      </c>
      <c r="I13" s="27">
        <v>2098</v>
      </c>
      <c r="J13" s="29">
        <v>2109</v>
      </c>
      <c r="K13" s="29">
        <v>1.1357999999999999</v>
      </c>
      <c r="L13" s="29">
        <v>0.60950000000000004</v>
      </c>
      <c r="M13" s="66">
        <v>0.6</v>
      </c>
    </row>
    <row r="14" spans="1:13" x14ac:dyDescent="0.25">
      <c r="A14" s="23" t="s">
        <v>11</v>
      </c>
      <c r="B14" s="29" t="s">
        <v>75</v>
      </c>
      <c r="C14" s="29" t="s">
        <v>74</v>
      </c>
      <c r="D14" s="27">
        <v>108</v>
      </c>
      <c r="E14" s="27">
        <v>40</v>
      </c>
      <c r="F14" s="80">
        <v>37</v>
      </c>
      <c r="G14" s="26">
        <v>2076</v>
      </c>
      <c r="H14" s="27">
        <v>2106</v>
      </c>
      <c r="I14" s="21">
        <v>2100</v>
      </c>
      <c r="J14" s="29">
        <v>2114</v>
      </c>
      <c r="K14" s="29"/>
      <c r="L14" s="29">
        <v>0.75670000000000004</v>
      </c>
      <c r="M14" s="66">
        <v>0.6</v>
      </c>
    </row>
    <row r="15" spans="1:13" x14ac:dyDescent="0.25">
      <c r="A15" s="23" t="s">
        <v>7</v>
      </c>
      <c r="B15" s="29" t="s">
        <v>75</v>
      </c>
      <c r="C15" s="29" t="s">
        <v>74</v>
      </c>
      <c r="D15" s="27">
        <v>90</v>
      </c>
      <c r="E15" s="27">
        <v>28</v>
      </c>
      <c r="F15" s="27">
        <v>31</v>
      </c>
      <c r="G15" s="26">
        <v>2083</v>
      </c>
      <c r="H15" s="27">
        <v>2109</v>
      </c>
      <c r="I15" s="21">
        <v>2100</v>
      </c>
      <c r="J15" s="29">
        <v>2113</v>
      </c>
      <c r="K15" s="29"/>
      <c r="L15" s="29">
        <v>0.876</v>
      </c>
      <c r="M15" s="67">
        <v>0.8</v>
      </c>
    </row>
    <row r="16" spans="1:13" x14ac:dyDescent="0.25">
      <c r="A16" s="77" t="s">
        <v>12</v>
      </c>
      <c r="B16" s="29" t="s">
        <v>75</v>
      </c>
      <c r="C16" s="29" t="s">
        <v>74</v>
      </c>
      <c r="D16" s="27">
        <v>72</v>
      </c>
      <c r="E16" s="27">
        <v>15</v>
      </c>
      <c r="F16" s="27">
        <v>21</v>
      </c>
      <c r="G16" s="26">
        <v>2105</v>
      </c>
      <c r="H16" s="27">
        <v>2116</v>
      </c>
      <c r="I16" s="21">
        <v>2100</v>
      </c>
      <c r="J16" s="29">
        <v>2117</v>
      </c>
      <c r="K16" s="29"/>
      <c r="L16" s="29"/>
      <c r="M16" s="69"/>
    </row>
    <row r="17" spans="1:13" x14ac:dyDescent="0.25">
      <c r="A17" s="77" t="s">
        <v>14</v>
      </c>
      <c r="B17" s="29" t="s">
        <v>75</v>
      </c>
      <c r="C17" s="29" t="s">
        <v>74</v>
      </c>
      <c r="D17" s="27">
        <v>72</v>
      </c>
      <c r="E17" s="27">
        <v>4</v>
      </c>
      <c r="F17" s="27">
        <v>6</v>
      </c>
      <c r="G17" s="26">
        <v>2114</v>
      </c>
      <c r="H17" s="27">
        <v>2117</v>
      </c>
      <c r="I17" s="21">
        <v>2100</v>
      </c>
      <c r="J17" s="29">
        <v>2118</v>
      </c>
      <c r="K17" s="29"/>
      <c r="L17" s="29"/>
      <c r="M17" s="69"/>
    </row>
    <row r="18" spans="1:13" x14ac:dyDescent="0.25">
      <c r="A18" s="62" t="s">
        <v>62</v>
      </c>
      <c r="B18" s="58" t="s">
        <v>76</v>
      </c>
      <c r="C18" s="58" t="s">
        <v>73</v>
      </c>
      <c r="D18" s="63">
        <v>54</v>
      </c>
      <c r="E18" s="63">
        <v>20</v>
      </c>
      <c r="F18" s="59">
        <v>37</v>
      </c>
      <c r="G18" s="58">
        <v>2067</v>
      </c>
      <c r="H18" s="59">
        <v>2090</v>
      </c>
      <c r="I18" s="59">
        <v>2090</v>
      </c>
      <c r="J18" s="59">
        <v>2103</v>
      </c>
      <c r="K18" s="61">
        <v>0.73140000000000005</v>
      </c>
      <c r="L18" s="61">
        <v>0.51249999999999996</v>
      </c>
      <c r="M18" s="65">
        <v>0.5</v>
      </c>
    </row>
    <row r="19" spans="1:13" x14ac:dyDescent="0.25">
      <c r="A19" s="62" t="s">
        <v>6</v>
      </c>
      <c r="B19" s="58" t="s">
        <v>76</v>
      </c>
      <c r="C19" s="58" t="s">
        <v>73</v>
      </c>
      <c r="D19" s="63">
        <v>108</v>
      </c>
      <c r="E19" s="63">
        <v>37</v>
      </c>
      <c r="F19" s="59">
        <v>34</v>
      </c>
      <c r="G19" s="58">
        <v>2069</v>
      </c>
      <c r="H19" s="59">
        <v>2100</v>
      </c>
      <c r="I19" s="59">
        <v>2100</v>
      </c>
      <c r="J19" s="59">
        <v>2109</v>
      </c>
      <c r="K19" s="61">
        <v>0.82720000000000005</v>
      </c>
      <c r="L19" s="61">
        <v>0.53220000000000001</v>
      </c>
      <c r="M19" s="65">
        <v>0.5</v>
      </c>
    </row>
    <row r="20" spans="1:13" x14ac:dyDescent="0.25">
      <c r="A20" s="62" t="s">
        <v>10</v>
      </c>
      <c r="B20" s="58" t="s">
        <v>76</v>
      </c>
      <c r="C20" s="58" t="s">
        <v>73</v>
      </c>
      <c r="D20" s="63">
        <v>90</v>
      </c>
      <c r="E20" s="63">
        <v>25</v>
      </c>
      <c r="F20" s="59">
        <v>28</v>
      </c>
      <c r="G20" s="58">
        <v>2076</v>
      </c>
      <c r="H20" s="59">
        <v>2100</v>
      </c>
      <c r="I20" s="59">
        <v>2100</v>
      </c>
      <c r="J20" s="59">
        <v>2112</v>
      </c>
      <c r="K20" s="61"/>
      <c r="L20" s="61">
        <v>0.59930000000000005</v>
      </c>
      <c r="M20" s="66">
        <v>0.6</v>
      </c>
    </row>
    <row r="21" spans="1:13" x14ac:dyDescent="0.25">
      <c r="A21" s="62" t="s">
        <v>16</v>
      </c>
      <c r="B21" s="58" t="s">
        <v>76</v>
      </c>
      <c r="C21" s="58" t="s">
        <v>73</v>
      </c>
      <c r="D21" s="63">
        <v>54</v>
      </c>
      <c r="E21" s="63">
        <v>14</v>
      </c>
      <c r="F21" s="59">
        <v>26</v>
      </c>
      <c r="G21" s="58">
        <v>2069</v>
      </c>
      <c r="H21" s="59">
        <v>2097</v>
      </c>
      <c r="I21" s="59">
        <v>2097</v>
      </c>
      <c r="J21" s="59">
        <v>2109</v>
      </c>
      <c r="K21" s="61">
        <v>0.79430000000000001</v>
      </c>
      <c r="L21" s="61">
        <v>0.53220000000000001</v>
      </c>
      <c r="M21" s="65">
        <v>0.5</v>
      </c>
    </row>
    <row r="22" spans="1:13" x14ac:dyDescent="0.25">
      <c r="A22" s="62" t="s">
        <v>11</v>
      </c>
      <c r="B22" s="58" t="s">
        <v>76</v>
      </c>
      <c r="C22" s="58" t="s">
        <v>73</v>
      </c>
      <c r="D22" s="63">
        <v>108</v>
      </c>
      <c r="E22" s="63">
        <v>25</v>
      </c>
      <c r="F22" s="59">
        <v>23</v>
      </c>
      <c r="G22" s="58">
        <v>2077</v>
      </c>
      <c r="H22" s="59">
        <v>2105</v>
      </c>
      <c r="I22" s="59">
        <v>2100</v>
      </c>
      <c r="J22" s="59">
        <v>2115</v>
      </c>
      <c r="K22" s="61"/>
      <c r="L22" s="61">
        <v>0.6069</v>
      </c>
      <c r="M22" s="66">
        <v>0.6</v>
      </c>
    </row>
    <row r="23" spans="1:13" x14ac:dyDescent="0.25">
      <c r="A23" s="62" t="s">
        <v>7</v>
      </c>
      <c r="B23" s="58" t="s">
        <v>76</v>
      </c>
      <c r="C23" s="58" t="s">
        <v>73</v>
      </c>
      <c r="D23" s="63">
        <v>90</v>
      </c>
      <c r="E23" s="63">
        <v>13</v>
      </c>
      <c r="F23" s="59">
        <v>14</v>
      </c>
      <c r="G23" s="58">
        <v>2083</v>
      </c>
      <c r="H23" s="59">
        <v>2107</v>
      </c>
      <c r="I23" s="59">
        <v>2100</v>
      </c>
      <c r="J23" s="59">
        <v>2113</v>
      </c>
      <c r="K23" s="61"/>
      <c r="L23" s="61">
        <v>0.66890000000000005</v>
      </c>
      <c r="M23" s="66">
        <v>0.6</v>
      </c>
    </row>
    <row r="24" spans="1:13" x14ac:dyDescent="0.25">
      <c r="A24" s="23" t="s">
        <v>62</v>
      </c>
      <c r="B24" s="29" t="s">
        <v>76</v>
      </c>
      <c r="C24" s="29" t="s">
        <v>74</v>
      </c>
      <c r="D24" s="27">
        <v>54</v>
      </c>
      <c r="E24" s="27">
        <v>11</v>
      </c>
      <c r="F24" s="27">
        <v>20</v>
      </c>
      <c r="G24" s="27">
        <v>2069</v>
      </c>
      <c r="H24" s="27">
        <v>2094</v>
      </c>
      <c r="I24" s="27">
        <v>2094</v>
      </c>
      <c r="J24" s="27">
        <v>2115</v>
      </c>
      <c r="K24" s="27">
        <v>0.76749999999999996</v>
      </c>
      <c r="L24" s="27">
        <v>0.53220000000000001</v>
      </c>
      <c r="M24" s="65">
        <v>0.5</v>
      </c>
    </row>
    <row r="25" spans="1:13" x14ac:dyDescent="0.25">
      <c r="A25" s="23" t="s">
        <v>6</v>
      </c>
      <c r="B25" s="29" t="s">
        <v>76</v>
      </c>
      <c r="C25" s="29" t="s">
        <v>74</v>
      </c>
      <c r="D25" s="27">
        <v>108</v>
      </c>
      <c r="E25" s="27">
        <v>14</v>
      </c>
      <c r="F25" s="27">
        <v>13</v>
      </c>
      <c r="G25" s="27">
        <v>2077</v>
      </c>
      <c r="H25" s="27">
        <v>2102</v>
      </c>
      <c r="I25" s="21">
        <v>2100</v>
      </c>
      <c r="J25" s="27">
        <v>2109</v>
      </c>
      <c r="K25" s="27"/>
      <c r="L25" s="27">
        <v>0.6069</v>
      </c>
      <c r="M25" s="66">
        <v>0.6</v>
      </c>
    </row>
    <row r="26" spans="1:13" x14ac:dyDescent="0.25">
      <c r="A26" s="23" t="s">
        <v>10</v>
      </c>
      <c r="B26" s="29" t="s">
        <v>76</v>
      </c>
      <c r="C26" s="29" t="s">
        <v>74</v>
      </c>
      <c r="D26" s="27">
        <v>90</v>
      </c>
      <c r="E26" s="27">
        <v>6</v>
      </c>
      <c r="F26" s="27">
        <v>7</v>
      </c>
      <c r="G26" s="27">
        <v>2085</v>
      </c>
      <c r="H26" s="27">
        <v>2108</v>
      </c>
      <c r="I26" s="21">
        <v>2100</v>
      </c>
      <c r="J26" s="27">
        <v>2113</v>
      </c>
      <c r="K26" s="27"/>
      <c r="L26" s="27">
        <v>0.68859999999999999</v>
      </c>
      <c r="M26" s="66">
        <v>0.6</v>
      </c>
    </row>
    <row r="27" spans="1:13" x14ac:dyDescent="0.25">
      <c r="A27" s="23" t="s">
        <v>16</v>
      </c>
      <c r="B27" s="29" t="s">
        <v>76</v>
      </c>
      <c r="C27" s="29" t="s">
        <v>74</v>
      </c>
      <c r="D27" s="27">
        <v>54</v>
      </c>
      <c r="E27" s="27">
        <v>6</v>
      </c>
      <c r="F27" s="27">
        <v>11</v>
      </c>
      <c r="G27" s="27">
        <v>2077</v>
      </c>
      <c r="H27" s="27">
        <v>2102</v>
      </c>
      <c r="I27" s="21">
        <v>2100</v>
      </c>
      <c r="J27" s="27">
        <v>2117</v>
      </c>
      <c r="K27" s="27"/>
      <c r="L27" s="27">
        <v>0.6069</v>
      </c>
      <c r="M27" s="66">
        <v>0.6</v>
      </c>
    </row>
    <row r="28" spans="1:13" x14ac:dyDescent="0.25">
      <c r="A28" s="23" t="s">
        <v>10</v>
      </c>
      <c r="B28" s="29" t="s">
        <v>76</v>
      </c>
      <c r="C28" s="29" t="s">
        <v>74</v>
      </c>
      <c r="D28" s="27">
        <v>108</v>
      </c>
      <c r="E28" s="27">
        <v>6</v>
      </c>
      <c r="F28" s="27">
        <v>6</v>
      </c>
      <c r="G28" s="27">
        <v>2095</v>
      </c>
      <c r="H28" s="27">
        <v>2106</v>
      </c>
      <c r="I28" s="21">
        <v>2100</v>
      </c>
      <c r="J28" s="27">
        <v>2113</v>
      </c>
      <c r="K28" s="27"/>
      <c r="L28" s="27">
        <v>0.77790000000000004</v>
      </c>
      <c r="M28" s="67">
        <v>0.8</v>
      </c>
    </row>
    <row r="29" spans="1:13" x14ac:dyDescent="0.25">
      <c r="A29" s="23" t="s">
        <v>11</v>
      </c>
      <c r="B29" s="29" t="s">
        <v>76</v>
      </c>
      <c r="C29" s="29" t="s">
        <v>74</v>
      </c>
      <c r="D29" s="70">
        <v>90</v>
      </c>
      <c r="E29" s="70">
        <v>1</v>
      </c>
      <c r="F29" s="70">
        <v>1</v>
      </c>
      <c r="G29" s="70">
        <v>2112</v>
      </c>
      <c r="H29" s="78">
        <v>2112</v>
      </c>
      <c r="I29" s="21">
        <v>2100</v>
      </c>
      <c r="J29" s="70">
        <v>2112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C24"/>
  <sheetViews>
    <sheetView zoomScale="87" zoomScaleNormal="120" workbookViewId="0">
      <selection activeCell="L5" sqref="L5:L12"/>
    </sheetView>
  </sheetViews>
  <sheetFormatPr baseColWidth="10" defaultColWidth="9.140625" defaultRowHeight="15" x14ac:dyDescent="0.25"/>
  <cols>
    <col min="1" max="1" width="25.85546875" customWidth="1"/>
    <col min="2" max="2" width="44.140625" style="1" customWidth="1"/>
    <col min="3" max="3" width="5" style="3" customWidth="1"/>
    <col min="4" max="4" width="9.140625" style="2"/>
    <col min="5" max="5" width="8.42578125" customWidth="1"/>
    <col min="6" max="6" width="10.85546875" style="51" customWidth="1"/>
    <col min="7" max="7" width="11.42578125" customWidth="1"/>
    <col min="8" max="10" width="10.42578125" customWidth="1"/>
    <col min="11" max="11" width="9.140625" style="4"/>
    <col min="12" max="12" width="38.140625" customWidth="1"/>
    <col min="13" max="14" width="9.140625" style="5"/>
    <col min="15" max="15" width="9.140625" style="6"/>
    <col min="16" max="16" width="11.42578125" style="6" customWidth="1"/>
    <col min="17" max="17" width="10.28515625" style="6" customWidth="1"/>
    <col min="18" max="18" width="15.28515625" style="6" customWidth="1"/>
    <col min="19" max="20" width="15" style="6" customWidth="1"/>
    <col min="21" max="29" width="9.140625" style="5"/>
  </cols>
  <sheetData>
    <row r="1" spans="1:29" ht="15.75" x14ac:dyDescent="0.25">
      <c r="A1" s="30" t="s">
        <v>5</v>
      </c>
      <c r="B1" s="2"/>
    </row>
    <row r="2" spans="1:29" x14ac:dyDescent="0.25">
      <c r="B2" s="2"/>
    </row>
    <row r="3" spans="1:29" ht="15.75" customHeight="1" x14ac:dyDescent="0.25">
      <c r="A3" s="81" t="s">
        <v>32</v>
      </c>
      <c r="B3" s="81"/>
      <c r="C3" s="81"/>
      <c r="D3" s="81"/>
      <c r="E3" s="81"/>
      <c r="F3" s="52"/>
      <c r="G3" s="10"/>
      <c r="H3" s="10"/>
      <c r="I3" s="49"/>
      <c r="J3" s="10"/>
      <c r="L3" s="82" t="s">
        <v>65</v>
      </c>
      <c r="M3" s="82"/>
      <c r="N3" s="82"/>
      <c r="O3" s="82"/>
      <c r="P3" s="50"/>
      <c r="Q3" s="9"/>
      <c r="R3" s="9"/>
      <c r="S3" s="50"/>
      <c r="T3" s="9"/>
    </row>
    <row r="4" spans="1:29" ht="33" customHeight="1" x14ac:dyDescent="0.25">
      <c r="A4" s="14" t="s">
        <v>19</v>
      </c>
      <c r="B4" s="15" t="s">
        <v>1</v>
      </c>
      <c r="C4" s="15" t="s">
        <v>3</v>
      </c>
      <c r="D4" s="15" t="s">
        <v>18</v>
      </c>
      <c r="E4" s="15" t="s">
        <v>2</v>
      </c>
      <c r="F4" s="36" t="s">
        <v>77</v>
      </c>
      <c r="G4" s="36" t="s">
        <v>70</v>
      </c>
      <c r="H4" s="36" t="s">
        <v>71</v>
      </c>
      <c r="I4" s="36" t="s">
        <v>80</v>
      </c>
      <c r="J4" s="36" t="s">
        <v>78</v>
      </c>
      <c r="L4" s="15" t="s">
        <v>1</v>
      </c>
      <c r="M4" s="15" t="s">
        <v>3</v>
      </c>
      <c r="N4" s="15" t="s">
        <v>18</v>
      </c>
      <c r="O4" s="15" t="s">
        <v>2</v>
      </c>
      <c r="P4" s="36" t="s">
        <v>77</v>
      </c>
      <c r="Q4" s="36" t="s">
        <v>70</v>
      </c>
      <c r="R4" s="36" t="s">
        <v>71</v>
      </c>
      <c r="S4" s="36" t="s">
        <v>80</v>
      </c>
      <c r="T4" s="36" t="s">
        <v>78</v>
      </c>
    </row>
    <row r="5" spans="1:29" x14ac:dyDescent="0.25">
      <c r="A5" s="7" t="s">
        <v>42</v>
      </c>
      <c r="B5" s="3" t="s">
        <v>39</v>
      </c>
      <c r="C5" s="3">
        <v>54</v>
      </c>
      <c r="D5" s="47">
        <v>45</v>
      </c>
      <c r="E5" s="6">
        <v>83</v>
      </c>
      <c r="F5" s="51">
        <v>2045</v>
      </c>
      <c r="G5" s="6">
        <v>2063</v>
      </c>
      <c r="H5" s="6">
        <v>15</v>
      </c>
      <c r="I5" s="13">
        <v>0.34470000000000001</v>
      </c>
      <c r="J5" s="41">
        <v>0.56469999999999998</v>
      </c>
      <c r="L5" t="s">
        <v>39</v>
      </c>
      <c r="M5" s="5">
        <v>54</v>
      </c>
      <c r="N5" s="5">
        <v>33</v>
      </c>
      <c r="O5" s="6">
        <v>61</v>
      </c>
      <c r="P5" s="6">
        <v>2047</v>
      </c>
      <c r="Q5" s="6">
        <v>2065</v>
      </c>
      <c r="R5" s="6">
        <v>15</v>
      </c>
      <c r="S5" s="13">
        <v>0.33040000000000003</v>
      </c>
      <c r="T5" s="13">
        <v>0.49249999999999999</v>
      </c>
    </row>
    <row r="6" spans="1:29" x14ac:dyDescent="0.25">
      <c r="A6" s="7" t="s">
        <v>44</v>
      </c>
      <c r="B6" s="3" t="s">
        <v>36</v>
      </c>
      <c r="C6" s="3">
        <v>108</v>
      </c>
      <c r="D6" s="47">
        <v>82</v>
      </c>
      <c r="E6" s="6">
        <v>76</v>
      </c>
      <c r="F6" s="51">
        <v>2045</v>
      </c>
      <c r="G6" s="6">
        <v>2065</v>
      </c>
      <c r="H6" s="6">
        <v>16</v>
      </c>
      <c r="I6" s="13">
        <v>0.34470000000000001</v>
      </c>
      <c r="J6" s="41">
        <v>0.59399999999999997</v>
      </c>
      <c r="L6" t="s">
        <v>36</v>
      </c>
      <c r="M6" s="5">
        <v>108</v>
      </c>
      <c r="N6" s="5">
        <v>55</v>
      </c>
      <c r="O6" s="6">
        <v>51</v>
      </c>
      <c r="P6" s="6">
        <v>2047</v>
      </c>
      <c r="Q6" s="6">
        <v>2067</v>
      </c>
      <c r="R6" s="6">
        <v>16</v>
      </c>
      <c r="S6" s="13">
        <v>0.33040000000000003</v>
      </c>
      <c r="T6" s="13">
        <v>0.51249999999999996</v>
      </c>
    </row>
    <row r="7" spans="1:29" ht="15.75" customHeight="1" x14ac:dyDescent="0.25">
      <c r="A7" s="7" t="s">
        <v>46</v>
      </c>
      <c r="B7" s="3" t="s">
        <v>33</v>
      </c>
      <c r="C7" s="3">
        <v>90</v>
      </c>
      <c r="D7" s="47">
        <v>67</v>
      </c>
      <c r="E7" s="6">
        <v>74</v>
      </c>
      <c r="F7" s="51">
        <v>2045</v>
      </c>
      <c r="G7" s="6">
        <v>2066</v>
      </c>
      <c r="H7" s="6">
        <v>16</v>
      </c>
      <c r="I7" s="13">
        <v>0.34470000000000001</v>
      </c>
      <c r="J7" s="41">
        <v>0.60950000000000004</v>
      </c>
      <c r="L7" t="s">
        <v>33</v>
      </c>
      <c r="M7" s="5">
        <v>90</v>
      </c>
      <c r="N7" s="5">
        <v>42</v>
      </c>
      <c r="O7" s="6">
        <v>47</v>
      </c>
      <c r="P7" s="6">
        <v>2048</v>
      </c>
      <c r="Q7" s="6">
        <v>2067</v>
      </c>
      <c r="R7" s="6">
        <v>15</v>
      </c>
      <c r="S7" s="13">
        <v>0.33850000000000002</v>
      </c>
      <c r="T7" s="13">
        <v>0.51249999999999996</v>
      </c>
    </row>
    <row r="8" spans="1:29" x14ac:dyDescent="0.25">
      <c r="A8" s="27" t="s">
        <v>41</v>
      </c>
      <c r="B8" s="28" t="s">
        <v>40</v>
      </c>
      <c r="C8" s="28">
        <v>54</v>
      </c>
      <c r="D8" s="29">
        <v>35</v>
      </c>
      <c r="E8" s="25">
        <v>65</v>
      </c>
      <c r="F8" s="51">
        <v>2046</v>
      </c>
      <c r="G8" s="25">
        <v>2070</v>
      </c>
      <c r="H8" s="25">
        <v>17</v>
      </c>
      <c r="I8" s="39">
        <v>0.36049999999999999</v>
      </c>
      <c r="J8" s="42">
        <v>0.66220000000000001</v>
      </c>
      <c r="L8" t="s">
        <v>40</v>
      </c>
      <c r="M8" s="5">
        <v>54</v>
      </c>
      <c r="N8" s="5">
        <v>19</v>
      </c>
      <c r="O8" s="6">
        <v>35</v>
      </c>
      <c r="P8" s="6">
        <v>2049</v>
      </c>
      <c r="Q8" s="6">
        <v>2069</v>
      </c>
      <c r="R8" s="6">
        <v>16</v>
      </c>
      <c r="S8" s="39">
        <v>0.34789999999999999</v>
      </c>
      <c r="T8" s="13">
        <v>0.53220000000000001</v>
      </c>
    </row>
    <row r="9" spans="1:29" x14ac:dyDescent="0.25">
      <c r="A9" s="7" t="s">
        <v>43</v>
      </c>
      <c r="B9" s="3" t="s">
        <v>38</v>
      </c>
      <c r="C9" s="3">
        <v>108</v>
      </c>
      <c r="D9" s="47">
        <v>58</v>
      </c>
      <c r="E9" s="6">
        <v>54</v>
      </c>
      <c r="F9" s="51">
        <v>2046</v>
      </c>
      <c r="G9" s="6">
        <v>2073</v>
      </c>
      <c r="H9" s="6">
        <v>18</v>
      </c>
      <c r="I9" s="13">
        <v>0.36049999999999999</v>
      </c>
      <c r="J9" s="41">
        <v>0.70909999999999995</v>
      </c>
      <c r="L9" t="s">
        <v>38</v>
      </c>
      <c r="M9" s="5">
        <v>108</v>
      </c>
      <c r="N9" s="5">
        <v>26</v>
      </c>
      <c r="O9" s="6">
        <v>24</v>
      </c>
      <c r="P9" s="6">
        <v>2049</v>
      </c>
      <c r="Q9" s="6">
        <v>2072</v>
      </c>
      <c r="R9" s="6">
        <v>18</v>
      </c>
      <c r="S9" s="13">
        <v>0.34789999999999999</v>
      </c>
      <c r="T9" s="13">
        <v>0.56089999999999995</v>
      </c>
    </row>
    <row r="10" spans="1:29" x14ac:dyDescent="0.25">
      <c r="A10" s="7" t="s">
        <v>21</v>
      </c>
      <c r="B10" s="3" t="s">
        <v>34</v>
      </c>
      <c r="C10" s="3">
        <v>90</v>
      </c>
      <c r="D10" s="47">
        <v>43</v>
      </c>
      <c r="E10" s="6">
        <v>48</v>
      </c>
      <c r="F10" s="51">
        <v>2047</v>
      </c>
      <c r="G10" s="6">
        <v>2074</v>
      </c>
      <c r="H10" s="6">
        <v>17</v>
      </c>
      <c r="I10" s="13">
        <v>0.37</v>
      </c>
      <c r="J10" s="41">
        <v>0.72489999999999999</v>
      </c>
      <c r="L10" t="s">
        <v>34</v>
      </c>
      <c r="M10" s="5">
        <v>90</v>
      </c>
      <c r="N10" s="5">
        <v>15</v>
      </c>
      <c r="O10" s="6">
        <v>17</v>
      </c>
      <c r="P10" s="6">
        <v>2053</v>
      </c>
      <c r="Q10" s="6">
        <v>2073</v>
      </c>
      <c r="R10" s="6">
        <v>14</v>
      </c>
      <c r="S10" s="13">
        <v>0.38129999999999997</v>
      </c>
      <c r="T10" s="13">
        <v>0.57030000000000003</v>
      </c>
    </row>
    <row r="11" spans="1:29" x14ac:dyDescent="0.25">
      <c r="A11" s="7" t="s">
        <v>45</v>
      </c>
      <c r="B11" s="3" t="s">
        <v>35</v>
      </c>
      <c r="C11" s="3">
        <v>72</v>
      </c>
      <c r="D11" s="47">
        <v>31</v>
      </c>
      <c r="E11" s="6">
        <v>43</v>
      </c>
      <c r="F11" s="51">
        <v>2051</v>
      </c>
      <c r="G11" s="6">
        <v>2079</v>
      </c>
      <c r="H11" s="6">
        <v>13</v>
      </c>
      <c r="I11" s="13">
        <v>0.41820000000000002</v>
      </c>
      <c r="J11" s="41">
        <v>0.80800000000000005</v>
      </c>
      <c r="L11" t="s">
        <v>35</v>
      </c>
      <c r="M11" s="5">
        <v>72</v>
      </c>
      <c r="N11" s="5">
        <v>7</v>
      </c>
      <c r="O11" s="6">
        <v>10</v>
      </c>
      <c r="P11" s="6">
        <v>2065</v>
      </c>
      <c r="Q11" s="6">
        <v>2083</v>
      </c>
      <c r="R11" s="6">
        <v>13</v>
      </c>
      <c r="S11" s="13">
        <v>0.49249999999999999</v>
      </c>
      <c r="T11" s="13">
        <v>0.66890000000000005</v>
      </c>
    </row>
    <row r="12" spans="1:29" ht="15.75" thickBot="1" x14ac:dyDescent="0.3">
      <c r="A12" s="17" t="s">
        <v>47</v>
      </c>
      <c r="B12" s="18" t="s">
        <v>37</v>
      </c>
      <c r="C12" s="18">
        <v>72</v>
      </c>
      <c r="D12" s="19">
        <v>19</v>
      </c>
      <c r="E12" s="24">
        <v>26</v>
      </c>
      <c r="F12" s="24">
        <v>2079</v>
      </c>
      <c r="G12" s="24">
        <v>2093</v>
      </c>
      <c r="H12" s="24">
        <v>6</v>
      </c>
      <c r="I12" s="53">
        <v>0.80800000000000005</v>
      </c>
      <c r="J12" s="43">
        <v>1.0422</v>
      </c>
      <c r="L12" s="16" t="s">
        <v>37</v>
      </c>
      <c r="M12" s="22">
        <v>72</v>
      </c>
      <c r="N12" s="22">
        <v>0</v>
      </c>
      <c r="O12" s="24">
        <v>0</v>
      </c>
      <c r="P12" s="24"/>
      <c r="Q12" s="24"/>
      <c r="R12" s="24"/>
      <c r="S12" s="53"/>
      <c r="T12" s="24"/>
    </row>
    <row r="13" spans="1:29" s="8" customFormat="1" ht="36.75" customHeight="1" thickTop="1" x14ac:dyDescent="0.25">
      <c r="B13" s="40"/>
      <c r="C13" s="44">
        <f>SUM(C5:C12)</f>
        <v>648</v>
      </c>
      <c r="D13" s="40">
        <f>SUM(D5:D12)</f>
        <v>380</v>
      </c>
      <c r="E13" s="26">
        <f>D13/C13*100</f>
        <v>58.641975308641982</v>
      </c>
      <c r="F13" s="25"/>
      <c r="G13" s="26"/>
      <c r="H13" s="26"/>
      <c r="I13" s="26"/>
      <c r="J13" s="26"/>
      <c r="K13" s="45"/>
      <c r="M13" s="46">
        <f>SUM(M5:M12)</f>
        <v>648</v>
      </c>
      <c r="N13" s="46">
        <f>SUM(N5:N12)</f>
        <v>197</v>
      </c>
      <c r="O13" s="11">
        <f>N13/M13*100</f>
        <v>30.401234567901238</v>
      </c>
      <c r="P13" s="11"/>
      <c r="Q13" s="11"/>
      <c r="R13" s="11"/>
      <c r="S13" s="11"/>
      <c r="T13" s="11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x14ac:dyDescent="0.25">
      <c r="A14" s="81" t="s">
        <v>68</v>
      </c>
      <c r="B14" s="81"/>
      <c r="C14" s="81"/>
      <c r="D14" s="81"/>
      <c r="E14" s="81"/>
      <c r="F14" s="52"/>
      <c r="G14" s="10"/>
      <c r="H14" s="10"/>
      <c r="I14" s="49"/>
      <c r="J14" s="10"/>
      <c r="L14" s="82" t="s">
        <v>69</v>
      </c>
      <c r="M14" s="82"/>
      <c r="N14" s="82"/>
      <c r="O14" s="82"/>
      <c r="P14" s="50"/>
      <c r="Q14" s="9"/>
      <c r="R14" s="9"/>
      <c r="S14" s="50"/>
      <c r="T14" s="9"/>
    </row>
    <row r="15" spans="1:29" ht="44.25" customHeight="1" x14ac:dyDescent="0.25">
      <c r="A15" s="14" t="s">
        <v>19</v>
      </c>
      <c r="B15" s="15" t="s">
        <v>1</v>
      </c>
      <c r="C15" s="15" t="s">
        <v>3</v>
      </c>
      <c r="D15" s="15" t="s">
        <v>18</v>
      </c>
      <c r="E15" s="15" t="s">
        <v>2</v>
      </c>
      <c r="F15" s="36" t="s">
        <v>77</v>
      </c>
      <c r="G15" s="36" t="s">
        <v>70</v>
      </c>
      <c r="H15" s="36" t="s">
        <v>71</v>
      </c>
      <c r="I15" s="36" t="s">
        <v>80</v>
      </c>
      <c r="J15" s="36" t="s">
        <v>78</v>
      </c>
      <c r="L15" s="15" t="s">
        <v>1</v>
      </c>
      <c r="M15" s="15" t="s">
        <v>3</v>
      </c>
      <c r="N15" s="15" t="s">
        <v>18</v>
      </c>
      <c r="O15" s="15" t="s">
        <v>2</v>
      </c>
      <c r="P15" s="36" t="s">
        <v>77</v>
      </c>
      <c r="Q15" s="36" t="s">
        <v>70</v>
      </c>
      <c r="R15" s="36" t="s">
        <v>71</v>
      </c>
      <c r="S15" s="36" t="s">
        <v>80</v>
      </c>
      <c r="T15" s="36" t="s">
        <v>78</v>
      </c>
    </row>
    <row r="16" spans="1:29" x14ac:dyDescent="0.25">
      <c r="A16" s="7" t="s">
        <v>42</v>
      </c>
      <c r="B16" s="3" t="s">
        <v>39</v>
      </c>
      <c r="C16" s="3">
        <v>54</v>
      </c>
      <c r="D16" s="47">
        <v>34</v>
      </c>
      <c r="E16" s="6">
        <v>63</v>
      </c>
      <c r="F16" s="6">
        <v>2046</v>
      </c>
      <c r="G16" s="6">
        <v>2063</v>
      </c>
      <c r="H16" s="6">
        <v>13</v>
      </c>
      <c r="I16" s="13">
        <v>0.36049999999999999</v>
      </c>
      <c r="J16" s="13">
        <v>0.56469999999999998</v>
      </c>
      <c r="L16" t="s">
        <v>39</v>
      </c>
      <c r="M16" s="5">
        <v>54</v>
      </c>
      <c r="N16" s="5">
        <v>23</v>
      </c>
      <c r="O16" s="6">
        <v>43</v>
      </c>
      <c r="P16" s="6">
        <v>2048</v>
      </c>
      <c r="Q16" s="6">
        <v>2067</v>
      </c>
      <c r="R16" s="6">
        <v>16</v>
      </c>
      <c r="S16" s="13">
        <v>0.33850000000000002</v>
      </c>
      <c r="T16" s="13">
        <v>0.51249999999999996</v>
      </c>
    </row>
    <row r="17" spans="1:29" x14ac:dyDescent="0.25">
      <c r="A17" s="7" t="s">
        <v>44</v>
      </c>
      <c r="B17" s="3" t="s">
        <v>36</v>
      </c>
      <c r="C17" s="3">
        <v>108</v>
      </c>
      <c r="D17" s="47">
        <v>64</v>
      </c>
      <c r="E17" s="6">
        <v>59</v>
      </c>
      <c r="F17" s="6">
        <v>2046</v>
      </c>
      <c r="G17" s="6">
        <v>2067</v>
      </c>
      <c r="H17" s="6">
        <v>18</v>
      </c>
      <c r="I17" s="13">
        <v>0.36049999999999999</v>
      </c>
      <c r="J17" s="13">
        <v>0.62209999999999999</v>
      </c>
      <c r="L17" t="s">
        <v>36</v>
      </c>
      <c r="M17" s="5">
        <v>108</v>
      </c>
      <c r="N17" s="5">
        <v>36</v>
      </c>
      <c r="O17" s="6">
        <v>33</v>
      </c>
      <c r="P17" s="6">
        <v>2048</v>
      </c>
      <c r="Q17" s="6">
        <v>2069</v>
      </c>
      <c r="R17" s="6">
        <v>16</v>
      </c>
      <c r="S17" s="13">
        <v>0.33850000000000002</v>
      </c>
      <c r="T17" s="13">
        <v>0.53220000000000001</v>
      </c>
    </row>
    <row r="18" spans="1:29" x14ac:dyDescent="0.25">
      <c r="A18" s="7" t="s">
        <v>46</v>
      </c>
      <c r="B18" s="3" t="s">
        <v>33</v>
      </c>
      <c r="C18" s="3">
        <v>90</v>
      </c>
      <c r="D18" s="47">
        <v>49</v>
      </c>
      <c r="E18" s="6">
        <v>54</v>
      </c>
      <c r="F18" s="6">
        <v>2046</v>
      </c>
      <c r="G18" s="6">
        <v>2069</v>
      </c>
      <c r="H18" s="6">
        <v>17</v>
      </c>
      <c r="I18" s="13">
        <v>0.36049999999999999</v>
      </c>
      <c r="J18" s="13">
        <v>0.64859999999999995</v>
      </c>
      <c r="L18" t="s">
        <v>33</v>
      </c>
      <c r="M18" s="5">
        <v>90</v>
      </c>
      <c r="N18" s="5">
        <v>24</v>
      </c>
      <c r="O18" s="6">
        <v>27</v>
      </c>
      <c r="P18" s="6">
        <v>2049</v>
      </c>
      <c r="Q18" s="6">
        <v>2071</v>
      </c>
      <c r="R18" s="6">
        <v>17</v>
      </c>
      <c r="S18" s="13">
        <v>0.34789999999999999</v>
      </c>
      <c r="T18" s="13">
        <v>0.55100000000000005</v>
      </c>
    </row>
    <row r="19" spans="1:29" x14ac:dyDescent="0.25">
      <c r="A19" s="27" t="s">
        <v>41</v>
      </c>
      <c r="B19" s="28" t="s">
        <v>40</v>
      </c>
      <c r="C19" s="28">
        <v>54</v>
      </c>
      <c r="D19" s="29">
        <v>20</v>
      </c>
      <c r="E19" s="25">
        <v>37</v>
      </c>
      <c r="F19" s="25">
        <v>2047</v>
      </c>
      <c r="G19" s="25">
        <v>2069</v>
      </c>
      <c r="H19" s="25">
        <v>15</v>
      </c>
      <c r="I19" s="39">
        <v>0.37</v>
      </c>
      <c r="J19" s="39">
        <v>0.64859999999999995</v>
      </c>
      <c r="L19" t="s">
        <v>40</v>
      </c>
      <c r="M19" s="5">
        <v>54</v>
      </c>
      <c r="N19" s="5">
        <v>9</v>
      </c>
      <c r="O19" s="6">
        <v>17</v>
      </c>
      <c r="P19" s="6">
        <v>2051</v>
      </c>
      <c r="Q19" s="6">
        <v>2067</v>
      </c>
      <c r="R19" s="6">
        <v>13</v>
      </c>
      <c r="S19" s="39">
        <v>0.36549999999999999</v>
      </c>
      <c r="T19" s="13">
        <v>0.51249999999999996</v>
      </c>
      <c r="Y19" s="34"/>
    </row>
    <row r="20" spans="1:29" x14ac:dyDescent="0.25">
      <c r="A20" s="7" t="s">
        <v>43</v>
      </c>
      <c r="B20" s="3" t="s">
        <v>38</v>
      </c>
      <c r="C20" s="3">
        <v>108</v>
      </c>
      <c r="D20" s="47">
        <v>34</v>
      </c>
      <c r="E20" s="6">
        <v>31</v>
      </c>
      <c r="F20" s="6">
        <v>2047</v>
      </c>
      <c r="G20" s="6">
        <v>2076</v>
      </c>
      <c r="H20" s="6">
        <v>19</v>
      </c>
      <c r="I20" s="13">
        <v>0.37</v>
      </c>
      <c r="J20" s="13">
        <v>0.75670000000000004</v>
      </c>
      <c r="L20" t="s">
        <v>38</v>
      </c>
      <c r="M20" s="5">
        <v>108</v>
      </c>
      <c r="N20" s="5">
        <v>11</v>
      </c>
      <c r="O20" s="6">
        <v>10</v>
      </c>
      <c r="P20" s="6">
        <v>2055</v>
      </c>
      <c r="Q20" s="6">
        <v>2076</v>
      </c>
      <c r="R20" s="6">
        <v>17</v>
      </c>
      <c r="S20" s="13">
        <v>0.4007</v>
      </c>
      <c r="T20" s="13">
        <v>0.59930000000000005</v>
      </c>
    </row>
    <row r="21" spans="1:29" x14ac:dyDescent="0.25">
      <c r="A21" s="7" t="s">
        <v>21</v>
      </c>
      <c r="B21" s="3" t="s">
        <v>34</v>
      </c>
      <c r="C21" s="3">
        <v>90</v>
      </c>
      <c r="D21" s="47">
        <v>21</v>
      </c>
      <c r="E21" s="6">
        <v>23</v>
      </c>
      <c r="F21" s="6">
        <v>2049</v>
      </c>
      <c r="G21" s="6">
        <v>2079</v>
      </c>
      <c r="H21" s="6">
        <v>16</v>
      </c>
      <c r="I21" s="13">
        <v>0.39479999999999998</v>
      </c>
      <c r="J21" s="13">
        <v>0.80800000000000005</v>
      </c>
      <c r="L21" t="s">
        <v>34</v>
      </c>
      <c r="M21" s="5">
        <v>90</v>
      </c>
      <c r="N21" s="5">
        <v>3</v>
      </c>
      <c r="O21" s="6">
        <v>3</v>
      </c>
      <c r="P21" s="6">
        <v>2064</v>
      </c>
      <c r="Q21" s="6">
        <v>2073</v>
      </c>
      <c r="R21" s="6">
        <v>11</v>
      </c>
      <c r="S21" s="13">
        <v>0.48220000000000002</v>
      </c>
      <c r="T21" s="13">
        <v>0.57030000000000003</v>
      </c>
    </row>
    <row r="22" spans="1:29" x14ac:dyDescent="0.25">
      <c r="A22" s="7" t="s">
        <v>45</v>
      </c>
      <c r="B22" s="3" t="s">
        <v>35</v>
      </c>
      <c r="C22" s="3">
        <v>72</v>
      </c>
      <c r="D22" s="47">
        <v>14</v>
      </c>
      <c r="E22" s="6">
        <v>19</v>
      </c>
      <c r="F22" s="6">
        <v>2067</v>
      </c>
      <c r="G22" s="6">
        <v>2090</v>
      </c>
      <c r="H22" s="6">
        <v>11</v>
      </c>
      <c r="I22" s="13">
        <v>0.62209999999999999</v>
      </c>
      <c r="J22" s="13">
        <v>0.98780000000000001</v>
      </c>
      <c r="L22" t="s">
        <v>37</v>
      </c>
      <c r="M22" s="5">
        <v>72</v>
      </c>
      <c r="N22" s="5">
        <v>0</v>
      </c>
      <c r="O22" s="6">
        <v>0</v>
      </c>
      <c r="S22" s="13"/>
    </row>
    <row r="23" spans="1:29" ht="15.75" thickBot="1" x14ac:dyDescent="0.3">
      <c r="A23" s="17" t="s">
        <v>47</v>
      </c>
      <c r="B23" s="18" t="s">
        <v>37</v>
      </c>
      <c r="C23" s="18">
        <v>72</v>
      </c>
      <c r="D23" s="19">
        <v>0</v>
      </c>
      <c r="E23" s="24">
        <v>0</v>
      </c>
      <c r="F23" s="24"/>
      <c r="G23" s="24"/>
      <c r="H23" s="24"/>
      <c r="I23" s="53"/>
      <c r="J23" s="24"/>
      <c r="L23" s="16" t="s">
        <v>35</v>
      </c>
      <c r="M23" s="22">
        <v>72</v>
      </c>
      <c r="N23" s="22">
        <v>0</v>
      </c>
      <c r="O23" s="24">
        <v>0</v>
      </c>
      <c r="P23" s="24"/>
      <c r="Q23" s="24"/>
      <c r="R23" s="24"/>
      <c r="S23" s="53"/>
      <c r="T23" s="24"/>
    </row>
    <row r="24" spans="1:29" s="40" customFormat="1" ht="31.5" customHeight="1" thickTop="1" x14ac:dyDescent="0.25">
      <c r="C24" s="40">
        <f>SUM(C16:C23)</f>
        <v>648</v>
      </c>
      <c r="D24" s="40">
        <f>SUM(D16:D23)</f>
        <v>236</v>
      </c>
      <c r="E24" s="26">
        <f>D24/C24*100</f>
        <v>36.419753086419753</v>
      </c>
      <c r="F24" s="25"/>
      <c r="G24" s="26"/>
      <c r="H24" s="26"/>
      <c r="I24" s="26"/>
      <c r="J24" s="26"/>
      <c r="K24" s="45"/>
      <c r="M24" s="11">
        <f>SUM(M16:M23)</f>
        <v>648</v>
      </c>
      <c r="N24" s="11">
        <f>SUM(N16:N23)</f>
        <v>106</v>
      </c>
      <c r="O24" s="11">
        <f>N24/M24*100</f>
        <v>16.358024691358025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</sheetData>
  <mergeCells count="4">
    <mergeCell ref="A14:E14"/>
    <mergeCell ref="L14:O14"/>
    <mergeCell ref="L3:O3"/>
    <mergeCell ref="A3:E3"/>
  </mergeCells>
  <phoneticPr fontId="1" type="noConversion"/>
  <pageMargins left="0.7" right="0.7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EBC9-468F-4BCE-BBDF-F80B739DB8E3}">
  <sheetPr>
    <tabColor theme="7" tint="0.39997558519241921"/>
  </sheetPr>
  <dimension ref="A1:AC27"/>
  <sheetViews>
    <sheetView zoomScale="98" zoomScaleNormal="90" workbookViewId="0">
      <selection activeCell="C13" sqref="C13"/>
    </sheetView>
  </sheetViews>
  <sheetFormatPr baseColWidth="10" defaultRowHeight="15" x14ac:dyDescent="0.25"/>
  <cols>
    <col min="1" max="1" width="26.5703125" customWidth="1"/>
    <col min="2" max="2" width="39.28515625" customWidth="1"/>
    <col min="3" max="3" width="13.140625" customWidth="1"/>
    <col min="5" max="5" width="7.42578125" customWidth="1"/>
    <col min="6" max="6" width="9.28515625" customWidth="1"/>
    <col min="7" max="7" width="10.85546875" customWidth="1"/>
    <col min="10" max="10" width="10.140625" customWidth="1"/>
    <col min="11" max="11" width="3.42578125" customWidth="1"/>
    <col min="12" max="12" width="37.85546875" customWidth="1"/>
    <col min="15" max="16" width="9.42578125" customWidth="1"/>
    <col min="17" max="19" width="9.7109375" customWidth="1"/>
    <col min="20" max="20" width="12.42578125" customWidth="1"/>
  </cols>
  <sheetData>
    <row r="1" spans="1:29" x14ac:dyDescent="0.25">
      <c r="A1" s="31" t="s">
        <v>66</v>
      </c>
    </row>
    <row r="3" spans="1:29" x14ac:dyDescent="0.25">
      <c r="A3" s="81" t="s">
        <v>32</v>
      </c>
      <c r="B3" s="81"/>
      <c r="C3" s="81"/>
      <c r="D3" s="81"/>
      <c r="E3" s="81"/>
      <c r="F3" s="49"/>
      <c r="G3" s="10"/>
      <c r="H3" s="10"/>
      <c r="I3" s="49"/>
      <c r="J3" s="10"/>
      <c r="L3" s="82" t="s">
        <v>65</v>
      </c>
      <c r="M3" s="82"/>
      <c r="N3" s="82"/>
      <c r="O3" s="82"/>
      <c r="P3" s="50"/>
      <c r="Q3" s="9"/>
      <c r="R3" s="9"/>
      <c r="S3" s="50"/>
      <c r="T3" s="9"/>
    </row>
    <row r="4" spans="1:29" ht="43.5" customHeight="1" x14ac:dyDescent="0.25">
      <c r="A4" s="14" t="s">
        <v>19</v>
      </c>
      <c r="B4" s="15" t="s">
        <v>1</v>
      </c>
      <c r="C4" s="15" t="s">
        <v>3</v>
      </c>
      <c r="D4" s="15" t="s">
        <v>18</v>
      </c>
      <c r="E4" s="15" t="s">
        <v>2</v>
      </c>
      <c r="F4" s="36" t="s">
        <v>77</v>
      </c>
      <c r="G4" s="36" t="s">
        <v>70</v>
      </c>
      <c r="H4" s="36" t="s">
        <v>71</v>
      </c>
      <c r="I4" s="36" t="s">
        <v>80</v>
      </c>
      <c r="J4" s="36" t="s">
        <v>78</v>
      </c>
      <c r="L4" s="15" t="s">
        <v>1</v>
      </c>
      <c r="M4" s="15" t="s">
        <v>3</v>
      </c>
      <c r="N4" s="15" t="s">
        <v>18</v>
      </c>
      <c r="O4" s="15" t="s">
        <v>2</v>
      </c>
      <c r="P4" s="36" t="s">
        <v>77</v>
      </c>
      <c r="Q4" s="36" t="s">
        <v>70</v>
      </c>
      <c r="R4" s="36" t="s">
        <v>71</v>
      </c>
      <c r="S4" s="36" t="s">
        <v>80</v>
      </c>
      <c r="T4" s="36" t="s">
        <v>78</v>
      </c>
    </row>
    <row r="5" spans="1:29" x14ac:dyDescent="0.25">
      <c r="A5" s="27" t="s">
        <v>63</v>
      </c>
      <c r="B5" s="28" t="s">
        <v>62</v>
      </c>
      <c r="C5" s="29">
        <v>54</v>
      </c>
      <c r="D5" s="29">
        <v>31</v>
      </c>
      <c r="E5" s="26">
        <v>57</v>
      </c>
      <c r="F5" s="26">
        <v>2058</v>
      </c>
      <c r="G5" s="26">
        <v>2079</v>
      </c>
      <c r="H5" s="26">
        <v>13</v>
      </c>
      <c r="I5" s="54">
        <v>0.50170000000000003</v>
      </c>
      <c r="J5" s="37">
        <v>0.80800000000000005</v>
      </c>
      <c r="L5" t="s">
        <v>62</v>
      </c>
      <c r="M5" s="48">
        <v>54</v>
      </c>
      <c r="N5" s="48">
        <v>14</v>
      </c>
      <c r="O5" s="11">
        <v>26</v>
      </c>
      <c r="P5">
        <v>2065</v>
      </c>
      <c r="Q5" s="11">
        <v>2081</v>
      </c>
      <c r="R5" s="11">
        <v>10</v>
      </c>
      <c r="S5" s="12">
        <v>0.49249999999999999</v>
      </c>
      <c r="T5" s="12">
        <v>0.64859999999999995</v>
      </c>
    </row>
    <row r="6" spans="1:29" x14ac:dyDescent="0.25">
      <c r="A6" s="48" t="s">
        <v>20</v>
      </c>
      <c r="B6" s="3" t="s">
        <v>6</v>
      </c>
      <c r="C6" s="51">
        <v>108</v>
      </c>
      <c r="D6" s="51">
        <v>52</v>
      </c>
      <c r="E6" s="11">
        <v>48</v>
      </c>
      <c r="F6" s="11">
        <v>2059</v>
      </c>
      <c r="G6" s="11">
        <v>2081</v>
      </c>
      <c r="H6" s="11">
        <v>12</v>
      </c>
      <c r="I6" s="55">
        <v>0.51259999999999994</v>
      </c>
      <c r="J6" s="12">
        <v>0.84309999999999996</v>
      </c>
      <c r="L6" t="s">
        <v>6</v>
      </c>
      <c r="M6" s="48">
        <v>108</v>
      </c>
      <c r="N6" s="48">
        <v>20</v>
      </c>
      <c r="O6" s="11">
        <v>19</v>
      </c>
      <c r="P6">
        <v>2067</v>
      </c>
      <c r="Q6" s="11">
        <v>2085</v>
      </c>
      <c r="R6" s="11">
        <v>11</v>
      </c>
      <c r="S6" s="12">
        <v>0.51249999999999996</v>
      </c>
      <c r="T6" s="12">
        <v>0.68859999999999999</v>
      </c>
    </row>
    <row r="7" spans="1:29" x14ac:dyDescent="0.25">
      <c r="A7" s="48" t="s">
        <v>64</v>
      </c>
      <c r="B7" s="3" t="s">
        <v>10</v>
      </c>
      <c r="C7" s="51">
        <v>90</v>
      </c>
      <c r="D7" s="51">
        <v>40</v>
      </c>
      <c r="E7" s="11">
        <v>44</v>
      </c>
      <c r="F7" s="11">
        <v>2062</v>
      </c>
      <c r="G7" s="11">
        <v>2082</v>
      </c>
      <c r="H7" s="11">
        <v>11</v>
      </c>
      <c r="I7" s="55">
        <v>0.55189999999999995</v>
      </c>
      <c r="J7" s="12">
        <v>0.85940000000000005</v>
      </c>
      <c r="L7" t="s">
        <v>10</v>
      </c>
      <c r="M7" s="48">
        <v>90</v>
      </c>
      <c r="N7" s="48">
        <v>12</v>
      </c>
      <c r="O7" s="11">
        <v>13</v>
      </c>
      <c r="P7">
        <v>2072</v>
      </c>
      <c r="Q7" s="11">
        <v>2086</v>
      </c>
      <c r="R7" s="11">
        <v>9</v>
      </c>
      <c r="S7" s="12">
        <v>0.56089999999999995</v>
      </c>
      <c r="T7" s="12">
        <v>0.69550000000000001</v>
      </c>
    </row>
    <row r="8" spans="1:29" x14ac:dyDescent="0.25">
      <c r="A8" s="71" t="s">
        <v>23</v>
      </c>
      <c r="B8" s="72" t="s">
        <v>16</v>
      </c>
      <c r="C8" s="73">
        <v>54</v>
      </c>
      <c r="D8" s="73">
        <v>22</v>
      </c>
      <c r="E8" s="74">
        <v>41</v>
      </c>
      <c r="F8" s="74">
        <v>2060</v>
      </c>
      <c r="G8" s="74">
        <v>2079</v>
      </c>
      <c r="H8" s="74">
        <v>11</v>
      </c>
      <c r="I8" s="75">
        <v>0.52470000000000006</v>
      </c>
      <c r="J8" s="76">
        <v>0.80800000000000005</v>
      </c>
      <c r="L8" t="s">
        <v>16</v>
      </c>
      <c r="M8" s="48">
        <v>54</v>
      </c>
      <c r="N8" s="48">
        <v>7</v>
      </c>
      <c r="O8" s="11">
        <v>13</v>
      </c>
      <c r="P8">
        <v>2068</v>
      </c>
      <c r="Q8" s="11">
        <v>2080</v>
      </c>
      <c r="R8" s="11">
        <v>9</v>
      </c>
      <c r="S8" s="12">
        <v>0.52239999999999998</v>
      </c>
      <c r="T8" s="12">
        <v>0.63770000000000004</v>
      </c>
    </row>
    <row r="9" spans="1:29" x14ac:dyDescent="0.25">
      <c r="A9" s="48" t="s">
        <v>25</v>
      </c>
      <c r="B9" s="3" t="s">
        <v>11</v>
      </c>
      <c r="C9" s="51">
        <v>108</v>
      </c>
      <c r="D9" s="51">
        <v>42</v>
      </c>
      <c r="E9" s="11">
        <v>39</v>
      </c>
      <c r="F9" s="11">
        <v>2064</v>
      </c>
      <c r="G9" s="11">
        <v>2086</v>
      </c>
      <c r="H9" s="11">
        <v>11</v>
      </c>
      <c r="I9" s="55">
        <v>0.57909999999999995</v>
      </c>
      <c r="J9" s="12">
        <v>0.92459999999999998</v>
      </c>
      <c r="L9" t="s">
        <v>11</v>
      </c>
      <c r="M9" s="48">
        <v>108</v>
      </c>
      <c r="N9" s="48">
        <v>10</v>
      </c>
      <c r="O9" s="11">
        <v>9</v>
      </c>
      <c r="P9">
        <v>2074</v>
      </c>
      <c r="Q9" s="11">
        <v>2088</v>
      </c>
      <c r="R9" s="11">
        <v>9</v>
      </c>
      <c r="S9" s="12">
        <v>0.57879999999999998</v>
      </c>
      <c r="T9" s="12">
        <v>0.71350000000000002</v>
      </c>
    </row>
    <row r="10" spans="1:29" x14ac:dyDescent="0.25">
      <c r="A10" s="48" t="s">
        <v>22</v>
      </c>
      <c r="B10" s="3" t="s">
        <v>7</v>
      </c>
      <c r="C10" s="51">
        <v>90</v>
      </c>
      <c r="D10" s="51">
        <v>31</v>
      </c>
      <c r="E10" s="11">
        <v>34</v>
      </c>
      <c r="F10" s="11">
        <v>2067</v>
      </c>
      <c r="G10" s="11">
        <v>2087</v>
      </c>
      <c r="H10" s="11">
        <v>10</v>
      </c>
      <c r="I10" s="55">
        <v>0.62209999999999999</v>
      </c>
      <c r="J10" s="12">
        <v>0.94</v>
      </c>
      <c r="L10" t="s">
        <v>7</v>
      </c>
      <c r="M10" s="48">
        <v>90</v>
      </c>
      <c r="N10" s="48">
        <v>5</v>
      </c>
      <c r="O10" s="11">
        <v>6</v>
      </c>
      <c r="P10">
        <v>2082</v>
      </c>
      <c r="Q10" s="11">
        <v>2093</v>
      </c>
      <c r="R10" s="11">
        <v>8</v>
      </c>
      <c r="S10" s="12">
        <v>0.65859999999999996</v>
      </c>
      <c r="T10" s="12">
        <v>0.75790000000000002</v>
      </c>
    </row>
    <row r="11" spans="1:29" x14ac:dyDescent="0.25">
      <c r="A11" s="27" t="s">
        <v>23</v>
      </c>
      <c r="B11" s="3" t="s">
        <v>12</v>
      </c>
      <c r="C11" s="51">
        <v>72</v>
      </c>
      <c r="D11" s="51">
        <v>19</v>
      </c>
      <c r="E11" s="11">
        <v>26</v>
      </c>
      <c r="F11" s="11">
        <v>2082</v>
      </c>
      <c r="G11" s="11">
        <v>2094</v>
      </c>
      <c r="H11" s="11">
        <v>5</v>
      </c>
      <c r="I11" s="55">
        <v>0.85940000000000005</v>
      </c>
      <c r="J11" s="12">
        <v>1.0613999999999999</v>
      </c>
      <c r="L11" t="s">
        <v>12</v>
      </c>
      <c r="M11" s="48">
        <v>72</v>
      </c>
      <c r="N11" s="48">
        <v>0</v>
      </c>
      <c r="O11" s="11">
        <v>0</v>
      </c>
      <c r="P11" s="11"/>
      <c r="Q11" s="11"/>
      <c r="R11" s="11"/>
      <c r="S11" s="12"/>
      <c r="T11" s="12"/>
    </row>
    <row r="12" spans="1:29" ht="15.75" thickBot="1" x14ac:dyDescent="0.3">
      <c r="A12" s="17" t="s">
        <v>30</v>
      </c>
      <c r="B12" s="18" t="s">
        <v>14</v>
      </c>
      <c r="C12" s="19">
        <v>72</v>
      </c>
      <c r="D12" s="19">
        <v>9</v>
      </c>
      <c r="E12" s="20">
        <v>13</v>
      </c>
      <c r="F12" s="20">
        <v>2093</v>
      </c>
      <c r="G12" s="20">
        <v>2098</v>
      </c>
      <c r="H12" s="20">
        <v>3</v>
      </c>
      <c r="I12" s="56">
        <v>1.0422</v>
      </c>
      <c r="J12" s="38">
        <v>1.1357999999999999</v>
      </c>
      <c r="L12" s="16" t="s">
        <v>14</v>
      </c>
      <c r="M12" s="17">
        <v>72</v>
      </c>
      <c r="N12" s="17">
        <v>0</v>
      </c>
      <c r="O12" s="20">
        <v>0</v>
      </c>
      <c r="P12" s="20"/>
      <c r="Q12" s="20"/>
      <c r="R12" s="20"/>
      <c r="S12" s="38"/>
      <c r="T12" s="20"/>
    </row>
    <row r="13" spans="1:29" s="40" customFormat="1" ht="27.75" customHeight="1" thickTop="1" x14ac:dyDescent="0.25">
      <c r="C13" s="40">
        <f>SUM(C5:C12)</f>
        <v>648</v>
      </c>
      <c r="D13" s="40">
        <f>SUM(D5:D12)</f>
        <v>246</v>
      </c>
      <c r="E13" s="11">
        <f>D13/C13*100</f>
        <v>37.962962962962962</v>
      </c>
      <c r="F13" s="11"/>
      <c r="G13" s="11"/>
      <c r="H13" s="11"/>
      <c r="I13" s="11"/>
      <c r="J13" s="11"/>
      <c r="M13" s="40">
        <f>SUM(M5:M12)</f>
        <v>648</v>
      </c>
      <c r="N13" s="40">
        <f>SUM(N5:N12)</f>
        <v>68</v>
      </c>
      <c r="O13" s="11">
        <f>N13/M13*100</f>
        <v>10.493827160493826</v>
      </c>
      <c r="P13" s="11"/>
      <c r="Q13" s="11"/>
      <c r="R13" s="11"/>
      <c r="S13" s="11"/>
      <c r="T13" s="11"/>
    </row>
    <row r="14" spans="1:29" x14ac:dyDescent="0.25">
      <c r="A14" s="81" t="s">
        <v>68</v>
      </c>
      <c r="B14" s="81"/>
      <c r="C14" s="81"/>
      <c r="D14" s="81"/>
      <c r="E14" s="81"/>
      <c r="F14" s="49"/>
      <c r="G14" s="10"/>
      <c r="H14" s="10"/>
      <c r="I14" s="49"/>
      <c r="J14" s="10"/>
      <c r="K14" s="4"/>
      <c r="L14" s="82" t="s">
        <v>69</v>
      </c>
      <c r="M14" s="82"/>
      <c r="N14" s="82"/>
      <c r="O14" s="82"/>
      <c r="P14" s="50"/>
      <c r="Q14" s="9"/>
      <c r="R14" s="9"/>
      <c r="S14" s="50"/>
      <c r="T14" s="9"/>
      <c r="U14" s="5"/>
      <c r="V14" s="5"/>
      <c r="W14" s="5"/>
      <c r="X14" s="5"/>
      <c r="Y14" s="5"/>
      <c r="Z14" s="5"/>
      <c r="AA14" s="5"/>
      <c r="AB14" s="5"/>
      <c r="AC14" s="5"/>
    </row>
    <row r="15" spans="1:29" ht="33.75" customHeight="1" x14ac:dyDescent="0.25">
      <c r="A15" s="14" t="s">
        <v>19</v>
      </c>
      <c r="B15" s="15" t="s">
        <v>1</v>
      </c>
      <c r="C15" s="15" t="s">
        <v>3</v>
      </c>
      <c r="D15" s="15" t="s">
        <v>18</v>
      </c>
      <c r="E15" s="15" t="s">
        <v>2</v>
      </c>
      <c r="F15" s="36" t="s">
        <v>77</v>
      </c>
      <c r="G15" s="36" t="s">
        <v>70</v>
      </c>
      <c r="H15" s="36" t="s">
        <v>71</v>
      </c>
      <c r="I15" s="36" t="s">
        <v>80</v>
      </c>
      <c r="J15" s="36" t="s">
        <v>78</v>
      </c>
      <c r="L15" s="15" t="s">
        <v>1</v>
      </c>
      <c r="M15" s="15" t="s">
        <v>3</v>
      </c>
      <c r="N15" s="15" t="s">
        <v>18</v>
      </c>
      <c r="O15" s="15" t="s">
        <v>2</v>
      </c>
      <c r="P15" s="36" t="s">
        <v>77</v>
      </c>
      <c r="Q15" s="36" t="s">
        <v>70</v>
      </c>
      <c r="R15" s="36" t="s">
        <v>71</v>
      </c>
      <c r="S15" s="36" t="s">
        <v>80</v>
      </c>
      <c r="T15" s="36" t="s">
        <v>78</v>
      </c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27" t="s">
        <v>63</v>
      </c>
      <c r="B16" t="s">
        <v>62</v>
      </c>
      <c r="C16" s="48">
        <v>54</v>
      </c>
      <c r="D16" s="48">
        <v>18</v>
      </c>
      <c r="E16" s="48">
        <v>33</v>
      </c>
      <c r="F16" s="11">
        <v>2061</v>
      </c>
      <c r="G16" s="48">
        <v>2079</v>
      </c>
      <c r="H16">
        <v>11</v>
      </c>
      <c r="I16">
        <v>0.53810000000000002</v>
      </c>
      <c r="J16">
        <v>0.80800000000000005</v>
      </c>
      <c r="L16" t="s">
        <v>62</v>
      </c>
      <c r="M16" s="48">
        <v>54</v>
      </c>
      <c r="N16" s="48">
        <v>7</v>
      </c>
      <c r="O16" s="48">
        <v>13</v>
      </c>
      <c r="P16" s="48">
        <v>2069</v>
      </c>
      <c r="Q16" s="48">
        <v>2083</v>
      </c>
      <c r="R16" s="48">
        <v>11</v>
      </c>
      <c r="S16" s="48">
        <v>0.53220000000000001</v>
      </c>
      <c r="T16" s="48">
        <v>0.66890000000000005</v>
      </c>
    </row>
    <row r="17" spans="1:20" x14ac:dyDescent="0.25">
      <c r="A17" s="48" t="s">
        <v>20</v>
      </c>
      <c r="B17" t="s">
        <v>6</v>
      </c>
      <c r="C17" s="48">
        <v>108</v>
      </c>
      <c r="D17" s="48">
        <v>29</v>
      </c>
      <c r="E17" s="48">
        <v>27</v>
      </c>
      <c r="F17" s="11">
        <v>2064</v>
      </c>
      <c r="G17" s="48">
        <v>2085</v>
      </c>
      <c r="H17">
        <v>12</v>
      </c>
      <c r="I17">
        <v>0.57909999999999995</v>
      </c>
      <c r="J17">
        <v>0.90900000000000003</v>
      </c>
      <c r="L17" t="s">
        <v>6</v>
      </c>
      <c r="M17" s="48">
        <v>108</v>
      </c>
      <c r="N17" s="48">
        <v>6</v>
      </c>
      <c r="O17" s="48">
        <v>6</v>
      </c>
      <c r="P17" s="48">
        <v>2076</v>
      </c>
      <c r="Q17" s="48">
        <v>2087</v>
      </c>
      <c r="R17" s="48">
        <v>9</v>
      </c>
      <c r="S17" s="48">
        <v>0.59930000000000005</v>
      </c>
      <c r="T17" s="48">
        <v>0.70499999999999996</v>
      </c>
    </row>
    <row r="18" spans="1:20" x14ac:dyDescent="0.25">
      <c r="A18" s="48" t="s">
        <v>64</v>
      </c>
      <c r="B18" t="s">
        <v>16</v>
      </c>
      <c r="C18" s="48">
        <v>54</v>
      </c>
      <c r="D18" s="48">
        <v>13</v>
      </c>
      <c r="E18" s="48">
        <v>24</v>
      </c>
      <c r="F18" s="11">
        <v>2065</v>
      </c>
      <c r="G18" s="48">
        <v>2084</v>
      </c>
      <c r="H18">
        <v>12</v>
      </c>
      <c r="I18">
        <v>0.59399999999999997</v>
      </c>
      <c r="J18">
        <v>0.89229999999999998</v>
      </c>
      <c r="L18" t="s">
        <v>16</v>
      </c>
      <c r="M18" s="48">
        <v>54</v>
      </c>
      <c r="N18" s="48">
        <v>3</v>
      </c>
      <c r="O18" s="48">
        <v>6</v>
      </c>
      <c r="P18" s="48">
        <v>2077</v>
      </c>
      <c r="Q18" s="48">
        <v>2086</v>
      </c>
      <c r="R18" s="48">
        <v>10</v>
      </c>
      <c r="S18" s="48">
        <v>0.6069</v>
      </c>
      <c r="T18" s="48">
        <v>0.69550000000000001</v>
      </c>
    </row>
    <row r="19" spans="1:20" x14ac:dyDescent="0.25">
      <c r="A19" s="48" t="s">
        <v>23</v>
      </c>
      <c r="B19" t="s">
        <v>10</v>
      </c>
      <c r="C19" s="48">
        <v>90</v>
      </c>
      <c r="D19" s="48">
        <v>19</v>
      </c>
      <c r="E19" s="48">
        <v>21</v>
      </c>
      <c r="F19" s="11">
        <v>2068</v>
      </c>
      <c r="G19" s="48">
        <v>2087</v>
      </c>
      <c r="H19">
        <v>10</v>
      </c>
      <c r="I19">
        <v>0.63500000000000001</v>
      </c>
      <c r="J19">
        <v>0.94</v>
      </c>
      <c r="L19" t="s">
        <v>10</v>
      </c>
      <c r="M19" s="48">
        <v>90</v>
      </c>
      <c r="N19" s="48">
        <v>2</v>
      </c>
      <c r="O19" s="48">
        <v>2</v>
      </c>
      <c r="P19" s="48">
        <v>2085</v>
      </c>
      <c r="Q19" s="48">
        <v>2090</v>
      </c>
      <c r="R19" s="48">
        <v>7</v>
      </c>
      <c r="S19" s="48">
        <v>0.68859999999999999</v>
      </c>
      <c r="T19" s="48">
        <v>0.73140000000000005</v>
      </c>
    </row>
    <row r="20" spans="1:20" x14ac:dyDescent="0.25">
      <c r="A20" s="48" t="s">
        <v>25</v>
      </c>
      <c r="B20" t="s">
        <v>11</v>
      </c>
      <c r="C20" s="48">
        <v>108</v>
      </c>
      <c r="D20" s="48">
        <v>14</v>
      </c>
      <c r="E20" s="48">
        <v>13</v>
      </c>
      <c r="F20" s="11">
        <v>2070</v>
      </c>
      <c r="G20" s="48">
        <v>2087</v>
      </c>
      <c r="H20">
        <v>9</v>
      </c>
      <c r="I20">
        <v>0.66220000000000001</v>
      </c>
      <c r="J20">
        <v>0.94</v>
      </c>
      <c r="L20" t="s">
        <v>11</v>
      </c>
      <c r="M20" s="48">
        <v>108</v>
      </c>
      <c r="N20" s="48">
        <v>1</v>
      </c>
      <c r="O20" s="48">
        <v>1</v>
      </c>
      <c r="P20" s="48">
        <v>2095</v>
      </c>
      <c r="Q20" s="48">
        <v>2095</v>
      </c>
      <c r="R20" s="48"/>
      <c r="S20" s="48">
        <v>0.77790000000000004</v>
      </c>
      <c r="T20" s="48">
        <v>0.77790000000000004</v>
      </c>
    </row>
    <row r="21" spans="1:20" x14ac:dyDescent="0.25">
      <c r="A21" s="48" t="s">
        <v>22</v>
      </c>
      <c r="B21" t="s">
        <v>7</v>
      </c>
      <c r="C21" s="48">
        <v>90</v>
      </c>
      <c r="D21" s="48">
        <v>9</v>
      </c>
      <c r="E21" s="48">
        <v>10</v>
      </c>
      <c r="F21" s="11">
        <v>2079</v>
      </c>
      <c r="G21" s="48">
        <v>2092</v>
      </c>
      <c r="H21">
        <v>7</v>
      </c>
      <c r="I21">
        <v>0.80800000000000005</v>
      </c>
      <c r="J21">
        <v>1.0238</v>
      </c>
      <c r="L21" t="s">
        <v>7</v>
      </c>
      <c r="M21" s="48">
        <v>90</v>
      </c>
      <c r="N21" s="48">
        <v>0</v>
      </c>
      <c r="O21" s="48">
        <v>0</v>
      </c>
      <c r="P21" s="48"/>
      <c r="Q21" s="48"/>
      <c r="R21" s="48"/>
      <c r="S21" s="48"/>
      <c r="T21" s="48"/>
    </row>
    <row r="22" spans="1:20" x14ac:dyDescent="0.25">
      <c r="A22" s="27" t="s">
        <v>23</v>
      </c>
      <c r="B22" t="s">
        <v>14</v>
      </c>
      <c r="C22" s="48">
        <v>72</v>
      </c>
      <c r="D22" s="48">
        <v>0</v>
      </c>
      <c r="E22" s="48">
        <v>0</v>
      </c>
      <c r="F22" s="48"/>
      <c r="G22" s="48"/>
      <c r="L22" t="s">
        <v>14</v>
      </c>
      <c r="M22" s="48">
        <v>72</v>
      </c>
      <c r="N22" s="48">
        <v>0</v>
      </c>
      <c r="O22" s="48">
        <v>0</v>
      </c>
      <c r="P22" s="48"/>
      <c r="Q22" s="48"/>
      <c r="R22" s="48"/>
      <c r="S22" s="48"/>
      <c r="T22" s="48"/>
    </row>
    <row r="23" spans="1:20" ht="15.75" thickBot="1" x14ac:dyDescent="0.3">
      <c r="A23" s="17" t="s">
        <v>30</v>
      </c>
      <c r="B23" s="16" t="s">
        <v>12</v>
      </c>
      <c r="C23" s="17">
        <v>72</v>
      </c>
      <c r="D23" s="17">
        <v>0</v>
      </c>
      <c r="E23" s="17">
        <v>0</v>
      </c>
      <c r="F23" s="17"/>
      <c r="G23" s="17"/>
      <c r="H23" s="16"/>
      <c r="I23" s="16"/>
      <c r="J23" s="16"/>
      <c r="L23" s="16" t="s">
        <v>12</v>
      </c>
      <c r="M23" s="17">
        <v>72</v>
      </c>
      <c r="N23" s="17">
        <v>0</v>
      </c>
      <c r="O23" s="17">
        <v>0</v>
      </c>
      <c r="P23" s="17"/>
      <c r="Q23" s="17"/>
      <c r="R23" s="17"/>
      <c r="S23" s="17"/>
      <c r="T23" s="17"/>
    </row>
    <row r="24" spans="1:20" s="40" customFormat="1" ht="27.75" customHeight="1" thickTop="1" x14ac:dyDescent="0.25">
      <c r="C24" s="40">
        <f>SUM(C16:C23)</f>
        <v>648</v>
      </c>
      <c r="D24" s="40">
        <f>SUM(D16:D23)</f>
        <v>102</v>
      </c>
      <c r="E24" s="11">
        <f>D24/C24*100</f>
        <v>15.74074074074074</v>
      </c>
      <c r="F24" s="11"/>
      <c r="G24" s="11"/>
      <c r="H24" s="11"/>
      <c r="I24" s="11"/>
      <c r="J24" s="11"/>
      <c r="M24" s="40">
        <f>SUM(M16:M23)</f>
        <v>648</v>
      </c>
      <c r="N24" s="40">
        <f>SUM(N16:N23)</f>
        <v>19</v>
      </c>
      <c r="O24" s="11">
        <f>N24/M24*100</f>
        <v>2.9320987654320985</v>
      </c>
      <c r="P24" s="11"/>
      <c r="Q24" s="11"/>
      <c r="R24" s="11"/>
      <c r="S24" s="11"/>
      <c r="T24" s="11"/>
    </row>
    <row r="26" spans="1:20" x14ac:dyDescent="0.25">
      <c r="K26" s="23"/>
    </row>
    <row r="27" spans="1:20" x14ac:dyDescent="0.25">
      <c r="K27" s="23"/>
    </row>
  </sheetData>
  <mergeCells count="4">
    <mergeCell ref="A14:E14"/>
    <mergeCell ref="L14:O14"/>
    <mergeCell ref="A3:E3"/>
    <mergeCell ref="L3:O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8618-CC42-49D8-8C6B-AE46B435F7C9}">
  <sheetPr>
    <tabColor theme="9" tint="0.39997558519241921"/>
  </sheetPr>
  <dimension ref="A1:AC33"/>
  <sheetViews>
    <sheetView zoomScale="65" workbookViewId="0">
      <selection activeCell="S5" sqref="S5:S16"/>
    </sheetView>
  </sheetViews>
  <sheetFormatPr baseColWidth="10" defaultRowHeight="15" x14ac:dyDescent="0.25"/>
  <cols>
    <col min="1" max="1" width="24.140625" customWidth="1"/>
    <col min="2" max="2" width="41.28515625" customWidth="1"/>
    <col min="6" max="6" width="14" customWidth="1"/>
    <col min="7" max="7" width="13.85546875" customWidth="1"/>
    <col min="8" max="8" width="12.28515625" customWidth="1"/>
    <col min="9" max="10" width="13.140625" customWidth="1"/>
    <col min="11" max="11" width="8.7109375" customWidth="1"/>
    <col min="12" max="12" width="42.7109375" customWidth="1"/>
    <col min="16" max="17" width="13.42578125" customWidth="1"/>
    <col min="18" max="18" width="15.140625" customWidth="1"/>
    <col min="19" max="19" width="14.42578125" customWidth="1"/>
    <col min="20" max="20" width="15.42578125" customWidth="1"/>
  </cols>
  <sheetData>
    <row r="1" spans="1:20" x14ac:dyDescent="0.25">
      <c r="A1" s="32" t="s">
        <v>4</v>
      </c>
    </row>
    <row r="3" spans="1:20" x14ac:dyDescent="0.25">
      <c r="A3" s="81" t="s">
        <v>32</v>
      </c>
      <c r="B3" s="81"/>
      <c r="C3" s="81"/>
      <c r="D3" s="81"/>
      <c r="E3" s="81"/>
      <c r="F3" s="49"/>
      <c r="G3" s="10"/>
      <c r="H3" s="10"/>
      <c r="I3" s="49"/>
      <c r="J3" s="10"/>
      <c r="L3" s="82" t="s">
        <v>65</v>
      </c>
      <c r="M3" s="82"/>
      <c r="N3" s="82"/>
      <c r="O3" s="82"/>
      <c r="P3" s="50"/>
      <c r="Q3" s="9"/>
      <c r="R3" s="9"/>
      <c r="S3" s="50"/>
      <c r="T3" s="9"/>
    </row>
    <row r="4" spans="1:20" ht="34.5" customHeight="1" x14ac:dyDescent="0.25">
      <c r="A4" s="14" t="s">
        <v>19</v>
      </c>
      <c r="B4" s="15" t="s">
        <v>1</v>
      </c>
      <c r="C4" s="15" t="s">
        <v>3</v>
      </c>
      <c r="D4" s="15" t="s">
        <v>18</v>
      </c>
      <c r="E4" s="15" t="s">
        <v>2</v>
      </c>
      <c r="F4" s="36" t="s">
        <v>77</v>
      </c>
      <c r="G4" s="36" t="s">
        <v>70</v>
      </c>
      <c r="H4" s="36" t="s">
        <v>71</v>
      </c>
      <c r="I4" s="36" t="s">
        <v>80</v>
      </c>
      <c r="J4" s="36" t="s">
        <v>78</v>
      </c>
      <c r="L4" s="15" t="s">
        <v>1</v>
      </c>
      <c r="M4" s="15" t="s">
        <v>3</v>
      </c>
      <c r="N4" s="15" t="s">
        <v>18</v>
      </c>
      <c r="O4" s="15" t="s">
        <v>2</v>
      </c>
      <c r="P4" s="36" t="s">
        <v>77</v>
      </c>
      <c r="Q4" s="36" t="s">
        <v>70</v>
      </c>
      <c r="R4" s="36" t="s">
        <v>71</v>
      </c>
      <c r="S4" s="36" t="s">
        <v>80</v>
      </c>
      <c r="T4" s="36" t="s">
        <v>78</v>
      </c>
    </row>
    <row r="5" spans="1:20" x14ac:dyDescent="0.25">
      <c r="A5" s="27" t="s">
        <v>26</v>
      </c>
      <c r="B5" s="28" t="s">
        <v>17</v>
      </c>
      <c r="C5" s="29">
        <v>54</v>
      </c>
      <c r="D5" s="29">
        <v>26</v>
      </c>
      <c r="E5" s="26">
        <v>48</v>
      </c>
      <c r="F5" s="26">
        <v>2074</v>
      </c>
      <c r="G5" s="26">
        <v>2087</v>
      </c>
      <c r="H5" s="26">
        <v>9</v>
      </c>
      <c r="I5" s="37">
        <v>0.72489999999999999</v>
      </c>
      <c r="J5" s="37">
        <v>0.94</v>
      </c>
      <c r="L5" t="s">
        <v>17</v>
      </c>
      <c r="M5">
        <v>54</v>
      </c>
      <c r="N5">
        <v>8</v>
      </c>
      <c r="O5">
        <v>15</v>
      </c>
      <c r="P5">
        <v>2085</v>
      </c>
      <c r="Q5">
        <v>2093</v>
      </c>
      <c r="R5">
        <v>5</v>
      </c>
      <c r="S5">
        <v>0.68859999999999999</v>
      </c>
      <c r="T5">
        <v>0.75790000000000002</v>
      </c>
    </row>
    <row r="6" spans="1:20" x14ac:dyDescent="0.25">
      <c r="A6" s="7" t="s">
        <v>20</v>
      </c>
      <c r="B6" s="3" t="s">
        <v>13</v>
      </c>
      <c r="C6" s="47">
        <v>108</v>
      </c>
      <c r="D6" s="47">
        <v>44</v>
      </c>
      <c r="E6" s="11">
        <v>41</v>
      </c>
      <c r="F6" s="11">
        <v>2075</v>
      </c>
      <c r="G6" s="11">
        <v>2088</v>
      </c>
      <c r="H6" s="11">
        <v>8</v>
      </c>
      <c r="I6" s="12">
        <v>0.74070000000000003</v>
      </c>
      <c r="J6" s="12">
        <v>0.95530000000000004</v>
      </c>
      <c r="L6" t="s">
        <v>13</v>
      </c>
      <c r="M6">
        <v>108</v>
      </c>
      <c r="N6">
        <v>10</v>
      </c>
      <c r="O6">
        <v>9</v>
      </c>
      <c r="P6">
        <v>2088</v>
      </c>
      <c r="Q6">
        <v>2095</v>
      </c>
      <c r="R6">
        <v>4</v>
      </c>
      <c r="S6">
        <v>0.71350000000000002</v>
      </c>
      <c r="T6">
        <v>0.77790000000000004</v>
      </c>
    </row>
    <row r="7" spans="1:20" x14ac:dyDescent="0.25">
      <c r="A7" s="7" t="s">
        <v>28</v>
      </c>
      <c r="B7" s="3" t="s">
        <v>15</v>
      </c>
      <c r="C7" s="47">
        <v>54</v>
      </c>
      <c r="D7" s="47">
        <v>21</v>
      </c>
      <c r="E7" s="11">
        <v>39</v>
      </c>
      <c r="F7" s="11">
        <v>2075</v>
      </c>
      <c r="G7" s="11">
        <v>2088</v>
      </c>
      <c r="H7" s="11">
        <v>8</v>
      </c>
      <c r="I7" s="12">
        <v>0.74070000000000003</v>
      </c>
      <c r="J7" s="12">
        <v>0.95530000000000004</v>
      </c>
      <c r="L7" t="s">
        <v>15</v>
      </c>
      <c r="M7">
        <v>54</v>
      </c>
      <c r="N7">
        <v>5</v>
      </c>
      <c r="O7">
        <v>9</v>
      </c>
      <c r="P7">
        <v>2088</v>
      </c>
      <c r="Q7">
        <v>2095</v>
      </c>
      <c r="R7">
        <v>5</v>
      </c>
      <c r="S7">
        <v>0.71350000000000002</v>
      </c>
      <c r="T7">
        <v>0.77790000000000004</v>
      </c>
    </row>
    <row r="8" spans="1:20" x14ac:dyDescent="0.25">
      <c r="A8" s="7" t="s">
        <v>27</v>
      </c>
      <c r="B8" s="3" t="s">
        <v>16</v>
      </c>
      <c r="C8" s="47">
        <v>90</v>
      </c>
      <c r="D8" s="47">
        <v>34</v>
      </c>
      <c r="E8" s="11">
        <v>38</v>
      </c>
      <c r="F8" s="11">
        <v>2076</v>
      </c>
      <c r="G8" s="11">
        <v>2088</v>
      </c>
      <c r="H8" s="11">
        <v>7</v>
      </c>
      <c r="I8" s="12">
        <v>0.75670000000000004</v>
      </c>
      <c r="J8" s="12">
        <v>0.95530000000000004</v>
      </c>
      <c r="L8" t="s">
        <v>16</v>
      </c>
      <c r="M8">
        <v>90</v>
      </c>
      <c r="N8">
        <v>5</v>
      </c>
      <c r="O8">
        <v>6</v>
      </c>
      <c r="P8">
        <v>2092</v>
      </c>
      <c r="Q8">
        <v>2097</v>
      </c>
      <c r="R8">
        <v>3</v>
      </c>
      <c r="S8">
        <v>0.74860000000000004</v>
      </c>
      <c r="T8">
        <v>0.79430000000000001</v>
      </c>
    </row>
    <row r="9" spans="1:20" x14ac:dyDescent="0.25">
      <c r="A9" s="7" t="s">
        <v>21</v>
      </c>
      <c r="B9" s="3" t="s">
        <v>9</v>
      </c>
      <c r="C9" s="47">
        <v>54</v>
      </c>
      <c r="D9" s="47">
        <v>19</v>
      </c>
      <c r="E9" s="11">
        <v>35</v>
      </c>
      <c r="F9" s="11">
        <v>2076</v>
      </c>
      <c r="G9" s="11">
        <v>2090</v>
      </c>
      <c r="H9" s="11">
        <v>8</v>
      </c>
      <c r="I9" s="12">
        <v>0.75670000000000004</v>
      </c>
      <c r="J9" s="12">
        <v>0.98780000000000001</v>
      </c>
      <c r="L9" t="s">
        <v>9</v>
      </c>
      <c r="M9">
        <v>54</v>
      </c>
      <c r="N9">
        <v>3</v>
      </c>
      <c r="O9">
        <v>6</v>
      </c>
      <c r="P9">
        <v>2092</v>
      </c>
      <c r="Q9">
        <v>2096</v>
      </c>
      <c r="R9">
        <v>4</v>
      </c>
      <c r="S9">
        <v>0.74860000000000004</v>
      </c>
      <c r="T9">
        <v>0.78339999999999999</v>
      </c>
    </row>
    <row r="10" spans="1:20" x14ac:dyDescent="0.25">
      <c r="A10" s="7" t="s">
        <v>25</v>
      </c>
      <c r="B10" s="3" t="s">
        <v>6</v>
      </c>
      <c r="C10" s="47">
        <v>108</v>
      </c>
      <c r="D10" s="47">
        <v>36</v>
      </c>
      <c r="E10" s="11">
        <v>33</v>
      </c>
      <c r="F10" s="11">
        <v>2077</v>
      </c>
      <c r="G10" s="11">
        <v>2090</v>
      </c>
      <c r="H10" s="11">
        <v>7</v>
      </c>
      <c r="I10" s="12">
        <v>0.77339999999999998</v>
      </c>
      <c r="J10" s="12">
        <v>0.98780000000000001</v>
      </c>
      <c r="L10" t="s">
        <v>6</v>
      </c>
      <c r="M10">
        <v>108</v>
      </c>
      <c r="N10">
        <v>4</v>
      </c>
      <c r="O10">
        <v>4</v>
      </c>
      <c r="P10">
        <v>2094</v>
      </c>
      <c r="Q10">
        <v>2098</v>
      </c>
      <c r="R10">
        <v>3</v>
      </c>
      <c r="S10">
        <v>0.76749999999999996</v>
      </c>
      <c r="T10">
        <v>0.80530000000000002</v>
      </c>
    </row>
    <row r="11" spans="1:20" x14ac:dyDescent="0.25">
      <c r="A11" s="7" t="s">
        <v>22</v>
      </c>
      <c r="B11" s="3" t="s">
        <v>10</v>
      </c>
      <c r="C11" s="47">
        <v>90</v>
      </c>
      <c r="D11" s="47">
        <v>29</v>
      </c>
      <c r="E11" s="11">
        <v>32</v>
      </c>
      <c r="F11" s="11">
        <v>2079</v>
      </c>
      <c r="G11" s="11">
        <v>2091</v>
      </c>
      <c r="H11" s="11">
        <v>6</v>
      </c>
      <c r="I11" s="12">
        <v>0.80800000000000005</v>
      </c>
      <c r="J11" s="12">
        <v>1.0058</v>
      </c>
      <c r="L11" t="s">
        <v>11</v>
      </c>
      <c r="M11">
        <v>108</v>
      </c>
      <c r="N11">
        <v>1</v>
      </c>
      <c r="O11">
        <v>1</v>
      </c>
      <c r="P11">
        <v>2098</v>
      </c>
      <c r="Q11">
        <v>2098</v>
      </c>
      <c r="S11">
        <v>0.80530000000000002</v>
      </c>
      <c r="T11">
        <v>0.80530000000000002</v>
      </c>
    </row>
    <row r="12" spans="1:20" x14ac:dyDescent="0.25">
      <c r="A12" s="7" t="s">
        <v>31</v>
      </c>
      <c r="B12" s="3" t="s">
        <v>11</v>
      </c>
      <c r="C12" s="47">
        <v>108</v>
      </c>
      <c r="D12" s="47">
        <v>29</v>
      </c>
      <c r="E12" s="11">
        <v>27</v>
      </c>
      <c r="F12" s="11">
        <v>2079</v>
      </c>
      <c r="G12" s="11">
        <v>2092</v>
      </c>
      <c r="H12" s="11">
        <v>7</v>
      </c>
      <c r="I12" s="12">
        <v>0.80800000000000005</v>
      </c>
      <c r="J12" s="12">
        <v>1.0238</v>
      </c>
      <c r="L12" t="s">
        <v>10</v>
      </c>
      <c r="M12">
        <v>90</v>
      </c>
      <c r="N12">
        <v>1</v>
      </c>
      <c r="O12">
        <v>1</v>
      </c>
      <c r="P12">
        <v>2099</v>
      </c>
      <c r="Q12">
        <v>2099</v>
      </c>
      <c r="S12">
        <v>0.81620000000000004</v>
      </c>
      <c r="T12">
        <v>0.81620000000000004</v>
      </c>
    </row>
    <row r="13" spans="1:20" x14ac:dyDescent="0.25">
      <c r="A13" s="7" t="s">
        <v>24</v>
      </c>
      <c r="B13" s="3" t="s">
        <v>7</v>
      </c>
      <c r="C13" s="47">
        <v>90</v>
      </c>
      <c r="D13" s="47">
        <v>23</v>
      </c>
      <c r="E13" s="11">
        <v>26</v>
      </c>
      <c r="F13" s="11">
        <v>2082</v>
      </c>
      <c r="G13" s="11">
        <v>2093</v>
      </c>
      <c r="H13" s="11">
        <v>5</v>
      </c>
      <c r="I13" s="12">
        <v>0.85940000000000005</v>
      </c>
      <c r="J13" s="12">
        <v>1.0422</v>
      </c>
      <c r="L13" t="s">
        <v>8</v>
      </c>
      <c r="M13">
        <v>90</v>
      </c>
      <c r="N13">
        <v>0</v>
      </c>
      <c r="O13">
        <v>0</v>
      </c>
    </row>
    <row r="14" spans="1:20" x14ac:dyDescent="0.25">
      <c r="A14" s="7" t="s">
        <v>23</v>
      </c>
      <c r="B14" s="3" t="s">
        <v>8</v>
      </c>
      <c r="C14" s="47">
        <v>72</v>
      </c>
      <c r="D14" s="47">
        <v>18</v>
      </c>
      <c r="E14" s="11">
        <v>25</v>
      </c>
      <c r="F14" s="11">
        <v>2088</v>
      </c>
      <c r="G14" s="11">
        <v>2096</v>
      </c>
      <c r="H14" s="11">
        <v>4</v>
      </c>
      <c r="I14" s="12">
        <v>0.95530000000000004</v>
      </c>
      <c r="J14" s="12">
        <v>1.0928</v>
      </c>
      <c r="L14" t="s">
        <v>7</v>
      </c>
      <c r="M14">
        <v>72</v>
      </c>
      <c r="N14">
        <v>0</v>
      </c>
      <c r="O14">
        <v>0</v>
      </c>
    </row>
    <row r="15" spans="1:20" x14ac:dyDescent="0.25">
      <c r="A15" s="7" t="s">
        <v>30</v>
      </c>
      <c r="B15" s="3" t="s">
        <v>12</v>
      </c>
      <c r="C15" s="47">
        <v>72</v>
      </c>
      <c r="D15" s="47">
        <v>7</v>
      </c>
      <c r="E15" s="11">
        <v>10</v>
      </c>
      <c r="F15" s="11">
        <v>2094</v>
      </c>
      <c r="G15" s="11">
        <v>2098</v>
      </c>
      <c r="H15" s="11">
        <v>2</v>
      </c>
      <c r="I15" s="12">
        <v>1.0613999999999999</v>
      </c>
      <c r="J15" s="12">
        <v>1.1357999999999999</v>
      </c>
      <c r="L15" t="s">
        <v>14</v>
      </c>
      <c r="M15">
        <v>72</v>
      </c>
      <c r="N15">
        <v>0</v>
      </c>
      <c r="O15">
        <v>0</v>
      </c>
    </row>
    <row r="16" spans="1:20" ht="15.75" thickBot="1" x14ac:dyDescent="0.3">
      <c r="A16" s="17" t="s">
        <v>29</v>
      </c>
      <c r="B16" s="18" t="s">
        <v>14</v>
      </c>
      <c r="C16" s="19">
        <v>72</v>
      </c>
      <c r="D16" s="19">
        <v>3</v>
      </c>
      <c r="E16" s="20">
        <v>4</v>
      </c>
      <c r="F16" s="20">
        <v>2098</v>
      </c>
      <c r="G16" s="20">
        <v>2099</v>
      </c>
      <c r="H16" s="20">
        <v>1</v>
      </c>
      <c r="I16" s="38">
        <v>1.1357999999999999</v>
      </c>
      <c r="J16" s="38">
        <v>1.1573</v>
      </c>
      <c r="L16" s="16" t="s">
        <v>12</v>
      </c>
      <c r="M16" s="16">
        <v>72</v>
      </c>
      <c r="N16" s="16">
        <v>0</v>
      </c>
      <c r="O16" s="16">
        <v>0</v>
      </c>
      <c r="P16" s="16"/>
      <c r="Q16" s="16"/>
      <c r="R16" s="16"/>
      <c r="S16" s="16"/>
      <c r="T16" s="16"/>
    </row>
    <row r="17" spans="1:29" ht="14.25" customHeight="1" thickTop="1" x14ac:dyDescent="0.25">
      <c r="C17" s="2">
        <f>SUM(C5:C16)</f>
        <v>972</v>
      </c>
      <c r="D17" s="2">
        <f>SUM(D5:D16)</f>
        <v>289</v>
      </c>
      <c r="E17" s="11">
        <f>D17/C17*100</f>
        <v>29.732510288065843</v>
      </c>
      <c r="F17" s="11"/>
      <c r="G17" s="11"/>
      <c r="H17" s="11"/>
      <c r="I17" s="11"/>
      <c r="J17" s="11"/>
      <c r="M17">
        <f>SUM(M5:M16)</f>
        <v>972</v>
      </c>
      <c r="N17">
        <f>SUM(N5:N16)</f>
        <v>37</v>
      </c>
      <c r="O17" s="5">
        <f>N17/M17*100</f>
        <v>3.8065843621399176</v>
      </c>
      <c r="P17" s="5"/>
      <c r="Q17" s="5"/>
      <c r="R17" s="5"/>
      <c r="S17" s="5"/>
      <c r="T17" s="5"/>
    </row>
    <row r="18" spans="1:29" ht="33" customHeight="1" x14ac:dyDescent="0.25"/>
    <row r="19" spans="1:29" x14ac:dyDescent="0.25">
      <c r="A19" s="81" t="s">
        <v>68</v>
      </c>
      <c r="B19" s="81"/>
      <c r="C19" s="81"/>
      <c r="D19" s="81"/>
      <c r="E19" s="81"/>
      <c r="F19" s="49"/>
      <c r="G19" s="10"/>
      <c r="H19" s="10"/>
      <c r="I19" s="49"/>
      <c r="J19" s="10"/>
      <c r="K19" s="4"/>
      <c r="L19" s="82" t="s">
        <v>69</v>
      </c>
      <c r="M19" s="82"/>
      <c r="N19" s="82"/>
      <c r="O19" s="82"/>
      <c r="P19" s="50"/>
      <c r="Q19" s="9"/>
      <c r="R19" s="9"/>
      <c r="S19" s="50"/>
      <c r="T19" s="9"/>
      <c r="U19" s="5"/>
      <c r="V19" s="5"/>
      <c r="W19" s="5"/>
      <c r="X19" s="5"/>
      <c r="Y19" s="5"/>
      <c r="Z19" s="5"/>
      <c r="AA19" s="5"/>
      <c r="AB19" s="5"/>
      <c r="AC19" s="5"/>
    </row>
    <row r="20" spans="1:29" ht="25.5" x14ac:dyDescent="0.25">
      <c r="A20" s="14" t="s">
        <v>19</v>
      </c>
      <c r="B20" s="15" t="s">
        <v>1</v>
      </c>
      <c r="C20" s="15" t="s">
        <v>3</v>
      </c>
      <c r="D20" s="15" t="s">
        <v>18</v>
      </c>
      <c r="E20" s="15" t="s">
        <v>2</v>
      </c>
      <c r="F20" s="36" t="s">
        <v>77</v>
      </c>
      <c r="G20" s="36" t="s">
        <v>70</v>
      </c>
      <c r="H20" s="36" t="s">
        <v>71</v>
      </c>
      <c r="I20" s="36" t="s">
        <v>80</v>
      </c>
      <c r="J20" s="36" t="s">
        <v>78</v>
      </c>
      <c r="L20" s="15" t="s">
        <v>1</v>
      </c>
      <c r="M20" s="15" t="s">
        <v>3</v>
      </c>
      <c r="N20" s="15" t="s">
        <v>18</v>
      </c>
      <c r="O20" s="15" t="s">
        <v>2</v>
      </c>
      <c r="P20" s="36" t="s">
        <v>77</v>
      </c>
      <c r="Q20" s="36" t="s">
        <v>70</v>
      </c>
      <c r="R20" s="36" t="s">
        <v>71</v>
      </c>
      <c r="S20" s="36" t="s">
        <v>80</v>
      </c>
      <c r="T20" s="36" t="s">
        <v>78</v>
      </c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27" t="s">
        <v>26</v>
      </c>
      <c r="B21" s="28" t="s">
        <v>17</v>
      </c>
      <c r="C21" s="29">
        <v>54</v>
      </c>
      <c r="D21" s="29">
        <v>15</v>
      </c>
      <c r="E21" s="26">
        <v>28</v>
      </c>
      <c r="F21" s="26">
        <v>2077</v>
      </c>
      <c r="G21" s="26">
        <v>2089</v>
      </c>
      <c r="H21" s="26">
        <v>8</v>
      </c>
      <c r="I21" s="54">
        <v>0.77339999999999998</v>
      </c>
      <c r="J21" s="37">
        <v>0.97130000000000005</v>
      </c>
      <c r="L21" t="s">
        <v>17</v>
      </c>
      <c r="M21">
        <v>54</v>
      </c>
      <c r="N21">
        <v>3</v>
      </c>
      <c r="O21">
        <v>6</v>
      </c>
      <c r="P21">
        <v>2092</v>
      </c>
      <c r="Q21">
        <v>2097</v>
      </c>
      <c r="R21">
        <v>4</v>
      </c>
      <c r="S21">
        <v>0.74860000000000004</v>
      </c>
      <c r="T21">
        <v>0.79430000000000001</v>
      </c>
    </row>
    <row r="22" spans="1:29" x14ac:dyDescent="0.25">
      <c r="A22" s="7" t="s">
        <v>20</v>
      </c>
      <c r="B22" s="3" t="s">
        <v>13</v>
      </c>
      <c r="C22" s="47">
        <v>108</v>
      </c>
      <c r="D22" s="47">
        <v>21</v>
      </c>
      <c r="E22" s="11">
        <v>19</v>
      </c>
      <c r="F22" s="11">
        <v>2079</v>
      </c>
      <c r="G22" s="11">
        <v>2091</v>
      </c>
      <c r="H22" s="11">
        <v>7</v>
      </c>
      <c r="I22" s="55">
        <v>0.80800000000000005</v>
      </c>
      <c r="J22" s="12">
        <v>1.0058</v>
      </c>
      <c r="L22" t="s">
        <v>15</v>
      </c>
      <c r="M22">
        <v>54</v>
      </c>
      <c r="N22">
        <v>1</v>
      </c>
      <c r="O22">
        <v>2</v>
      </c>
      <c r="P22">
        <v>2100</v>
      </c>
      <c r="Q22">
        <v>2100</v>
      </c>
      <c r="S22">
        <v>0.82720000000000005</v>
      </c>
      <c r="T22">
        <v>0.82720000000000005</v>
      </c>
    </row>
    <row r="23" spans="1:29" x14ac:dyDescent="0.25">
      <c r="A23" s="7" t="s">
        <v>28</v>
      </c>
      <c r="B23" s="3" t="s">
        <v>15</v>
      </c>
      <c r="C23" s="47">
        <v>54</v>
      </c>
      <c r="D23" s="47">
        <v>9</v>
      </c>
      <c r="E23" s="11">
        <v>17</v>
      </c>
      <c r="F23" s="11">
        <v>2079</v>
      </c>
      <c r="G23" s="11">
        <v>2090</v>
      </c>
      <c r="H23" s="11">
        <v>8</v>
      </c>
      <c r="I23" s="55">
        <v>0.80800000000000005</v>
      </c>
      <c r="J23" s="12">
        <v>0.98780000000000001</v>
      </c>
      <c r="L23" t="s">
        <v>13</v>
      </c>
      <c r="M23">
        <v>108</v>
      </c>
      <c r="N23">
        <v>1</v>
      </c>
      <c r="O23">
        <v>1</v>
      </c>
      <c r="P23">
        <v>2099</v>
      </c>
      <c r="Q23">
        <v>2099</v>
      </c>
      <c r="S23">
        <v>0.81620000000000004</v>
      </c>
      <c r="T23">
        <v>0.81620000000000004</v>
      </c>
    </row>
    <row r="24" spans="1:29" x14ac:dyDescent="0.25">
      <c r="A24" s="7" t="s">
        <v>27</v>
      </c>
      <c r="B24" s="3" t="s">
        <v>9</v>
      </c>
      <c r="C24" s="47">
        <v>90</v>
      </c>
      <c r="D24" s="47">
        <v>14</v>
      </c>
      <c r="E24" s="11">
        <v>16</v>
      </c>
      <c r="F24" s="11">
        <v>2082</v>
      </c>
      <c r="G24" s="11">
        <v>2093</v>
      </c>
      <c r="H24" s="11">
        <v>5</v>
      </c>
      <c r="I24" s="55">
        <v>0.85940000000000005</v>
      </c>
      <c r="J24" s="12">
        <v>1.0422</v>
      </c>
      <c r="L24" t="s">
        <v>12</v>
      </c>
      <c r="M24">
        <v>108</v>
      </c>
      <c r="N24">
        <v>0</v>
      </c>
      <c r="O24">
        <v>0</v>
      </c>
    </row>
    <row r="25" spans="1:29" s="2" customFormat="1" x14ac:dyDescent="0.25">
      <c r="A25" s="7" t="s">
        <v>21</v>
      </c>
      <c r="B25" s="3" t="s">
        <v>6</v>
      </c>
      <c r="C25" s="47">
        <v>108</v>
      </c>
      <c r="D25" s="47">
        <v>12</v>
      </c>
      <c r="E25" s="11">
        <v>11</v>
      </c>
      <c r="F25" s="11">
        <v>2084</v>
      </c>
      <c r="G25" s="11">
        <v>2093</v>
      </c>
      <c r="H25" s="11">
        <v>5</v>
      </c>
      <c r="I25" s="55">
        <v>0.89229999999999998</v>
      </c>
      <c r="J25" s="12">
        <v>1.0422</v>
      </c>
      <c r="K25"/>
      <c r="L25" t="s">
        <v>14</v>
      </c>
      <c r="M25">
        <v>108</v>
      </c>
      <c r="N25">
        <v>0</v>
      </c>
      <c r="O25">
        <v>0</v>
      </c>
      <c r="P25"/>
      <c r="Q25"/>
      <c r="R25"/>
      <c r="S25"/>
      <c r="T25"/>
    </row>
    <row r="26" spans="1:29" x14ac:dyDescent="0.25">
      <c r="A26" s="7" t="s">
        <v>25</v>
      </c>
      <c r="B26" s="3" t="s">
        <v>16</v>
      </c>
      <c r="C26" s="47">
        <v>54</v>
      </c>
      <c r="D26" s="47">
        <v>6</v>
      </c>
      <c r="E26" s="11">
        <v>11</v>
      </c>
      <c r="F26" s="11">
        <v>2083</v>
      </c>
      <c r="G26" s="11">
        <v>2091</v>
      </c>
      <c r="H26" s="11">
        <v>6</v>
      </c>
      <c r="I26" s="55">
        <v>0.876</v>
      </c>
      <c r="J26" s="12">
        <v>1.0058</v>
      </c>
      <c r="L26" t="s">
        <v>7</v>
      </c>
      <c r="M26">
        <v>90</v>
      </c>
      <c r="N26">
        <v>0</v>
      </c>
      <c r="O26">
        <v>0</v>
      </c>
    </row>
    <row r="27" spans="1:29" x14ac:dyDescent="0.25">
      <c r="A27" s="7" t="s">
        <v>22</v>
      </c>
      <c r="B27" s="3" t="s">
        <v>11</v>
      </c>
      <c r="C27" s="47">
        <v>90</v>
      </c>
      <c r="D27" s="47">
        <v>7</v>
      </c>
      <c r="E27" s="11">
        <v>8</v>
      </c>
      <c r="F27" s="11">
        <v>2089</v>
      </c>
      <c r="G27" s="11">
        <v>2096</v>
      </c>
      <c r="H27" s="11">
        <v>4</v>
      </c>
      <c r="I27" s="55">
        <v>0.97130000000000005</v>
      </c>
      <c r="J27" s="12">
        <v>1.0928</v>
      </c>
      <c r="L27" t="s">
        <v>8</v>
      </c>
      <c r="M27">
        <v>90</v>
      </c>
      <c r="N27">
        <v>0</v>
      </c>
      <c r="O27">
        <v>0</v>
      </c>
    </row>
    <row r="28" spans="1:29" x14ac:dyDescent="0.25">
      <c r="A28" s="7" t="s">
        <v>31</v>
      </c>
      <c r="B28" s="3" t="s">
        <v>10</v>
      </c>
      <c r="C28" s="47">
        <v>108</v>
      </c>
      <c r="D28" s="47">
        <v>7</v>
      </c>
      <c r="E28" s="11">
        <v>6</v>
      </c>
      <c r="F28" s="11">
        <v>2089</v>
      </c>
      <c r="G28" s="11">
        <v>2096</v>
      </c>
      <c r="H28" s="11">
        <v>4</v>
      </c>
      <c r="I28" s="55">
        <v>0.97130000000000005</v>
      </c>
      <c r="J28" s="12">
        <v>1.0928</v>
      </c>
      <c r="L28" t="s">
        <v>6</v>
      </c>
      <c r="M28">
        <v>90</v>
      </c>
      <c r="N28">
        <v>0</v>
      </c>
      <c r="O28">
        <v>0</v>
      </c>
    </row>
    <row r="29" spans="1:29" x14ac:dyDescent="0.25">
      <c r="A29" s="7" t="s">
        <v>24</v>
      </c>
      <c r="B29" s="3" t="s">
        <v>7</v>
      </c>
      <c r="C29" s="47">
        <v>90</v>
      </c>
      <c r="D29" s="47">
        <v>2</v>
      </c>
      <c r="E29" s="11">
        <v>2</v>
      </c>
      <c r="F29" s="11">
        <v>2095</v>
      </c>
      <c r="G29" s="11">
        <v>2097</v>
      </c>
      <c r="H29" s="11">
        <v>3</v>
      </c>
      <c r="I29" s="55">
        <v>1.0821000000000001</v>
      </c>
      <c r="J29" s="12">
        <v>1.1143000000000001</v>
      </c>
      <c r="L29" t="s">
        <v>10</v>
      </c>
      <c r="M29">
        <v>72</v>
      </c>
      <c r="N29">
        <v>0</v>
      </c>
      <c r="O29">
        <v>0</v>
      </c>
    </row>
    <row r="30" spans="1:29" x14ac:dyDescent="0.25">
      <c r="A30" s="7" t="s">
        <v>23</v>
      </c>
      <c r="B30" s="3" t="s">
        <v>8</v>
      </c>
      <c r="C30" s="47">
        <v>72</v>
      </c>
      <c r="D30" s="47">
        <v>0</v>
      </c>
      <c r="E30" s="11">
        <v>0</v>
      </c>
      <c r="F30" s="11"/>
      <c r="G30" s="11"/>
      <c r="H30" s="11"/>
      <c r="I30" s="55"/>
      <c r="J30" s="11"/>
      <c r="L30" t="s">
        <v>11</v>
      </c>
      <c r="M30">
        <v>72</v>
      </c>
      <c r="N30">
        <v>0</v>
      </c>
      <c r="O30">
        <v>0</v>
      </c>
    </row>
    <row r="31" spans="1:29" x14ac:dyDescent="0.25">
      <c r="A31" s="7" t="s">
        <v>30</v>
      </c>
      <c r="B31" s="3" t="s">
        <v>12</v>
      </c>
      <c r="C31" s="47">
        <v>72</v>
      </c>
      <c r="D31" s="47">
        <v>0</v>
      </c>
      <c r="E31" s="11">
        <v>0</v>
      </c>
      <c r="F31" s="11"/>
      <c r="G31" s="11"/>
      <c r="H31" s="11"/>
      <c r="I31" s="55"/>
      <c r="J31" s="11"/>
      <c r="L31" t="s">
        <v>9</v>
      </c>
      <c r="M31">
        <v>72</v>
      </c>
      <c r="N31">
        <v>0</v>
      </c>
      <c r="O31">
        <v>0</v>
      </c>
    </row>
    <row r="32" spans="1:29" ht="15.75" thickBot="1" x14ac:dyDescent="0.3">
      <c r="A32" s="17" t="s">
        <v>29</v>
      </c>
      <c r="B32" s="18" t="s">
        <v>14</v>
      </c>
      <c r="C32" s="19">
        <v>72</v>
      </c>
      <c r="D32" s="19">
        <v>0</v>
      </c>
      <c r="E32" s="20">
        <v>0</v>
      </c>
      <c r="F32" s="20"/>
      <c r="G32" s="20"/>
      <c r="H32" s="20"/>
      <c r="I32" s="20"/>
      <c r="J32" s="20"/>
      <c r="L32" s="16" t="s">
        <v>16</v>
      </c>
      <c r="M32" s="16">
        <v>54</v>
      </c>
      <c r="N32" s="16">
        <v>0</v>
      </c>
      <c r="O32" s="16">
        <v>0</v>
      </c>
      <c r="P32" s="16"/>
      <c r="Q32" s="16"/>
      <c r="R32" s="16"/>
      <c r="S32" s="16"/>
      <c r="T32" s="16"/>
    </row>
    <row r="33" spans="3:20" ht="15.75" thickTop="1" x14ac:dyDescent="0.25">
      <c r="C33" s="2">
        <f>SUM(C21:C32)</f>
        <v>972</v>
      </c>
      <c r="D33" s="2">
        <f>SUM(D21:D32)</f>
        <v>93</v>
      </c>
      <c r="E33" s="11">
        <f>D33/C33*100</f>
        <v>9.5679012345679002</v>
      </c>
      <c r="F33" s="11"/>
      <c r="G33" s="11"/>
      <c r="H33" s="11"/>
      <c r="I33" s="11"/>
      <c r="J33" s="11"/>
      <c r="M33">
        <f>SUM(M21:M32)</f>
        <v>972</v>
      </c>
      <c r="N33">
        <f>SUM(N21:N32)</f>
        <v>5</v>
      </c>
      <c r="O33" s="5">
        <f>N33/M33*100</f>
        <v>0.51440329218106995</v>
      </c>
      <c r="P33" s="5"/>
      <c r="Q33" s="5"/>
      <c r="R33" s="5"/>
      <c r="S33" s="5"/>
      <c r="T33" s="5"/>
    </row>
  </sheetData>
  <mergeCells count="4">
    <mergeCell ref="A3:E3"/>
    <mergeCell ref="L3:O3"/>
    <mergeCell ref="A19:E19"/>
    <mergeCell ref="L19:O1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4658-79DD-4840-803D-76589390148B}">
  <sheetPr>
    <tabColor theme="9" tint="-0.249977111117893"/>
  </sheetPr>
  <dimension ref="A1:AB33"/>
  <sheetViews>
    <sheetView workbookViewId="0">
      <selection activeCell="I20" sqref="I20:J20"/>
    </sheetView>
  </sheetViews>
  <sheetFormatPr baseColWidth="10" defaultRowHeight="15" x14ac:dyDescent="0.25"/>
  <cols>
    <col min="1" max="1" width="26.28515625" customWidth="1"/>
    <col min="2" max="2" width="48.42578125" customWidth="1"/>
    <col min="7" max="7" width="10.42578125" customWidth="1"/>
    <col min="8" max="10" width="9.85546875" customWidth="1"/>
    <col min="11" max="11" width="4.42578125" customWidth="1"/>
    <col min="12" max="12" width="39.42578125" customWidth="1"/>
    <col min="17" max="17" width="9.28515625" customWidth="1"/>
    <col min="18" max="18" width="9.5703125" customWidth="1"/>
    <col min="19" max="19" width="8.5703125" customWidth="1"/>
  </cols>
  <sheetData>
    <row r="1" spans="1:19" x14ac:dyDescent="0.25">
      <c r="A1" s="33" t="s">
        <v>67</v>
      </c>
    </row>
    <row r="3" spans="1:19" x14ac:dyDescent="0.25">
      <c r="A3" s="81" t="s">
        <v>79</v>
      </c>
      <c r="B3" s="81"/>
      <c r="C3" s="81"/>
      <c r="D3" s="81"/>
      <c r="E3" s="81"/>
      <c r="F3" s="49"/>
      <c r="G3" s="10"/>
      <c r="H3" s="10"/>
      <c r="I3" s="49"/>
      <c r="J3" s="10"/>
      <c r="L3" s="82" t="s">
        <v>65</v>
      </c>
      <c r="M3" s="82"/>
      <c r="N3" s="82"/>
      <c r="O3" s="82"/>
      <c r="P3" s="50"/>
      <c r="Q3" s="9"/>
      <c r="R3" s="9"/>
      <c r="S3" s="9"/>
    </row>
    <row r="4" spans="1:19" ht="26.25" customHeight="1" x14ac:dyDescent="0.25">
      <c r="A4" s="14" t="s">
        <v>19</v>
      </c>
      <c r="B4" s="15" t="s">
        <v>1</v>
      </c>
      <c r="C4" s="15" t="s">
        <v>3</v>
      </c>
      <c r="D4" s="15" t="s">
        <v>18</v>
      </c>
      <c r="E4" s="15" t="s">
        <v>2</v>
      </c>
      <c r="F4" s="36" t="s">
        <v>77</v>
      </c>
      <c r="G4" s="36" t="s">
        <v>70</v>
      </c>
      <c r="H4" s="36" t="s">
        <v>71</v>
      </c>
      <c r="I4" s="36" t="s">
        <v>80</v>
      </c>
      <c r="J4" s="36" t="s">
        <v>78</v>
      </c>
      <c r="L4" s="15" t="s">
        <v>1</v>
      </c>
      <c r="M4" s="15" t="s">
        <v>3</v>
      </c>
      <c r="N4" s="15" t="s">
        <v>18</v>
      </c>
      <c r="O4" s="15" t="s">
        <v>2</v>
      </c>
      <c r="P4" s="36" t="s">
        <v>77</v>
      </c>
      <c r="Q4" s="36" t="s">
        <v>70</v>
      </c>
      <c r="R4" s="36" t="s">
        <v>71</v>
      </c>
      <c r="S4" s="36" t="s">
        <v>72</v>
      </c>
    </row>
    <row r="5" spans="1:19" x14ac:dyDescent="0.25">
      <c r="A5" s="7" t="s">
        <v>21</v>
      </c>
      <c r="B5" s="3" t="s">
        <v>48</v>
      </c>
      <c r="C5" s="47">
        <v>54</v>
      </c>
      <c r="D5" s="47">
        <v>18</v>
      </c>
      <c r="E5" s="11">
        <v>33</v>
      </c>
      <c r="F5" s="11">
        <v>2085</v>
      </c>
      <c r="G5" s="11">
        <v>2091</v>
      </c>
      <c r="H5" s="11">
        <v>4</v>
      </c>
      <c r="I5" s="12">
        <v>0.90900000000000003</v>
      </c>
      <c r="J5" s="12">
        <v>1.0058</v>
      </c>
      <c r="L5" t="s">
        <v>51</v>
      </c>
      <c r="M5">
        <v>108</v>
      </c>
      <c r="N5">
        <v>0</v>
      </c>
      <c r="O5">
        <v>0</v>
      </c>
    </row>
    <row r="6" spans="1:19" x14ac:dyDescent="0.25">
      <c r="A6" s="7" t="s">
        <v>26</v>
      </c>
      <c r="B6" s="3" t="s">
        <v>57</v>
      </c>
      <c r="C6" s="47">
        <v>90</v>
      </c>
      <c r="D6" s="47">
        <v>29</v>
      </c>
      <c r="E6" s="11">
        <v>32</v>
      </c>
      <c r="F6" s="11">
        <v>2087</v>
      </c>
      <c r="G6" s="11">
        <v>2092</v>
      </c>
      <c r="H6" s="11">
        <v>3</v>
      </c>
      <c r="I6" s="12">
        <v>0.94</v>
      </c>
      <c r="J6" s="12">
        <v>1.0238</v>
      </c>
      <c r="L6" t="s">
        <v>49</v>
      </c>
      <c r="M6">
        <v>108</v>
      </c>
      <c r="N6">
        <v>0</v>
      </c>
      <c r="O6">
        <v>0</v>
      </c>
    </row>
    <row r="7" spans="1:19" x14ac:dyDescent="0.25">
      <c r="A7" s="7" t="s">
        <v>20</v>
      </c>
      <c r="B7" s="3" t="s">
        <v>54</v>
      </c>
      <c r="C7" s="47">
        <v>108</v>
      </c>
      <c r="D7" s="47">
        <v>34</v>
      </c>
      <c r="E7" s="11">
        <v>31</v>
      </c>
      <c r="F7" s="11">
        <v>2086</v>
      </c>
      <c r="G7" s="11">
        <v>2092</v>
      </c>
      <c r="H7" s="11">
        <v>4</v>
      </c>
      <c r="I7" s="12">
        <v>0.92459999999999998</v>
      </c>
      <c r="J7" s="12">
        <v>1.0238</v>
      </c>
      <c r="L7" t="s">
        <v>55</v>
      </c>
      <c r="M7">
        <v>108</v>
      </c>
      <c r="N7">
        <v>0</v>
      </c>
      <c r="O7">
        <v>0</v>
      </c>
    </row>
    <row r="8" spans="1:19" x14ac:dyDescent="0.25">
      <c r="A8" s="7" t="s">
        <v>21</v>
      </c>
      <c r="B8" s="3" t="s">
        <v>51</v>
      </c>
      <c r="C8" s="47">
        <v>108</v>
      </c>
      <c r="D8" s="47">
        <v>32</v>
      </c>
      <c r="E8" s="11">
        <v>30</v>
      </c>
      <c r="F8" s="11">
        <v>2087</v>
      </c>
      <c r="G8" s="11">
        <v>2094</v>
      </c>
      <c r="H8" s="11">
        <v>4</v>
      </c>
      <c r="I8" s="12">
        <v>0.94</v>
      </c>
      <c r="J8" s="12">
        <v>1.0613999999999999</v>
      </c>
      <c r="L8" t="s">
        <v>50</v>
      </c>
      <c r="M8">
        <v>90</v>
      </c>
      <c r="N8">
        <v>0</v>
      </c>
      <c r="O8">
        <v>0</v>
      </c>
    </row>
    <row r="9" spans="1:19" x14ac:dyDescent="0.25">
      <c r="A9" s="7" t="s">
        <v>25</v>
      </c>
      <c r="B9" s="3" t="s">
        <v>61</v>
      </c>
      <c r="C9" s="47">
        <v>90</v>
      </c>
      <c r="D9" s="47">
        <v>27</v>
      </c>
      <c r="E9" s="11">
        <v>30</v>
      </c>
      <c r="F9" s="11">
        <v>2088</v>
      </c>
      <c r="G9" s="11">
        <v>2095</v>
      </c>
      <c r="H9" s="11">
        <v>3</v>
      </c>
      <c r="I9" s="12">
        <v>0.95530000000000004</v>
      </c>
      <c r="J9" s="12">
        <v>1.0821000000000001</v>
      </c>
      <c r="L9" t="s">
        <v>48</v>
      </c>
      <c r="M9">
        <v>90</v>
      </c>
      <c r="N9">
        <v>0</v>
      </c>
      <c r="O9">
        <v>0</v>
      </c>
    </row>
    <row r="10" spans="1:19" x14ac:dyDescent="0.25">
      <c r="A10" s="7" t="s">
        <v>27</v>
      </c>
      <c r="B10" s="3" t="s">
        <v>56</v>
      </c>
      <c r="C10" s="47">
        <v>54</v>
      </c>
      <c r="D10" s="47">
        <v>16</v>
      </c>
      <c r="E10" s="11">
        <v>30</v>
      </c>
      <c r="F10" s="11">
        <v>2087</v>
      </c>
      <c r="G10" s="11">
        <v>2094</v>
      </c>
      <c r="H10" s="11">
        <v>4</v>
      </c>
      <c r="I10" s="12">
        <v>0.94</v>
      </c>
      <c r="J10" s="12">
        <v>1.0613999999999999</v>
      </c>
      <c r="L10" t="s">
        <v>61</v>
      </c>
      <c r="M10">
        <v>90</v>
      </c>
      <c r="N10">
        <v>0</v>
      </c>
      <c r="O10">
        <v>0</v>
      </c>
    </row>
    <row r="11" spans="1:19" x14ac:dyDescent="0.25">
      <c r="A11" s="27" t="s">
        <v>59</v>
      </c>
      <c r="B11" s="28" t="s">
        <v>58</v>
      </c>
      <c r="C11" s="29">
        <v>54</v>
      </c>
      <c r="D11" s="29">
        <v>16</v>
      </c>
      <c r="E11" s="26">
        <v>30</v>
      </c>
      <c r="F11" s="26">
        <v>2086</v>
      </c>
      <c r="G11" s="26">
        <v>2092</v>
      </c>
      <c r="H11" s="26">
        <v>4</v>
      </c>
      <c r="I11" s="37">
        <v>0.92459999999999998</v>
      </c>
      <c r="J11" s="37">
        <v>1.0238</v>
      </c>
      <c r="L11" t="s">
        <v>52</v>
      </c>
      <c r="M11">
        <v>72</v>
      </c>
      <c r="N11">
        <v>0</v>
      </c>
      <c r="O11">
        <v>0</v>
      </c>
    </row>
    <row r="12" spans="1:19" x14ac:dyDescent="0.25">
      <c r="A12" s="7" t="s">
        <v>22</v>
      </c>
      <c r="B12" s="3" t="s">
        <v>49</v>
      </c>
      <c r="C12" s="47">
        <v>90</v>
      </c>
      <c r="D12" s="47">
        <v>23</v>
      </c>
      <c r="E12" s="11">
        <v>26</v>
      </c>
      <c r="F12" s="11">
        <v>2090</v>
      </c>
      <c r="G12" s="11">
        <v>2096</v>
      </c>
      <c r="H12" s="11">
        <v>3</v>
      </c>
      <c r="I12" s="12">
        <v>0.98780000000000001</v>
      </c>
      <c r="J12" s="12">
        <v>1.0928</v>
      </c>
      <c r="L12" t="s">
        <v>53</v>
      </c>
      <c r="M12">
        <v>72</v>
      </c>
      <c r="N12">
        <v>0</v>
      </c>
      <c r="O12">
        <v>0</v>
      </c>
    </row>
    <row r="13" spans="1:19" x14ac:dyDescent="0.25">
      <c r="A13" s="7" t="s">
        <v>31</v>
      </c>
      <c r="B13" s="3" t="s">
        <v>55</v>
      </c>
      <c r="C13" s="47">
        <v>108</v>
      </c>
      <c r="D13" s="47">
        <v>27</v>
      </c>
      <c r="E13" s="11">
        <v>25</v>
      </c>
      <c r="F13" s="11">
        <v>2088</v>
      </c>
      <c r="G13" s="11">
        <v>2095</v>
      </c>
      <c r="H13" s="11">
        <v>3</v>
      </c>
      <c r="I13" s="12">
        <v>0.95530000000000004</v>
      </c>
      <c r="J13" s="12">
        <v>1.0821000000000001</v>
      </c>
      <c r="L13" t="s">
        <v>54</v>
      </c>
      <c r="M13">
        <v>72</v>
      </c>
      <c r="N13">
        <v>0</v>
      </c>
      <c r="O13">
        <v>0</v>
      </c>
    </row>
    <row r="14" spans="1:19" x14ac:dyDescent="0.25">
      <c r="A14" s="7" t="s">
        <v>60</v>
      </c>
      <c r="B14" s="3" t="s">
        <v>52</v>
      </c>
      <c r="C14" s="47">
        <v>72</v>
      </c>
      <c r="D14" s="47">
        <v>18</v>
      </c>
      <c r="E14" s="11">
        <v>25</v>
      </c>
      <c r="F14" s="11">
        <v>2092</v>
      </c>
      <c r="G14" s="11">
        <v>2097</v>
      </c>
      <c r="H14" s="11">
        <v>2</v>
      </c>
      <c r="I14" s="12">
        <v>1.0238</v>
      </c>
      <c r="J14" s="12">
        <v>1.1143000000000001</v>
      </c>
      <c r="L14" t="s">
        <v>56</v>
      </c>
      <c r="M14">
        <v>54</v>
      </c>
      <c r="N14">
        <v>0</v>
      </c>
      <c r="O14">
        <v>0</v>
      </c>
    </row>
    <row r="15" spans="1:19" x14ac:dyDescent="0.25">
      <c r="A15" s="7" t="s">
        <v>30</v>
      </c>
      <c r="B15" s="3" t="s">
        <v>53</v>
      </c>
      <c r="C15" s="47">
        <v>72</v>
      </c>
      <c r="D15" s="47">
        <v>7</v>
      </c>
      <c r="E15" s="11">
        <v>10</v>
      </c>
      <c r="F15" s="11">
        <v>2096</v>
      </c>
      <c r="G15" s="11">
        <v>2099</v>
      </c>
      <c r="H15" s="11">
        <v>1</v>
      </c>
      <c r="I15" s="12">
        <v>1.0928</v>
      </c>
      <c r="J15" s="12">
        <v>1.1573</v>
      </c>
      <c r="L15" t="s">
        <v>58</v>
      </c>
      <c r="M15">
        <v>54</v>
      </c>
      <c r="N15">
        <v>0</v>
      </c>
      <c r="O15">
        <v>0</v>
      </c>
    </row>
    <row r="16" spans="1:19" ht="15.75" thickBot="1" x14ac:dyDescent="0.3">
      <c r="A16" s="17" t="s">
        <v>29</v>
      </c>
      <c r="B16" s="18" t="s">
        <v>50</v>
      </c>
      <c r="C16" s="19">
        <v>72</v>
      </c>
      <c r="D16" s="19">
        <v>3</v>
      </c>
      <c r="E16" s="20">
        <v>4</v>
      </c>
      <c r="F16" s="20">
        <v>2099</v>
      </c>
      <c r="G16" s="20">
        <v>2100</v>
      </c>
      <c r="H16" s="20">
        <v>1</v>
      </c>
      <c r="I16" s="38">
        <v>1.1573</v>
      </c>
      <c r="J16" s="38">
        <v>1.1788000000000001</v>
      </c>
      <c r="L16" s="16" t="s">
        <v>57</v>
      </c>
      <c r="M16" s="16">
        <v>54</v>
      </c>
      <c r="N16" s="16">
        <v>0</v>
      </c>
      <c r="O16" s="16">
        <v>0</v>
      </c>
      <c r="P16" s="16"/>
      <c r="Q16" s="16"/>
      <c r="R16" s="16"/>
      <c r="S16" s="16"/>
    </row>
    <row r="17" spans="1:28" ht="15.75" thickTop="1" x14ac:dyDescent="0.25">
      <c r="A17" s="2"/>
      <c r="B17" s="2"/>
      <c r="C17" s="2">
        <f>SUM(C5:C16)</f>
        <v>972</v>
      </c>
      <c r="D17" s="2">
        <f>SUM(D5:D16)</f>
        <v>250</v>
      </c>
      <c r="E17" s="21">
        <f>D17/C17*100</f>
        <v>25.720164609053498</v>
      </c>
      <c r="F17" s="21"/>
      <c r="G17" s="21"/>
      <c r="H17" s="21"/>
      <c r="I17" s="21"/>
      <c r="J17" s="21"/>
      <c r="M17">
        <f>SUM(M5:M16)</f>
        <v>972</v>
      </c>
      <c r="N17">
        <f>SUM(N5:N16)</f>
        <v>0</v>
      </c>
      <c r="O17" s="35">
        <v>0</v>
      </c>
      <c r="P17" s="35"/>
      <c r="Q17" s="35"/>
      <c r="R17" s="35"/>
      <c r="S17" s="35"/>
    </row>
    <row r="18" spans="1:28" ht="30.75" customHeight="1" x14ac:dyDescent="0.25"/>
    <row r="19" spans="1:28" x14ac:dyDescent="0.25">
      <c r="A19" s="81" t="s">
        <v>68</v>
      </c>
      <c r="B19" s="81"/>
      <c r="C19" s="81"/>
      <c r="D19" s="81"/>
      <c r="E19" s="81"/>
      <c r="F19" s="49"/>
      <c r="G19" s="10"/>
      <c r="H19" s="10"/>
      <c r="I19" s="49"/>
      <c r="J19" s="10"/>
      <c r="K19" s="4"/>
      <c r="L19" s="82" t="s">
        <v>69</v>
      </c>
      <c r="M19" s="82"/>
      <c r="N19" s="82"/>
      <c r="O19" s="82"/>
      <c r="P19" s="50"/>
      <c r="Q19" s="9"/>
      <c r="R19" s="9"/>
      <c r="S19" s="9"/>
      <c r="T19" s="5"/>
      <c r="U19" s="5"/>
      <c r="V19" s="5"/>
      <c r="W19" s="5"/>
      <c r="X19" s="5"/>
      <c r="Y19" s="5"/>
      <c r="Z19" s="5"/>
      <c r="AA19" s="5"/>
      <c r="AB19" s="5"/>
    </row>
    <row r="20" spans="1:28" ht="25.5" x14ac:dyDescent="0.25">
      <c r="A20" s="14" t="s">
        <v>19</v>
      </c>
      <c r="B20" s="15" t="s">
        <v>1</v>
      </c>
      <c r="C20" s="15" t="s">
        <v>3</v>
      </c>
      <c r="D20" s="15" t="s">
        <v>18</v>
      </c>
      <c r="E20" s="15" t="s">
        <v>2</v>
      </c>
      <c r="F20" s="36" t="s">
        <v>77</v>
      </c>
      <c r="G20" s="36" t="s">
        <v>70</v>
      </c>
      <c r="H20" s="36" t="s">
        <v>71</v>
      </c>
      <c r="I20" s="36" t="s">
        <v>80</v>
      </c>
      <c r="J20" s="36" t="s">
        <v>78</v>
      </c>
      <c r="L20" s="15" t="s">
        <v>1</v>
      </c>
      <c r="M20" s="15" t="s">
        <v>3</v>
      </c>
      <c r="N20" s="15" t="s">
        <v>18</v>
      </c>
      <c r="O20" s="15" t="s">
        <v>2</v>
      </c>
      <c r="P20" s="36" t="s">
        <v>77</v>
      </c>
      <c r="Q20" s="36" t="s">
        <v>70</v>
      </c>
      <c r="R20" s="36" t="s">
        <v>71</v>
      </c>
      <c r="S20" s="36" t="s">
        <v>72</v>
      </c>
    </row>
    <row r="21" spans="1:28" x14ac:dyDescent="0.25">
      <c r="A21" s="7" t="s">
        <v>21</v>
      </c>
      <c r="B21" s="3" t="s">
        <v>57</v>
      </c>
      <c r="C21" s="47">
        <v>54</v>
      </c>
      <c r="D21" s="47">
        <v>11</v>
      </c>
      <c r="E21" s="11">
        <v>20</v>
      </c>
      <c r="F21" s="11">
        <v>2088</v>
      </c>
      <c r="G21" s="11">
        <v>2095</v>
      </c>
      <c r="H21" s="11">
        <v>4</v>
      </c>
      <c r="I21" s="12">
        <v>0.95530000000000004</v>
      </c>
      <c r="J21" s="12">
        <v>1.0821000000000001</v>
      </c>
      <c r="L21" t="s">
        <v>51</v>
      </c>
      <c r="M21">
        <v>108</v>
      </c>
      <c r="N21">
        <v>0</v>
      </c>
      <c r="O21">
        <v>0</v>
      </c>
    </row>
    <row r="22" spans="1:28" x14ac:dyDescent="0.25">
      <c r="A22" s="7" t="s">
        <v>26</v>
      </c>
      <c r="B22" s="3" t="s">
        <v>54</v>
      </c>
      <c r="C22" s="47">
        <v>108</v>
      </c>
      <c r="D22" s="47">
        <v>14</v>
      </c>
      <c r="E22" s="11">
        <v>13</v>
      </c>
      <c r="F22" s="11">
        <v>2090</v>
      </c>
      <c r="G22" s="11">
        <v>2096</v>
      </c>
      <c r="H22" s="11">
        <v>3</v>
      </c>
      <c r="I22" s="12">
        <v>0.98780000000000001</v>
      </c>
      <c r="J22" s="12">
        <v>1.0928</v>
      </c>
      <c r="L22" t="s">
        <v>49</v>
      </c>
      <c r="M22">
        <v>108</v>
      </c>
      <c r="N22">
        <v>0</v>
      </c>
      <c r="O22">
        <v>0</v>
      </c>
    </row>
    <row r="23" spans="1:28" x14ac:dyDescent="0.25">
      <c r="A23" s="7" t="s">
        <v>20</v>
      </c>
      <c r="B23" s="3" t="s">
        <v>58</v>
      </c>
      <c r="C23" s="47">
        <v>90</v>
      </c>
      <c r="D23" s="47">
        <v>10</v>
      </c>
      <c r="E23" s="11">
        <v>11</v>
      </c>
      <c r="F23" s="11">
        <v>2093</v>
      </c>
      <c r="G23" s="11">
        <v>2097</v>
      </c>
      <c r="H23" s="11">
        <v>2</v>
      </c>
      <c r="I23" s="12">
        <v>1.0422</v>
      </c>
      <c r="J23" s="12">
        <v>1.1143000000000001</v>
      </c>
      <c r="L23" t="s">
        <v>55</v>
      </c>
      <c r="M23">
        <v>108</v>
      </c>
      <c r="N23">
        <v>0</v>
      </c>
      <c r="O23">
        <v>0</v>
      </c>
    </row>
    <row r="24" spans="1:28" x14ac:dyDescent="0.25">
      <c r="A24" s="7" t="s">
        <v>21</v>
      </c>
      <c r="B24" s="3" t="s">
        <v>51</v>
      </c>
      <c r="C24" s="47">
        <v>54</v>
      </c>
      <c r="D24" s="47">
        <v>6</v>
      </c>
      <c r="E24" s="11">
        <v>11</v>
      </c>
      <c r="F24" s="11">
        <v>2091</v>
      </c>
      <c r="G24" s="11">
        <v>2095</v>
      </c>
      <c r="H24" s="11">
        <v>3</v>
      </c>
      <c r="I24" s="12">
        <v>1.0058</v>
      </c>
      <c r="J24" s="12">
        <v>1.0821000000000001</v>
      </c>
      <c r="L24" t="s">
        <v>50</v>
      </c>
      <c r="M24">
        <v>90</v>
      </c>
      <c r="N24">
        <v>0</v>
      </c>
      <c r="O24">
        <v>0</v>
      </c>
    </row>
    <row r="25" spans="1:28" x14ac:dyDescent="0.25">
      <c r="A25" s="7" t="s">
        <v>25</v>
      </c>
      <c r="B25" s="3" t="s">
        <v>56</v>
      </c>
      <c r="C25" s="47">
        <v>54</v>
      </c>
      <c r="D25" s="47">
        <v>5</v>
      </c>
      <c r="E25" s="11">
        <v>9</v>
      </c>
      <c r="F25" s="11">
        <v>2093</v>
      </c>
      <c r="G25" s="11">
        <v>2097</v>
      </c>
      <c r="H25" s="11">
        <v>3</v>
      </c>
      <c r="I25" s="12">
        <v>1.0422</v>
      </c>
      <c r="J25" s="12">
        <v>1.1143000000000001</v>
      </c>
      <c r="L25" t="s">
        <v>48</v>
      </c>
      <c r="M25">
        <v>90</v>
      </c>
      <c r="N25">
        <v>0</v>
      </c>
      <c r="O25">
        <v>0</v>
      </c>
    </row>
    <row r="26" spans="1:28" x14ac:dyDescent="0.25">
      <c r="A26" s="7" t="s">
        <v>27</v>
      </c>
      <c r="B26" s="3" t="s">
        <v>61</v>
      </c>
      <c r="C26" s="47">
        <v>108</v>
      </c>
      <c r="D26" s="47">
        <v>9</v>
      </c>
      <c r="E26" s="11">
        <v>8</v>
      </c>
      <c r="F26" s="11">
        <v>2094</v>
      </c>
      <c r="G26" s="11">
        <v>2098</v>
      </c>
      <c r="H26" s="11">
        <v>2</v>
      </c>
      <c r="I26" s="12">
        <v>1.0613999999999999</v>
      </c>
      <c r="J26" s="12">
        <v>1.1357999999999999</v>
      </c>
      <c r="L26" t="s">
        <v>61</v>
      </c>
      <c r="M26">
        <v>90</v>
      </c>
      <c r="N26">
        <v>0</v>
      </c>
      <c r="O26">
        <v>0</v>
      </c>
    </row>
    <row r="27" spans="1:28" x14ac:dyDescent="0.25">
      <c r="A27" s="27" t="s">
        <v>59</v>
      </c>
      <c r="B27" s="28" t="s">
        <v>55</v>
      </c>
      <c r="C27" s="29">
        <v>108</v>
      </c>
      <c r="D27" s="29">
        <v>4</v>
      </c>
      <c r="E27" s="26">
        <v>4</v>
      </c>
      <c r="F27" s="26">
        <v>2097</v>
      </c>
      <c r="G27" s="26">
        <v>2099</v>
      </c>
      <c r="H27" s="26">
        <v>1</v>
      </c>
      <c r="I27" s="37">
        <v>1.1143000000000001</v>
      </c>
      <c r="J27" s="37">
        <v>1.1573</v>
      </c>
      <c r="L27" t="s">
        <v>52</v>
      </c>
      <c r="M27">
        <v>72</v>
      </c>
      <c r="N27">
        <v>0</v>
      </c>
      <c r="O27">
        <v>0</v>
      </c>
    </row>
    <row r="28" spans="1:28" x14ac:dyDescent="0.25">
      <c r="A28" s="7" t="s">
        <v>22</v>
      </c>
      <c r="B28" s="3" t="s">
        <v>49</v>
      </c>
      <c r="C28" s="47">
        <v>90</v>
      </c>
      <c r="D28" s="47">
        <v>3</v>
      </c>
      <c r="E28" s="11">
        <v>3</v>
      </c>
      <c r="F28" s="11">
        <v>2097</v>
      </c>
      <c r="G28" s="11">
        <v>2099</v>
      </c>
      <c r="H28" s="11">
        <v>2</v>
      </c>
      <c r="I28" s="12">
        <v>1.1143000000000001</v>
      </c>
      <c r="J28" s="12">
        <v>1.1573</v>
      </c>
      <c r="L28" t="s">
        <v>53</v>
      </c>
      <c r="M28">
        <v>72</v>
      </c>
      <c r="N28">
        <v>0</v>
      </c>
      <c r="O28">
        <v>0</v>
      </c>
    </row>
    <row r="29" spans="1:28" x14ac:dyDescent="0.25">
      <c r="A29" s="7" t="s">
        <v>31</v>
      </c>
      <c r="B29" s="3" t="s">
        <v>48</v>
      </c>
      <c r="C29" s="47">
        <v>90</v>
      </c>
      <c r="D29" s="47">
        <v>1</v>
      </c>
      <c r="E29" s="11">
        <v>1</v>
      </c>
      <c r="F29" s="11">
        <v>2100</v>
      </c>
      <c r="G29" s="11">
        <v>2100</v>
      </c>
      <c r="H29" s="11"/>
      <c r="I29" s="12">
        <v>1.1788000000000001</v>
      </c>
      <c r="J29" s="12">
        <v>1.1788000000000001</v>
      </c>
      <c r="L29" t="s">
        <v>54</v>
      </c>
      <c r="M29">
        <v>72</v>
      </c>
      <c r="N29">
        <v>0</v>
      </c>
      <c r="O29">
        <v>0</v>
      </c>
    </row>
    <row r="30" spans="1:28" x14ac:dyDescent="0.25">
      <c r="A30" s="7" t="s">
        <v>60</v>
      </c>
      <c r="B30" s="3" t="s">
        <v>53</v>
      </c>
      <c r="C30" s="47">
        <v>72</v>
      </c>
      <c r="D30" s="47">
        <v>0</v>
      </c>
      <c r="E30" s="11">
        <v>0</v>
      </c>
      <c r="F30" s="11"/>
      <c r="G30" s="11"/>
      <c r="H30" s="11"/>
      <c r="I30" s="12"/>
      <c r="J30" s="11"/>
      <c r="L30" t="s">
        <v>56</v>
      </c>
      <c r="M30">
        <v>54</v>
      </c>
      <c r="N30">
        <v>0</v>
      </c>
      <c r="O30">
        <v>0</v>
      </c>
    </row>
    <row r="31" spans="1:28" x14ac:dyDescent="0.25">
      <c r="A31" s="7" t="s">
        <v>30</v>
      </c>
      <c r="B31" s="3" t="s">
        <v>50</v>
      </c>
      <c r="C31" s="47">
        <v>72</v>
      </c>
      <c r="D31" s="47">
        <v>0</v>
      </c>
      <c r="E31" s="11">
        <v>0</v>
      </c>
      <c r="F31" s="11"/>
      <c r="G31" s="11"/>
      <c r="H31" s="11"/>
      <c r="I31" s="12"/>
      <c r="J31" s="11"/>
      <c r="L31" t="s">
        <v>58</v>
      </c>
      <c r="M31">
        <v>54</v>
      </c>
      <c r="N31">
        <v>0</v>
      </c>
      <c r="O31">
        <v>0</v>
      </c>
    </row>
    <row r="32" spans="1:28" ht="15.75" thickBot="1" x14ac:dyDescent="0.3">
      <c r="A32" s="17" t="s">
        <v>29</v>
      </c>
      <c r="B32" s="18" t="s">
        <v>52</v>
      </c>
      <c r="C32" s="19">
        <v>72</v>
      </c>
      <c r="D32" s="19">
        <v>0</v>
      </c>
      <c r="E32" s="20">
        <v>0</v>
      </c>
      <c r="F32" s="20"/>
      <c r="G32" s="20"/>
      <c r="H32" s="20"/>
      <c r="I32" s="38"/>
      <c r="J32" s="20"/>
      <c r="L32" s="16" t="s">
        <v>57</v>
      </c>
      <c r="M32" s="16">
        <v>54</v>
      </c>
      <c r="N32" s="16">
        <v>0</v>
      </c>
      <c r="O32" s="16">
        <v>0</v>
      </c>
      <c r="P32" s="16"/>
      <c r="Q32" s="16"/>
      <c r="R32" s="16"/>
      <c r="S32" s="16"/>
    </row>
    <row r="33" spans="1:19" ht="15.75" thickTop="1" x14ac:dyDescent="0.25">
      <c r="A33" s="2"/>
      <c r="B33" s="2"/>
      <c r="C33" s="2">
        <f>SUM(C21:C32)</f>
        <v>972</v>
      </c>
      <c r="D33" s="2">
        <f>SUM(D21:D32)</f>
        <v>63</v>
      </c>
      <c r="E33" s="21">
        <f>D33/C33*100</f>
        <v>6.481481481481481</v>
      </c>
      <c r="F33" s="21"/>
      <c r="G33" s="21"/>
      <c r="H33" s="21"/>
      <c r="I33" s="21"/>
      <c r="J33" s="21"/>
      <c r="M33">
        <f>SUM(M21:M32)</f>
        <v>972</v>
      </c>
      <c r="N33">
        <f>SUM(N21:N32)</f>
        <v>0</v>
      </c>
      <c r="O33" s="35">
        <v>0</v>
      </c>
      <c r="P33" s="35"/>
      <c r="Q33" s="35"/>
      <c r="R33" s="35"/>
      <c r="S33" s="35"/>
    </row>
  </sheetData>
  <mergeCells count="4">
    <mergeCell ref="A3:E3"/>
    <mergeCell ref="L3:O3"/>
    <mergeCell ref="A19:E19"/>
    <mergeCell ref="L19:O19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H g j W n A i 7 r e m A A A A 9 w A A A B I A H A B D b 2 5 m a W c v U G F j a 2 F n Z S 5 4 b W w g o h g A K K A U A A A A A A A A A A A A A A A A A A A A A A A A A A A A h Y 9 N D o I w G E S v Q r q n L T U h Q j 7 K Q t 1 J Y m J i 3 D a l Q i M U Q 4 v l b i 4 8 k l c Q 4 + / O 5 b x 5 i 5 n b 5 Q r 5 2 D b B W f V W d y Z D E a Y o U E Z 2 p T Z V h g Z 3 C O c o 5 7 A R 8 i g q F U y y s e l o y w z V z p 1 S Q r z 3 2 M 9 w 1 1 e E U R q R f b H e y l q 1 A n 1 k / V 8 O t b F O G K k Q h 9 1 z D G c 4 i X G U x D H D F M i b Q q H N 1 2 D T 4 E f 7 A 2 E x N G 7 o F S 9 V u F w B e U c g r x P 8 D l B L A w Q U A A I A C A C U e C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g j W m 8 A K V o a A g A A A g Y A A B M A H A B G b 3 J t d W x h c y 9 T Z W N 0 a W 9 u M S 5 t I K I Y A C i g F A A A A A A A A A A A A A A A A A A A A A A A A A A A A N 1 T S 2 7 b M B D d G / A d C G V j A 6 p R O U 0 T t 9 B C 9 a c p E C d q 7 K y i g m C k s U W U I g 1 y Z N c x c p u e o R f I x T q O W 8 S F o n r R X b W h O G / m z c z D o 4 M U p d F s s j u D 9 8 1 G s + F y Y S F j I B z y m Z V O C s 1 F t g T r g K d W I l + D s C x k C r D Z Y P R 9 L k E p o E j f L T s D k 5 Y F a G y N p I J O 3 2 i k i 2 t 5 / X f J j S O O J H V p b h C T A b i v a B b J q M T S w o 2 9 E 7 p v q K e S G l w y u r o e R x d J H M d J H M X D a 3 5 1 O U x o B p S p U F y k q Y X t x E m k h V o 7 6 Z J p 9 O F i O E n + P n U n d U u v 7 d 8 O Q M l C I t j Q 8 z 2 f 9 Y 0 q C + 3 C M 5 8 N d W o y q e d h 0 D 3 p + r S a Q Z j g W k H 4 / N u 5 N B q + t P 3 d 9 k f e + e O P H C y b g 8 N y h s D O Q W R g P R J k K u 4 o P b a m o N p d 2 L V 2 c v n s 9 l c 8 U m p C S w n r Q r T l P v F H e P y u q Y Y G Z d P 1 4 p l x a o V 2 M 2 O L 3 e S E g W v V D u J v N p 4 y q d g K R t s i Z T O E b / j g s 4 2 3 E J i v x L o S d y l o Y a W p A G h Q K I p + 0 v j 2 T W f b + i l c l N l M C a z y U 1 M A y + / p q I D K r A g q a P W 8 g u V y n r 8 A P b S b D a n r F N o 3 8 J G X C R S v g t P j k 1 7 Q P e s F p 7 2 e 9 + + + H U d 8 O I 6 S K v c B c w X H / 6 + 7 6 k x U 6 7 p 7 L r X E q o t A Z z y T 9 I Q L E P o A z B 1 m G S w r 3 H N r V p j z J 5 / W 8 P y R U k P j l F k A 1 y R D D c l e w m G K 4 P V h F s q p I S L J O c o C 6 m T 5 D b 9 Q f u C 9 / A R Q S w E C L Q A U A A I A C A C U e C N a c C L u t 6 Y A A A D 3 A A A A E g A A A A A A A A A A A A A A A A A A A A A A Q 2 9 u Z m l n L 1 B h Y 2 t h Z 2 U u e G 1 s U E s B A i 0 A F A A C A A g A l H g j W g / K 6 a u k A A A A 6 Q A A A B M A A A A A A A A A A A A A A A A A 8 g A A A F t D b 2 5 0 Z W 5 0 X 1 R 5 c G V z X S 5 4 b W x Q S w E C L Q A U A A I A C A C U e C N a b w A p W h o C A A A C B g A A E w A A A A A A A A A A A A A A A A D j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H Q A A A A A A A I I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d F 9 m c m l z a W F u X 2 F k d m V y c 2 V f Y 3 J p d F 9 5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T A 6 M j A 6 M j U u M z M 2 M j g 1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b G 9 j Y X R p b 2 4 m c X V v d D s s J n F 1 b 3 Q 7 c G F 0 a H d h e S Z x d W 9 0 O y w m c X V v d D t z Y 2 V u Y X J p b y Z x d W 9 0 O y w m c X V v d D t 0 b 3 R h b C Z x d W 9 0 O y w m c X V v d D t t d W R m b G F 0 J n F 1 b 3 Q 7 L C Z x d W 9 0 O 3 B p b 2 5 l Z X J f e m 9 u Z S Z x d W 9 0 O y w m c X V v d D t s b 3 d l c l 9 t Y X J z a C Z x d W 9 0 O y w m c X V v d D t o a W d o X 2 1 h c n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d F 9 m c m l z a W F u X 2 F k d m V y c 2 V f Y 3 J p d F 9 5 Z W F y L 0 d l w 6 R u Z G V y d G V y I F R 5 c C 5 7 b G 9 j Y X R p b 2 4 s M H 0 m c X V v d D s s J n F 1 b 3 Q 7 U 2 V j d G l v b j E v Z W F z d F 9 m c m l z a W F u X 2 F k d m V y c 2 V f Y 3 J p d F 9 5 Z W F y L 0 d l w 6 R u Z G V y d G V y I F R 5 c C 5 7 c G F 0 a H d h e S w x f S Z x d W 9 0 O y w m c X V v d D t T Z W N 0 a W 9 u M S 9 l Y X N 0 X 2 Z y a X N p Y W 5 f Y W R 2 Z X J z Z V 9 j c m l 0 X 3 l l Y X I v R 2 X D p G 5 k Z X J 0 Z X I g V H l w L n t z Y 2 V u Y X J p b y w y f S Z x d W 9 0 O y w m c X V v d D t T Z W N 0 a W 9 u M S 9 l Y X N 0 X 2 Z y a X N p Y W 5 f Y W R 2 Z X J z Z V 9 j c m l 0 X 3 l l Y X I v R 2 X D p G 5 k Z X J 0 Z X I g V H l w L n t 0 b 3 R h b C w z f S Z x d W 9 0 O y w m c X V v d D t T Z W N 0 a W 9 u M S 9 l Y X N 0 X 2 Z y a X N p Y W 5 f Y W R 2 Z X J z Z V 9 j c m l 0 X 3 l l Y X I v R 2 X D p G 5 k Z X J 0 Z X I g V H l w L n t t d W R m b G F 0 L D R 9 J n F 1 b 3 Q 7 L C Z x d W 9 0 O 1 N l Y 3 R p b 2 4 x L 2 V h c 3 R f Z n J p c 2 l h b l 9 h Z H Z l c n N l X 2 N y a X R f e W V h c i 9 H Z c O k b m R l c n R l c i B U e X A u e 3 B p b 2 5 l Z X J f e m 9 u Z S w 1 f S Z x d W 9 0 O y w m c X V v d D t T Z W N 0 a W 9 u M S 9 l Y X N 0 X 2 Z y a X N p Y W 5 f Y W R 2 Z X J z Z V 9 j c m l 0 X 3 l l Y X I v R 2 X D p G 5 k Z X J 0 Z X I g V H l w L n t s b 3 d l c l 9 t Y X J z a C w 2 f S Z x d W 9 0 O y w m c X V v d D t T Z W N 0 a W 9 u M S 9 l Y X N 0 X 2 Z y a X N p Y W 5 f Y W R 2 Z X J z Z V 9 j c m l 0 X 3 l l Y X I v R 2 X D p G 5 k Z X J 0 Z X I g V H l w L n t o a W d o X 2 1 h c n N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h c 3 R f Z n J p c 2 l h b l 9 h Z H Z l c n N l X 2 N y a X R f e W V h c i 9 H Z c O k b m R l c n R l c i B U e X A u e 2 x v Y 2 F 0 a W 9 u L D B 9 J n F 1 b 3 Q 7 L C Z x d W 9 0 O 1 N l Y 3 R p b 2 4 x L 2 V h c 3 R f Z n J p c 2 l h b l 9 h Z H Z l c n N l X 2 N y a X R f e W V h c i 9 H Z c O k b m R l c n R l c i B U e X A u e 3 B h d G h 3 Y X k s M X 0 m c X V v d D s s J n F 1 b 3 Q 7 U 2 V j d G l v b j E v Z W F z d F 9 m c m l z a W F u X 2 F k d m V y c 2 V f Y 3 J p d F 9 5 Z W F y L 0 d l w 6 R u Z G V y d G V y I F R 5 c C 5 7 c 2 N l b m F y a W 8 s M n 0 m c X V v d D s s J n F 1 b 3 Q 7 U 2 V j d G l v b j E v Z W F z d F 9 m c m l z a W F u X 2 F k d m V y c 2 V f Y 3 J p d F 9 5 Z W F y L 0 d l w 6 R u Z G V y d G V y I F R 5 c C 5 7 d G 9 0 Y W w s M 3 0 m c X V v d D s s J n F 1 b 3 Q 7 U 2 V j d G l v b j E v Z W F z d F 9 m c m l z a W F u X 2 F k d m V y c 2 V f Y 3 J p d F 9 5 Z W F y L 0 d l w 6 R u Z G V y d G V y I F R 5 c C 5 7 b X V k Z m x h d C w 0 f S Z x d W 9 0 O y w m c X V v d D t T Z W N 0 a W 9 u M S 9 l Y X N 0 X 2 Z y a X N p Y W 5 f Y W R 2 Z X J z Z V 9 j c m l 0 X 3 l l Y X I v R 2 X D p G 5 k Z X J 0 Z X I g V H l w L n t w a W 9 u Z W V y X 3 p v b m U s N X 0 m c X V v d D s s J n F 1 b 3 Q 7 U 2 V j d G l v b j E v Z W F z d F 9 m c m l z a W F u X 2 F k d m V y c 2 V f Y 3 J p d F 9 5 Z W F y L 0 d l w 6 R u Z G V y d G V y I F R 5 c C 5 7 b G 9 3 Z X J f b W F y c 2 g s N n 0 m c X V v d D s s J n F 1 b 3 Q 7 U 2 V j d G l v b j E v Z W F z d F 9 m c m l z a W F u X 2 F k d m V y c 2 V f Y 3 J p d F 9 5 Z W F y L 0 d l w 6 R u Z G V y d G V y I F R 5 c C 5 7 a G l n a F 9 t Y X J z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d F 9 m c m l z a W F u X 2 F k d m V y c 2 V f Y 3 J p d F 9 5 Z W F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R f Z n J p c 2 l h b l 9 h Z H Z l c n N l X 2 N y a X R f e W V h c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0 X 2 Z y a X N p Y W 5 f Y W R 2 Z X J z Z V 9 j c m l 0 X 3 l l Y X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1 O T E y O D k x N z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N U M T Q 6 M D Q 6 M D c u N D Y 1 M D M 4 N V o i I C 8 + P E V u d H J 5 I F R 5 c G U 9 I k Z p b G x D b 2 x 1 b W 5 U e X B l c y I g V m F s d W U 9 I n N C Z 1 l E Q X d Z R E J n T U d B d 1 l E Q m c 9 P S I g L z 4 8 R W 5 0 c n k g V H l w Z T 0 i R m l s b E N v b H V t b k 5 h b W V z I i B W Y W x 1 Z T 0 i c 1 s m c X V v d D t w Y X R o d 2 F 5 J n F 1 b 3 Q 7 L C Z x d W 9 0 O 2 x v Y 2 F 0 a W 9 u J n F 1 b 3 Q 7 L C Z x d W 9 0 O 3 p f a W 5 p d C Z x d W 9 0 O y w m c X V v d D t l b m R f Z G l z d F 9 t Z W F u J n F 1 b 3 Q 7 L C Z x d W 9 0 O 2 V u Z F 9 k a X N 0 X 2 1 l Y W 5 f c 3 R k Z G V 2 J n F 1 b 3 Q 7 L C Z x d W 9 0 O 2 d y b 3 d 0 a F 9 0 b 3 R h b F 9 t Z W F u J n F 1 b 3 Q 7 L C Z x d W 9 0 O 2 d y b 3 d 0 a F 9 0 b 3 R h b F 9 z d G R k Z X Y m c X V v d D s s J n F 1 b 3 Q 7 c 2 x v c G V f b m 9 y b V 9 t Z W F u J n F 1 b 3 Q 7 L C Z x d W 9 0 O 3 N s b 3 B l X 2 5 v c m 1 f c 3 R k Z G V 2 J n F 1 b 3 Q 7 L C Z x d W 9 0 O 3 N s b 3 B l X 2 5 v c m 1 f M T B f b W V h b i Z x d W 9 0 O y w m c X V v d D t z b G 9 w Z V 9 u b 3 J t X z E w X 3 N 0 Z G R l d i Z x d W 9 0 O y w m c X V v d D t l c 3 R f d G l t Z V 9 t Z W F u J n F 1 b 3 Q 7 L C Z x d W 9 0 O 2 V z d F 9 0 a W 1 l X 3 N 0 Z G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M z U 5 M T I 4 O T E 3 O T k v R 2 X D p G 5 k Z X J 0 Z X I g V H l w L n t w Y X R o d 2 F 5 L D B 9 J n F 1 b 3 Q 7 L C Z x d W 9 0 O 1 N l Y 3 R p b 2 4 x L 2 R h d G E t M T c z N T k x M j g 5 M T c 5 O S 9 H Z c O k b m R l c n R l c i B U e X A u e 2 x v Y 2 F 0 a W 9 u L D F 9 J n F 1 b 3 Q 7 L C Z x d W 9 0 O 1 N l Y 3 R p b 2 4 x L 2 R h d G E t M T c z N T k x M j g 5 M T c 5 O S 9 H Z c O k b m R l c n R l c i B U e X A u e 3 p f a W 5 p d C w y f S Z x d W 9 0 O y w m c X V v d D t T Z W N 0 a W 9 u M S 9 k Y X R h L T E 3 M z U 5 M T I 4 O T E 3 O T k v R 2 X D p G 5 k Z X J 0 Z X I g V H l w L n t l b m R f Z G l z d F 9 t Z W F u L D N 9 J n F 1 b 3 Q 7 L C Z x d W 9 0 O 1 N l Y 3 R p b 2 4 x L 2 R h d G E t M T c z N T k x M j g 5 M T c 5 O S 9 H Z c O k b m R l c n R l c i B U e X A u e 2 V u Z F 9 k a X N 0 X 2 1 l Y W 5 f c 3 R k Z G V 2 L D R 9 J n F 1 b 3 Q 7 L C Z x d W 9 0 O 1 N l Y 3 R p b 2 4 x L 2 R h d G E t M T c z N T k x M j g 5 M T c 5 O S 9 H Z c O k b m R l c n R l c i B U e X A u e 2 d y b 3 d 0 a F 9 0 b 3 R h b F 9 t Z W F u L D V 9 J n F 1 b 3 Q 7 L C Z x d W 9 0 O 1 N l Y 3 R p b 2 4 x L 2 R h d G E t M T c z N T k x M j g 5 M T c 5 O S 9 H Z c O k b m R l c n R l c i B U e X A u e 2 d y b 3 d 0 a F 9 0 b 3 R h b F 9 z d G R k Z X Y s N n 0 m c X V v d D s s J n F 1 b 3 Q 7 U 2 V j d G l v b j E v Z G F 0 Y S 0 x N z M 1 O T E y O D k x N z k 5 L 0 d l w 6 R u Z G V y d G V y I F R 5 c C 5 7 c 2 x v c G V f b m 9 y b V 9 t Z W F u L D d 9 J n F 1 b 3 Q 7 L C Z x d W 9 0 O 1 N l Y 3 R p b 2 4 x L 2 R h d G E t M T c z N T k x M j g 5 M T c 5 O S 9 H Z c O k b m R l c n R l c i B U e X A u e 3 N s b 3 B l X 2 5 v c m 1 f c 3 R k Z G V 2 L D h 9 J n F 1 b 3 Q 7 L C Z x d W 9 0 O 1 N l Y 3 R p b 2 4 x L 2 R h d G E t M T c z N T k x M j g 5 M T c 5 O S 9 H Z c O k b m R l c n R l c i B U e X A u e 3 N s b 3 B l X 2 5 v c m 1 f M T B f b W V h b i w 5 f S Z x d W 9 0 O y w m c X V v d D t T Z W N 0 a W 9 u M S 9 k Y X R h L T E 3 M z U 5 M T I 4 O T E 3 O T k v R 2 X D p G 5 k Z X J 0 Z X I g V H l w L n t z b G 9 w Z V 9 u b 3 J t X z E w X 3 N 0 Z G R l d i w x M H 0 m c X V v d D s s J n F 1 b 3 Q 7 U 2 V j d G l v b j E v Z G F 0 Y S 0 x N z M 1 O T E y O D k x N z k 5 L 0 d l w 6 R u Z G V y d G V y I F R 5 c C 5 7 Z X N 0 X 3 R p b W V f b W V h b i w x M X 0 m c X V v d D s s J n F 1 b 3 Q 7 U 2 V j d G l v b j E v Z G F 0 Y S 0 x N z M 1 O T E y O D k x N z k 5 L 0 d l w 6 R u Z G V y d G V y I F R 5 c C 5 7 Z X N 0 X 3 R p b W V f c 3 R k Z G V 2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G F 0 Y S 0 x N z M 1 O T E y O D k x N z k 5 L 0 d l w 6 R u Z G V y d G V y I F R 5 c C 5 7 c G F 0 a H d h e S w w f S Z x d W 9 0 O y w m c X V v d D t T Z W N 0 a W 9 u M S 9 k Y X R h L T E 3 M z U 5 M T I 4 O T E 3 O T k v R 2 X D p G 5 k Z X J 0 Z X I g V H l w L n t s b 2 N h d G l v b i w x f S Z x d W 9 0 O y w m c X V v d D t T Z W N 0 a W 9 u M S 9 k Y X R h L T E 3 M z U 5 M T I 4 O T E 3 O T k v R 2 X D p G 5 k Z X J 0 Z X I g V H l w L n t 6 X 2 l u a X Q s M n 0 m c X V v d D s s J n F 1 b 3 Q 7 U 2 V j d G l v b j E v Z G F 0 Y S 0 x N z M 1 O T E y O D k x N z k 5 L 0 d l w 6 R u Z G V y d G V y I F R 5 c C 5 7 Z W 5 k X 2 R p c 3 R f b W V h b i w z f S Z x d W 9 0 O y w m c X V v d D t T Z W N 0 a W 9 u M S 9 k Y X R h L T E 3 M z U 5 M T I 4 O T E 3 O T k v R 2 X D p G 5 k Z X J 0 Z X I g V H l w L n t l b m R f Z G l z d F 9 t Z W F u X 3 N 0 Z G R l d i w 0 f S Z x d W 9 0 O y w m c X V v d D t T Z W N 0 a W 9 u M S 9 k Y X R h L T E 3 M z U 5 M T I 4 O T E 3 O T k v R 2 X D p G 5 k Z X J 0 Z X I g V H l w L n t n c m 9 3 d G h f d G 9 0 Y W x f b W V h b i w 1 f S Z x d W 9 0 O y w m c X V v d D t T Z W N 0 a W 9 u M S 9 k Y X R h L T E 3 M z U 5 M T I 4 O T E 3 O T k v R 2 X D p G 5 k Z X J 0 Z X I g V H l w L n t n c m 9 3 d G h f d G 9 0 Y W x f c 3 R k Z G V 2 L D Z 9 J n F 1 b 3 Q 7 L C Z x d W 9 0 O 1 N l Y 3 R p b 2 4 x L 2 R h d G E t M T c z N T k x M j g 5 M T c 5 O S 9 H Z c O k b m R l c n R l c i B U e X A u e 3 N s b 3 B l X 2 5 v c m 1 f b W V h b i w 3 f S Z x d W 9 0 O y w m c X V v d D t T Z W N 0 a W 9 u M S 9 k Y X R h L T E 3 M z U 5 M T I 4 O T E 3 O T k v R 2 X D p G 5 k Z X J 0 Z X I g V H l w L n t z b G 9 w Z V 9 u b 3 J t X 3 N 0 Z G R l d i w 4 f S Z x d W 9 0 O y w m c X V v d D t T Z W N 0 a W 9 u M S 9 k Y X R h L T E 3 M z U 5 M T I 4 O T E 3 O T k v R 2 X D p G 5 k Z X J 0 Z X I g V H l w L n t z b G 9 w Z V 9 u b 3 J t X z E w X 2 1 l Y W 4 s O X 0 m c X V v d D s s J n F 1 b 3 Q 7 U 2 V j d G l v b j E v Z G F 0 Y S 0 x N z M 1 O T E y O D k x N z k 5 L 0 d l w 6 R u Z G V y d G V y I F R 5 c C 5 7 c 2 x v c G V f b m 9 y b V 8 x M F 9 z d G R k Z X Y s M T B 9 J n F 1 b 3 Q 7 L C Z x d W 9 0 O 1 N l Y 3 R p b 2 4 x L 2 R h d G E t M T c z N T k x M j g 5 M T c 5 O S 9 H Z c O k b m R l c n R l c i B U e X A u e 2 V z d F 9 0 a W 1 l X 2 1 l Y W 4 s M T F 9 J n F 1 b 3 Q 7 L C Z x d W 9 0 O 1 N l Y 3 R p b 2 4 x L 2 R h d G E t M T c z N T k x M j g 5 M T c 5 O S 9 H Z c O k b m R l c n R l c i B U e X A u e 2 V z d F 9 0 a W 1 l X 3 N 0 Z G R l d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c z N T k x M j g 5 M T c 5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U 5 M T I 4 O T E 3 O T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1 O T E y O D k x N z k 5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L I P q Z t S P R b j j l + a r E M Z h A A A A A A I A A A A A A B B m A A A A A Q A A I A A A A K f J r i 8 K H 9 h z Z / 7 S P x A H f K X U z h t a K r z 2 O S G O A z w b M C a L A A A A A A 6 A A A A A A g A A I A A A A H 6 5 k C Z K p V B 9 K I L 8 k h / X A V 2 B j + x G 3 O g 3 K j U F 8 V Y O J R n / U A A A A F A + q M G f z 5 6 I z h k P 9 M 3 B x P x m P Y v Q F 2 m U L 7 g K V W / Q 5 E k X Y Z y 7 k 4 n T R l + n Y x / p q E 3 d z G U E b 1 J 9 l i + z S x z M k + 2 S O D y W 4 N D h G d / y o D N S j x u O z q B W Q A A A A E D m / T 4 t 8 y v O d l 9 A s 8 W l 8 R K J H 1 Z i Z L 8 t h o A U 8 W V e q f L 0 3 z c q Q 5 G k F M I V m I q V q v 9 + M 0 6 C X T A S L l E I 5 W E G l 1 u P 8 k g = < / D a t a M a s h u p > 
</file>

<file path=customXml/itemProps1.xml><?xml version="1.0" encoding="utf-8"?>
<ds:datastoreItem xmlns:ds="http://schemas.openxmlformats.org/officeDocument/2006/customXml" ds:itemID="{1EBA573C-7915-429A-86DA-EF7B90906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R_PIONEER_ZONE_I_II</vt:lpstr>
      <vt:lpstr>MUDFLAT</vt:lpstr>
      <vt:lpstr>PIONEER_ZONE</vt:lpstr>
      <vt:lpstr>LOW_MARSH</vt:lpstr>
      <vt:lpstr>HIGH_MARSH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Schottmüller</dc:creator>
  <cp:lastModifiedBy>Christine Schottmueller</cp:lastModifiedBy>
  <cp:lastPrinted>2024-09-23T08:39:27Z</cp:lastPrinted>
  <dcterms:created xsi:type="dcterms:W3CDTF">2015-06-05T18:19:34Z</dcterms:created>
  <dcterms:modified xsi:type="dcterms:W3CDTF">2025-05-08T12:53:46Z</dcterms:modified>
</cp:coreProperties>
</file>