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excel\"/>
    </mc:Choice>
  </mc:AlternateContent>
  <xr:revisionPtr revIDLastSave="0" documentId="13_ncr:1_{8D57C20C-3733-43A9-96D2-89292BBC2D38}" xr6:coauthVersionLast="36" xr6:coauthVersionMax="36" xr10:uidLastSave="{00000000-0000-0000-0000-000000000000}"/>
  <bookViews>
    <workbookView xWindow="0" yWindow="0" windowWidth="28800" windowHeight="13110" xr2:uid="{E9FBBBCE-8816-4DD0-890B-F929484014B7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3" i="1" l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</calcChain>
</file>

<file path=xl/sharedStrings.xml><?xml version="1.0" encoding="utf-8"?>
<sst xmlns="http://schemas.openxmlformats.org/spreadsheetml/2006/main" count="227" uniqueCount="71">
  <si>
    <t>Indikator 1.2.8: Lebendgeborene Deutsche und Ausländerinnen und Ausländer in Niedersachsen</t>
  </si>
  <si>
    <t>Tabelle 1.2.8: Lebendgeborene Ausländerinnen und Ausländer in Niedersachsen und den Statistischen Regionen</t>
  </si>
  <si>
    <t>Kreisfreie Stadt
Landkreis
Statistische Region
Land</t>
  </si>
  <si>
    <t>Nationalität</t>
  </si>
  <si>
    <t>Lebendgeboerene Ausländerinnen und Ausländer im Jahr …</t>
  </si>
  <si>
    <t>Anzahl</t>
  </si>
  <si>
    <t>Ausländerinnen und Ausländer</t>
  </si>
  <si>
    <t xml:space="preserve">Gifhorn                  </t>
  </si>
  <si>
    <t xml:space="preserve">Goslar                   </t>
  </si>
  <si>
    <t xml:space="preserve">Helmstedt                </t>
  </si>
  <si>
    <t xml:space="preserve">Northeim                 </t>
  </si>
  <si>
    <t xml:space="preserve">Peine                    </t>
  </si>
  <si>
    <t xml:space="preserve">Wolfenbüttel             </t>
  </si>
  <si>
    <t xml:space="preserve">Göttingen                </t>
  </si>
  <si>
    <t>Statistische Region Braunschweig</t>
  </si>
  <si>
    <t xml:space="preserve">Diepholz                 </t>
  </si>
  <si>
    <t xml:space="preserve">Hameln-Pyrmont           </t>
  </si>
  <si>
    <t xml:space="preserve">Hildesheim               </t>
  </si>
  <si>
    <t xml:space="preserve">Holzminden               </t>
  </si>
  <si>
    <t xml:space="preserve">Nienburg (Weser)         </t>
  </si>
  <si>
    <t xml:space="preserve">Schaumburg               </t>
  </si>
  <si>
    <t xml:space="preserve">Celle                    </t>
  </si>
  <si>
    <t xml:space="preserve">Cuxhaven                 </t>
  </si>
  <si>
    <t xml:space="preserve">Harburg                  </t>
  </si>
  <si>
    <t xml:space="preserve">Lüchow-Dannenberg        </t>
  </si>
  <si>
    <t xml:space="preserve">Lüneburg                 </t>
  </si>
  <si>
    <t xml:space="preserve">Osterholz                </t>
  </si>
  <si>
    <t xml:space="preserve">Rotenburg (Wümme)        </t>
  </si>
  <si>
    <t xml:space="preserve">Heidekreis               </t>
  </si>
  <si>
    <t xml:space="preserve">Stade                    </t>
  </si>
  <si>
    <t xml:space="preserve">Uelzen                   </t>
  </si>
  <si>
    <t xml:space="preserve">Verden                   </t>
  </si>
  <si>
    <t>Statistische Region Lüneburg</t>
  </si>
  <si>
    <t xml:space="preserve">Ammerland                </t>
  </si>
  <si>
    <t xml:space="preserve">Aurich                   </t>
  </si>
  <si>
    <t xml:space="preserve">Cloppenburg              </t>
  </si>
  <si>
    <t xml:space="preserve">Emsland                  </t>
  </si>
  <si>
    <t xml:space="preserve">Friesland                </t>
  </si>
  <si>
    <t xml:space="preserve">Grafschaft Bentheim      </t>
  </si>
  <si>
    <t xml:space="preserve">Leer                     </t>
  </si>
  <si>
    <t xml:space="preserve">Oldenburg                </t>
  </si>
  <si>
    <t xml:space="preserve">Osnabrück                </t>
  </si>
  <si>
    <t xml:space="preserve">Vechta                   </t>
  </si>
  <si>
    <t xml:space="preserve">Wesermarsch              </t>
  </si>
  <si>
    <t xml:space="preserve">Wittmund                 </t>
  </si>
  <si>
    <t>Statistische Region Weser-Ems</t>
  </si>
  <si>
    <t>Niedersachsen</t>
  </si>
  <si>
    <t>Lebendgeboerene Deutsche im Jahr …</t>
  </si>
  <si>
    <t>Deutsche</t>
  </si>
  <si>
    <t>Statistische Region Hannover</t>
  </si>
  <si>
    <t>Quelle: Statistik der natürlichen Bevölkerungsbewegung</t>
  </si>
  <si>
    <t xml:space="preserve">Niedersächsisches Ministerium für Soziales, Gesundheit und Gleichstellung (Hrsg.), </t>
  </si>
  <si>
    <t xml:space="preserve">© Landesamt für Statistik Niedersachsen, Hannover 2021,                                                                           </t>
  </si>
  <si>
    <t>Vervielfältigung und Verbreitung, auch auszugsweise, mit Quellenangabe gestattet.</t>
  </si>
  <si>
    <t>https://www.integrationsmonitoring.niedersachsen.de.</t>
  </si>
  <si>
    <t>Migration und Teilhabe in Niedersachsen - Integrationsmonitoring 2021</t>
  </si>
  <si>
    <t xml:space="preserve">Braunschweig  Stadt       </t>
  </si>
  <si>
    <t xml:space="preserve">Salzgitter  Stadt         </t>
  </si>
  <si>
    <t xml:space="preserve">Wolfsburg  Stadt          </t>
  </si>
  <si>
    <t xml:space="preserve">Hannover  Region          </t>
  </si>
  <si>
    <t>dav. Hannover Landeshauptstadt</t>
  </si>
  <si>
    <t>dav. Hannover  Umland</t>
  </si>
  <si>
    <t xml:space="preserve">Delmenhorst  Stadt        </t>
  </si>
  <si>
    <t xml:space="preserve">Emden  Stadt              </t>
  </si>
  <si>
    <t xml:space="preserve">Oldenburg(Oldb)  Stadt    </t>
  </si>
  <si>
    <t xml:space="preserve">Osnabrück  Stadt          </t>
  </si>
  <si>
    <t xml:space="preserve">Wilhelmshaven  Stadt      </t>
  </si>
  <si>
    <t xml:space="preserve">Hannover Region          </t>
  </si>
  <si>
    <t>Delmenhorst  Stadt</t>
  </si>
  <si>
    <t>Indikator 1.2.8: Lebendgeborene Deutsche und Ausländerinnen und Ausländer in Niedersachsen (in Prozent)</t>
  </si>
  <si>
    <t>Tabelle 1.2.8: Lebendgeborene Ausländerinnen und Ausländer in Niedersachsen und den Statistischen Regionen (in Prozent)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</si>
</sst>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NDSFrutiger 55 Roman"/>
    </font>
    <font>
      <sz val="11"/>
      <name val="NDSFrutiger 55 Roman"/>
    </font>
    <font>
      <sz val="6"/>
      <name val="NDSFrutiger 45 Light"/>
    </font>
    <font>
      <sz val="9"/>
      <name val="NDSFrutiger 55 Roman"/>
    </font>
    <font>
      <sz val="6"/>
      <color theme="1"/>
      <name val="NDSFrutiger 45 Light"/>
    </font>
    <font>
      <sz val="6"/>
      <name val="NDSFrutiger 55 Roman"/>
    </font>
    <font>
      <u/>
      <sz val="11"/>
      <color theme="10"/>
      <name val="Calibri"/>
      <family val="2"/>
      <scheme val="minor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0" fillId="0" borderId="0" xfId="0" applyNumberFormat="1"/>
    <xf numFmtId="164" fontId="3" fillId="0" borderId="0" xfId="0" applyNumberFormat="1" applyFont="1" applyAlignment="1">
      <alignment vertical="top"/>
    </xf>
    <xf numFmtId="164" fontId="6" fillId="0" borderId="0" xfId="0" applyNumberFormat="1" applyFont="1" applyAlignment="1">
      <alignment vertical="top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3" xfId="0" applyFont="1" applyFill="1" applyBorder="1" applyAlignment="1">
      <alignment vertical="center"/>
    </xf>
    <xf numFmtId="0" fontId="0" fillId="0" borderId="0" xfId="0" applyFill="1"/>
    <xf numFmtId="0" fontId="5" fillId="0" borderId="8" xfId="0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vertical="top"/>
    </xf>
    <xf numFmtId="164" fontId="6" fillId="0" borderId="0" xfId="0" applyNumberFormat="1" applyFont="1" applyFill="1" applyAlignment="1">
      <alignment vertical="top"/>
    </xf>
    <xf numFmtId="0" fontId="5" fillId="0" borderId="2" xfId="0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vertical="center"/>
    </xf>
    <xf numFmtId="164" fontId="6" fillId="0" borderId="0" xfId="0" applyNumberFormat="1" applyFont="1" applyFill="1" applyAlignment="1">
      <alignment vertical="center"/>
    </xf>
    <xf numFmtId="0" fontId="4" fillId="0" borderId="0" xfId="0" applyFont="1"/>
    <xf numFmtId="0" fontId="2" fillId="0" borderId="0" xfId="0" applyFont="1"/>
    <xf numFmtId="0" fontId="5" fillId="0" borderId="0" xfId="0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5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1/Daten_2021/2020_1-2-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-2-8_Download"/>
      <sheetName val="A17_Berechnung"/>
      <sheetName val="2020_1-2-8_CSV"/>
      <sheetName val="Rohdaten_Berechnung"/>
      <sheetName val="Rohdaten_2020"/>
      <sheetName val="Rohdaten_2019"/>
      <sheetName val="Rohdaten_2018"/>
      <sheetName val="Rohdaten_2017"/>
      <sheetName val="A2017_alte_Tabelle"/>
    </sheetNames>
    <sheetDataSet>
      <sheetData sheetId="0"/>
      <sheetData sheetId="1"/>
      <sheetData sheetId="2"/>
      <sheetData sheetId="3">
        <row r="4">
          <cell r="A4">
            <v>0</v>
          </cell>
          <cell r="B4" t="str">
            <v xml:space="preserve">Niedersachsen          </v>
          </cell>
          <cell r="C4">
            <v>8404</v>
          </cell>
          <cell r="D4">
            <v>8839</v>
          </cell>
          <cell r="E4">
            <v>64616</v>
          </cell>
          <cell r="F4">
            <v>64813</v>
          </cell>
          <cell r="G4">
            <v>8547</v>
          </cell>
          <cell r="H4">
            <v>64739</v>
          </cell>
        </row>
        <row r="5">
          <cell r="A5">
            <v>1</v>
          </cell>
          <cell r="B5" t="str">
            <v xml:space="preserve">Braunschweig           </v>
          </cell>
          <cell r="C5">
            <v>1588</v>
          </cell>
          <cell r="D5">
            <v>1748</v>
          </cell>
          <cell r="E5">
            <v>12587</v>
          </cell>
          <cell r="F5">
            <v>12856</v>
          </cell>
          <cell r="G5">
            <v>1659</v>
          </cell>
          <cell r="H5">
            <v>12623</v>
          </cell>
        </row>
        <row r="6">
          <cell r="A6">
            <v>101</v>
          </cell>
          <cell r="B6" t="str">
            <v xml:space="preserve">Braunschweig,Stadt     </v>
          </cell>
          <cell r="C6">
            <v>185</v>
          </cell>
          <cell r="D6">
            <v>232</v>
          </cell>
          <cell r="E6">
            <v>2178</v>
          </cell>
          <cell r="F6">
            <v>2236</v>
          </cell>
          <cell r="G6">
            <v>239</v>
          </cell>
          <cell r="H6">
            <v>2192</v>
          </cell>
        </row>
        <row r="7">
          <cell r="A7">
            <v>102</v>
          </cell>
          <cell r="B7" t="str">
            <v xml:space="preserve">Salzgitter,Stadt       </v>
          </cell>
          <cell r="C7">
            <v>266</v>
          </cell>
          <cell r="D7">
            <v>336</v>
          </cell>
          <cell r="E7">
            <v>836</v>
          </cell>
          <cell r="F7">
            <v>854</v>
          </cell>
          <cell r="G7">
            <v>292</v>
          </cell>
          <cell r="H7">
            <v>835</v>
          </cell>
        </row>
        <row r="8">
          <cell r="A8">
            <v>103</v>
          </cell>
          <cell r="B8" t="str">
            <v xml:space="preserve">Wolfsburg,Stadt        </v>
          </cell>
          <cell r="C8">
            <v>158</v>
          </cell>
          <cell r="D8">
            <v>184</v>
          </cell>
          <cell r="E8">
            <v>1121</v>
          </cell>
          <cell r="F8">
            <v>1146</v>
          </cell>
          <cell r="G8">
            <v>187</v>
          </cell>
          <cell r="H8">
            <v>1110</v>
          </cell>
        </row>
        <row r="9">
          <cell r="A9">
            <v>151</v>
          </cell>
          <cell r="B9" t="str">
            <v xml:space="preserve">Gifhorn                </v>
          </cell>
          <cell r="C9">
            <v>115</v>
          </cell>
          <cell r="D9">
            <v>129</v>
          </cell>
          <cell r="E9">
            <v>1534</v>
          </cell>
          <cell r="F9">
            <v>1638</v>
          </cell>
          <cell r="G9">
            <v>128</v>
          </cell>
          <cell r="H9">
            <v>1655</v>
          </cell>
        </row>
        <row r="10">
          <cell r="A10">
            <v>153</v>
          </cell>
          <cell r="B10" t="str">
            <v xml:space="preserve">Goslar                 </v>
          </cell>
          <cell r="C10">
            <v>149</v>
          </cell>
          <cell r="D10">
            <v>159</v>
          </cell>
          <cell r="E10">
            <v>808</v>
          </cell>
          <cell r="F10">
            <v>801</v>
          </cell>
          <cell r="G10">
            <v>133</v>
          </cell>
          <cell r="H10">
            <v>796</v>
          </cell>
        </row>
        <row r="11">
          <cell r="A11">
            <v>154</v>
          </cell>
          <cell r="B11" t="str">
            <v xml:space="preserve">Helmstedt              </v>
          </cell>
          <cell r="C11">
            <v>86</v>
          </cell>
          <cell r="D11">
            <v>53</v>
          </cell>
          <cell r="E11">
            <v>745</v>
          </cell>
          <cell r="F11">
            <v>731</v>
          </cell>
          <cell r="G11">
            <v>75</v>
          </cell>
          <cell r="H11">
            <v>734</v>
          </cell>
        </row>
        <row r="12">
          <cell r="A12">
            <v>155</v>
          </cell>
          <cell r="B12" t="str">
            <v xml:space="preserve">Northeim               </v>
          </cell>
          <cell r="C12">
            <v>129</v>
          </cell>
          <cell r="D12">
            <v>109</v>
          </cell>
          <cell r="E12">
            <v>895</v>
          </cell>
          <cell r="F12">
            <v>896</v>
          </cell>
          <cell r="G12">
            <v>111</v>
          </cell>
          <cell r="H12">
            <v>920</v>
          </cell>
        </row>
        <row r="13">
          <cell r="A13">
            <v>157</v>
          </cell>
          <cell r="B13" t="str">
            <v xml:space="preserve">Peine                  </v>
          </cell>
          <cell r="C13">
            <v>112</v>
          </cell>
          <cell r="D13">
            <v>109</v>
          </cell>
          <cell r="E13">
            <v>1116</v>
          </cell>
          <cell r="F13">
            <v>1122</v>
          </cell>
          <cell r="G13">
            <v>128</v>
          </cell>
          <cell r="H13">
            <v>1119</v>
          </cell>
        </row>
        <row r="14">
          <cell r="A14">
            <v>158</v>
          </cell>
          <cell r="B14" t="str">
            <v xml:space="preserve">Wolfenbüttel           </v>
          </cell>
          <cell r="C14">
            <v>78</v>
          </cell>
          <cell r="D14">
            <v>91</v>
          </cell>
          <cell r="E14">
            <v>890</v>
          </cell>
          <cell r="F14">
            <v>907</v>
          </cell>
          <cell r="G14">
            <v>79</v>
          </cell>
          <cell r="H14">
            <v>914</v>
          </cell>
        </row>
        <row r="15">
          <cell r="A15">
            <v>159</v>
          </cell>
          <cell r="B15" t="str">
            <v xml:space="preserve">Göttingen              </v>
          </cell>
          <cell r="C15">
            <v>310</v>
          </cell>
          <cell r="D15">
            <v>346</v>
          </cell>
          <cell r="E15">
            <v>2464</v>
          </cell>
          <cell r="F15">
            <v>2525</v>
          </cell>
          <cell r="G15">
            <v>287</v>
          </cell>
          <cell r="H15">
            <v>2348</v>
          </cell>
        </row>
        <row r="16">
          <cell r="A16">
            <v>2</v>
          </cell>
          <cell r="B16" t="str">
            <v xml:space="preserve">Hannover               </v>
          </cell>
          <cell r="C16">
            <v>2462</v>
          </cell>
          <cell r="D16">
            <v>2655</v>
          </cell>
          <cell r="E16">
            <v>16944</v>
          </cell>
          <cell r="F16">
            <v>17122</v>
          </cell>
          <cell r="G16">
            <v>2369</v>
          </cell>
          <cell r="H16">
            <v>16920</v>
          </cell>
        </row>
        <row r="17">
          <cell r="A17">
            <v>241</v>
          </cell>
          <cell r="B17" t="str">
            <v xml:space="preserve">Hannover, Region       </v>
          </cell>
          <cell r="C17">
            <v>1490</v>
          </cell>
          <cell r="D17">
            <v>1596</v>
          </cell>
          <cell r="E17">
            <v>9855</v>
          </cell>
          <cell r="F17">
            <v>9767</v>
          </cell>
          <cell r="G17">
            <v>1360</v>
          </cell>
          <cell r="H17">
            <v>9538</v>
          </cell>
        </row>
        <row r="18">
          <cell r="A18">
            <v>241001</v>
          </cell>
          <cell r="B18" t="str">
            <v>Hannover,Landeshauptsta</v>
          </cell>
          <cell r="C18">
            <v>779</v>
          </cell>
          <cell r="D18">
            <v>870</v>
          </cell>
          <cell r="E18">
            <v>4860</v>
          </cell>
          <cell r="F18">
            <v>4767</v>
          </cell>
          <cell r="G18">
            <v>798</v>
          </cell>
          <cell r="H18">
            <v>4625</v>
          </cell>
        </row>
        <row r="19">
          <cell r="A19">
            <v>241999</v>
          </cell>
          <cell r="B19" t="str">
            <v>Hannover, Umland</v>
          </cell>
          <cell r="G19">
            <v>562</v>
          </cell>
          <cell r="H19">
            <v>4913</v>
          </cell>
        </row>
        <row r="20">
          <cell r="A20">
            <v>251</v>
          </cell>
          <cell r="B20" t="str">
            <v xml:space="preserve">Diepholz               </v>
          </cell>
          <cell r="C20">
            <v>240</v>
          </cell>
          <cell r="D20">
            <v>233</v>
          </cell>
          <cell r="E20">
            <v>1600</v>
          </cell>
          <cell r="F20">
            <v>1620</v>
          </cell>
          <cell r="G20">
            <v>218</v>
          </cell>
          <cell r="H20">
            <v>1731</v>
          </cell>
        </row>
        <row r="21">
          <cell r="A21">
            <v>252</v>
          </cell>
          <cell r="B21" t="str">
            <v xml:space="preserve">Hameln-Pyrmont         </v>
          </cell>
          <cell r="C21">
            <v>174</v>
          </cell>
          <cell r="D21">
            <v>200</v>
          </cell>
          <cell r="E21">
            <v>1046</v>
          </cell>
          <cell r="F21">
            <v>1044</v>
          </cell>
          <cell r="G21">
            <v>198</v>
          </cell>
          <cell r="H21">
            <v>1089</v>
          </cell>
        </row>
        <row r="22">
          <cell r="A22">
            <v>254</v>
          </cell>
          <cell r="B22" t="str">
            <v xml:space="preserve">Hildesheim             </v>
          </cell>
          <cell r="C22">
            <v>226</v>
          </cell>
          <cell r="D22">
            <v>270</v>
          </cell>
          <cell r="E22">
            <v>1960</v>
          </cell>
          <cell r="F22">
            <v>2112</v>
          </cell>
          <cell r="G22">
            <v>262</v>
          </cell>
          <cell r="H22">
            <v>2077</v>
          </cell>
        </row>
        <row r="23">
          <cell r="A23">
            <v>255</v>
          </cell>
          <cell r="B23" t="str">
            <v xml:space="preserve">Holzminden             </v>
          </cell>
          <cell r="C23">
            <v>61</v>
          </cell>
          <cell r="D23">
            <v>52</v>
          </cell>
          <cell r="E23">
            <v>478</v>
          </cell>
          <cell r="F23">
            <v>548</v>
          </cell>
          <cell r="G23">
            <v>50</v>
          </cell>
          <cell r="H23">
            <v>448</v>
          </cell>
        </row>
        <row r="24">
          <cell r="A24">
            <v>256</v>
          </cell>
          <cell r="B24" t="str">
            <v xml:space="preserve">Nienburg (Weser)       </v>
          </cell>
          <cell r="C24">
            <v>116</v>
          </cell>
          <cell r="D24">
            <v>109</v>
          </cell>
          <cell r="E24">
            <v>923</v>
          </cell>
          <cell r="F24">
            <v>914</v>
          </cell>
          <cell r="G24">
            <v>142</v>
          </cell>
          <cell r="H24">
            <v>923</v>
          </cell>
        </row>
        <row r="25">
          <cell r="A25">
            <v>257</v>
          </cell>
          <cell r="B25" t="str">
            <v xml:space="preserve">Schaumburg             </v>
          </cell>
          <cell r="C25">
            <v>155</v>
          </cell>
          <cell r="D25">
            <v>195</v>
          </cell>
          <cell r="E25">
            <v>1082</v>
          </cell>
          <cell r="F25">
            <v>1117</v>
          </cell>
          <cell r="G25">
            <v>139</v>
          </cell>
          <cell r="H25">
            <v>1114</v>
          </cell>
        </row>
        <row r="26">
          <cell r="A26">
            <v>3</v>
          </cell>
          <cell r="B26" t="str">
            <v xml:space="preserve">Lüneburg               </v>
          </cell>
          <cell r="C26">
            <v>1348</v>
          </cell>
          <cell r="D26">
            <v>1387</v>
          </cell>
          <cell r="E26">
            <v>13767</v>
          </cell>
          <cell r="F26">
            <v>13815</v>
          </cell>
          <cell r="G26">
            <v>1412</v>
          </cell>
          <cell r="H26">
            <v>13727</v>
          </cell>
        </row>
        <row r="27">
          <cell r="A27">
            <v>351</v>
          </cell>
          <cell r="B27" t="str">
            <v xml:space="preserve">Celle                  </v>
          </cell>
          <cell r="C27">
            <v>168</v>
          </cell>
          <cell r="D27">
            <v>176</v>
          </cell>
          <cell r="E27">
            <v>1431</v>
          </cell>
          <cell r="F27">
            <v>1422</v>
          </cell>
          <cell r="G27">
            <v>160</v>
          </cell>
          <cell r="H27">
            <v>1483</v>
          </cell>
        </row>
        <row r="28">
          <cell r="A28">
            <v>352</v>
          </cell>
          <cell r="B28" t="str">
            <v xml:space="preserve">Cuxhaven               </v>
          </cell>
          <cell r="C28">
            <v>165</v>
          </cell>
          <cell r="D28">
            <v>143</v>
          </cell>
          <cell r="E28">
            <v>1495</v>
          </cell>
          <cell r="F28">
            <v>1554</v>
          </cell>
          <cell r="G28">
            <v>131</v>
          </cell>
          <cell r="H28">
            <v>1390</v>
          </cell>
        </row>
        <row r="29">
          <cell r="A29">
            <v>353</v>
          </cell>
          <cell r="B29" t="str">
            <v xml:space="preserve">Harburg                </v>
          </cell>
          <cell r="C29">
            <v>157</v>
          </cell>
          <cell r="D29">
            <v>149</v>
          </cell>
          <cell r="E29">
            <v>2135</v>
          </cell>
          <cell r="F29">
            <v>2144</v>
          </cell>
          <cell r="G29">
            <v>185</v>
          </cell>
          <cell r="H29">
            <v>2094</v>
          </cell>
        </row>
        <row r="30">
          <cell r="A30">
            <v>354</v>
          </cell>
          <cell r="B30" t="str">
            <v xml:space="preserve">Lüchow-Dannenberg      </v>
          </cell>
          <cell r="C30">
            <v>30</v>
          </cell>
          <cell r="D30">
            <v>41</v>
          </cell>
          <cell r="E30">
            <v>318</v>
          </cell>
          <cell r="F30">
            <v>314</v>
          </cell>
          <cell r="G30">
            <v>30</v>
          </cell>
          <cell r="H30">
            <v>328</v>
          </cell>
        </row>
        <row r="31">
          <cell r="A31">
            <v>355</v>
          </cell>
          <cell r="B31" t="str">
            <v xml:space="preserve">Lüneburg               </v>
          </cell>
          <cell r="C31">
            <v>126</v>
          </cell>
          <cell r="D31">
            <v>111</v>
          </cell>
          <cell r="E31">
            <v>1521</v>
          </cell>
          <cell r="F31">
            <v>1522</v>
          </cell>
          <cell r="G31">
            <v>146</v>
          </cell>
          <cell r="H31">
            <v>1510</v>
          </cell>
        </row>
        <row r="32">
          <cell r="A32">
            <v>356</v>
          </cell>
          <cell r="B32" t="str">
            <v xml:space="preserve">Osterholz              </v>
          </cell>
          <cell r="C32">
            <v>72</v>
          </cell>
          <cell r="D32">
            <v>62</v>
          </cell>
          <cell r="E32">
            <v>884</v>
          </cell>
          <cell r="F32">
            <v>883</v>
          </cell>
          <cell r="G32">
            <v>82</v>
          </cell>
          <cell r="H32">
            <v>908</v>
          </cell>
        </row>
        <row r="33">
          <cell r="A33">
            <v>357</v>
          </cell>
          <cell r="B33" t="str">
            <v xml:space="preserve">Rotenburg (Wümme)      </v>
          </cell>
          <cell r="C33">
            <v>122</v>
          </cell>
          <cell r="D33">
            <v>100</v>
          </cell>
          <cell r="E33">
            <v>1307</v>
          </cell>
          <cell r="F33">
            <v>1376</v>
          </cell>
          <cell r="G33">
            <v>105</v>
          </cell>
          <cell r="H33">
            <v>1370</v>
          </cell>
        </row>
        <row r="34">
          <cell r="A34">
            <v>358</v>
          </cell>
          <cell r="B34" t="str">
            <v xml:space="preserve">Heidekreis             </v>
          </cell>
          <cell r="C34">
            <v>124</v>
          </cell>
          <cell r="D34">
            <v>160</v>
          </cell>
          <cell r="E34">
            <v>1056</v>
          </cell>
          <cell r="F34">
            <v>1091</v>
          </cell>
          <cell r="G34">
            <v>185</v>
          </cell>
          <cell r="H34">
            <v>1101</v>
          </cell>
        </row>
        <row r="35">
          <cell r="A35">
            <v>359</v>
          </cell>
          <cell r="B35" t="str">
            <v xml:space="preserve">Stade                  </v>
          </cell>
          <cell r="C35">
            <v>222</v>
          </cell>
          <cell r="D35">
            <v>251</v>
          </cell>
          <cell r="E35">
            <v>1702</v>
          </cell>
          <cell r="F35">
            <v>1704</v>
          </cell>
          <cell r="G35">
            <v>218</v>
          </cell>
          <cell r="H35">
            <v>1716</v>
          </cell>
        </row>
        <row r="36">
          <cell r="A36">
            <v>360</v>
          </cell>
          <cell r="B36" t="str">
            <v xml:space="preserve">Uelzen                 </v>
          </cell>
          <cell r="C36">
            <v>52</v>
          </cell>
          <cell r="D36">
            <v>67</v>
          </cell>
          <cell r="E36">
            <v>652</v>
          </cell>
          <cell r="F36">
            <v>633</v>
          </cell>
          <cell r="G36">
            <v>57</v>
          </cell>
          <cell r="H36">
            <v>671</v>
          </cell>
        </row>
        <row r="37">
          <cell r="A37">
            <v>361</v>
          </cell>
          <cell r="B37" t="str">
            <v xml:space="preserve">Verden                 </v>
          </cell>
          <cell r="C37">
            <v>110</v>
          </cell>
          <cell r="D37">
            <v>127</v>
          </cell>
          <cell r="E37">
            <v>1266</v>
          </cell>
          <cell r="F37">
            <v>1172</v>
          </cell>
          <cell r="G37">
            <v>113</v>
          </cell>
          <cell r="H37">
            <v>1156</v>
          </cell>
        </row>
        <row r="38">
          <cell r="A38">
            <v>4</v>
          </cell>
          <cell r="B38" t="str">
            <v xml:space="preserve">Weser-Ems              </v>
          </cell>
          <cell r="C38">
            <v>3006</v>
          </cell>
          <cell r="D38">
            <v>3049</v>
          </cell>
          <cell r="E38">
            <v>21318</v>
          </cell>
          <cell r="F38">
            <v>21020</v>
          </cell>
          <cell r="G38">
            <v>3107</v>
          </cell>
          <cell r="H38">
            <v>21469</v>
          </cell>
        </row>
        <row r="39">
          <cell r="A39">
            <v>401</v>
          </cell>
          <cell r="B39" t="str">
            <v xml:space="preserve">Delmenhorst,Stadt      </v>
          </cell>
          <cell r="C39">
            <v>202</v>
          </cell>
          <cell r="D39">
            <v>184</v>
          </cell>
          <cell r="E39">
            <v>656</v>
          </cell>
          <cell r="F39">
            <v>641</v>
          </cell>
          <cell r="G39">
            <v>186</v>
          </cell>
          <cell r="H39">
            <v>663</v>
          </cell>
        </row>
        <row r="40">
          <cell r="A40">
            <v>402</v>
          </cell>
          <cell r="B40" t="str">
            <v xml:space="preserve">Emden,Stadt            </v>
          </cell>
          <cell r="C40">
            <v>68</v>
          </cell>
          <cell r="D40">
            <v>79</v>
          </cell>
          <cell r="E40">
            <v>413</v>
          </cell>
          <cell r="F40">
            <v>389</v>
          </cell>
          <cell r="G40">
            <v>77</v>
          </cell>
          <cell r="H40">
            <v>391</v>
          </cell>
        </row>
        <row r="41">
          <cell r="A41">
            <v>403</v>
          </cell>
          <cell r="B41" t="str">
            <v xml:space="preserve">Oldenburg(Oldb),Stadt  </v>
          </cell>
          <cell r="C41">
            <v>221</v>
          </cell>
          <cell r="D41">
            <v>223</v>
          </cell>
          <cell r="E41">
            <v>1423</v>
          </cell>
          <cell r="F41">
            <v>1409</v>
          </cell>
          <cell r="G41">
            <v>214</v>
          </cell>
          <cell r="H41">
            <v>1373</v>
          </cell>
        </row>
        <row r="42">
          <cell r="A42">
            <v>404</v>
          </cell>
          <cell r="B42" t="str">
            <v xml:space="preserve">Osnabrück,Stadt        </v>
          </cell>
          <cell r="C42">
            <v>241</v>
          </cell>
          <cell r="D42">
            <v>234</v>
          </cell>
          <cell r="E42">
            <v>1433</v>
          </cell>
          <cell r="F42">
            <v>1426</v>
          </cell>
          <cell r="G42">
            <v>253</v>
          </cell>
          <cell r="H42">
            <v>1372</v>
          </cell>
        </row>
        <row r="43">
          <cell r="A43">
            <v>405</v>
          </cell>
          <cell r="B43" t="str">
            <v xml:space="preserve">Wilhelmshaven,Stadt    </v>
          </cell>
          <cell r="C43">
            <v>137</v>
          </cell>
          <cell r="D43">
            <v>133</v>
          </cell>
          <cell r="E43">
            <v>574</v>
          </cell>
          <cell r="F43">
            <v>527</v>
          </cell>
          <cell r="G43">
            <v>136</v>
          </cell>
          <cell r="H43">
            <v>536</v>
          </cell>
        </row>
        <row r="44">
          <cell r="A44">
            <v>451</v>
          </cell>
          <cell r="B44" t="str">
            <v xml:space="preserve">Ammerland              </v>
          </cell>
          <cell r="C44">
            <v>94</v>
          </cell>
          <cell r="D44">
            <v>104</v>
          </cell>
          <cell r="E44">
            <v>960</v>
          </cell>
          <cell r="F44">
            <v>992</v>
          </cell>
          <cell r="G44">
            <v>95</v>
          </cell>
          <cell r="H44">
            <v>1071</v>
          </cell>
        </row>
        <row r="45">
          <cell r="A45">
            <v>452</v>
          </cell>
          <cell r="B45" t="str">
            <v xml:space="preserve">Aurich                 </v>
          </cell>
          <cell r="C45">
            <v>153</v>
          </cell>
          <cell r="D45">
            <v>138</v>
          </cell>
          <cell r="E45">
            <v>1552</v>
          </cell>
          <cell r="F45">
            <v>1498</v>
          </cell>
          <cell r="G45">
            <v>132</v>
          </cell>
          <cell r="H45">
            <v>1524</v>
          </cell>
        </row>
        <row r="46">
          <cell r="A46">
            <v>453</v>
          </cell>
          <cell r="B46" t="str">
            <v xml:space="preserve">Cloppenburg            </v>
          </cell>
          <cell r="C46">
            <v>242</v>
          </cell>
          <cell r="D46">
            <v>299</v>
          </cell>
          <cell r="E46">
            <v>1664</v>
          </cell>
          <cell r="F46">
            <v>1604</v>
          </cell>
          <cell r="G46">
            <v>299</v>
          </cell>
          <cell r="H46">
            <v>1683</v>
          </cell>
        </row>
        <row r="47">
          <cell r="A47">
            <v>454</v>
          </cell>
          <cell r="B47" t="str">
            <v xml:space="preserve">Emsland                </v>
          </cell>
          <cell r="C47">
            <v>420</v>
          </cell>
          <cell r="D47">
            <v>421</v>
          </cell>
          <cell r="E47">
            <v>2828</v>
          </cell>
          <cell r="F47">
            <v>2791</v>
          </cell>
          <cell r="G47">
            <v>434</v>
          </cell>
          <cell r="H47">
            <v>2834</v>
          </cell>
        </row>
        <row r="48">
          <cell r="A48">
            <v>455</v>
          </cell>
          <cell r="B48" t="str">
            <v xml:space="preserve">Friesland              </v>
          </cell>
          <cell r="C48">
            <v>85</v>
          </cell>
          <cell r="D48">
            <v>63</v>
          </cell>
          <cell r="E48">
            <v>707</v>
          </cell>
          <cell r="F48">
            <v>693</v>
          </cell>
          <cell r="G48">
            <v>50</v>
          </cell>
          <cell r="H48">
            <v>754</v>
          </cell>
        </row>
        <row r="49">
          <cell r="A49">
            <v>456</v>
          </cell>
          <cell r="B49" t="str">
            <v xml:space="preserve">Grafschaft Bentheim    </v>
          </cell>
          <cell r="C49">
            <v>156</v>
          </cell>
          <cell r="D49">
            <v>160</v>
          </cell>
          <cell r="E49">
            <v>1146</v>
          </cell>
          <cell r="F49">
            <v>1149</v>
          </cell>
          <cell r="G49">
            <v>148</v>
          </cell>
          <cell r="H49">
            <v>1166</v>
          </cell>
        </row>
        <row r="50">
          <cell r="A50">
            <v>457</v>
          </cell>
          <cell r="B50" t="str">
            <v xml:space="preserve">Leer                   </v>
          </cell>
          <cell r="C50">
            <v>160</v>
          </cell>
          <cell r="D50">
            <v>183</v>
          </cell>
          <cell r="E50">
            <v>1419</v>
          </cell>
          <cell r="F50">
            <v>1464</v>
          </cell>
          <cell r="G50">
            <v>196</v>
          </cell>
          <cell r="H50">
            <v>1392</v>
          </cell>
        </row>
        <row r="51">
          <cell r="A51">
            <v>458</v>
          </cell>
          <cell r="B51" t="str">
            <v xml:space="preserve">Oldenburg              </v>
          </cell>
          <cell r="C51">
            <v>132</v>
          </cell>
          <cell r="D51">
            <v>136</v>
          </cell>
          <cell r="E51">
            <v>1040</v>
          </cell>
          <cell r="F51">
            <v>1024</v>
          </cell>
          <cell r="G51">
            <v>138</v>
          </cell>
          <cell r="H51">
            <v>1034</v>
          </cell>
        </row>
        <row r="52">
          <cell r="A52">
            <v>459</v>
          </cell>
          <cell r="B52" t="str">
            <v xml:space="preserve">Osnabrück              </v>
          </cell>
          <cell r="C52">
            <v>341</v>
          </cell>
          <cell r="D52">
            <v>350</v>
          </cell>
          <cell r="E52">
            <v>3094</v>
          </cell>
          <cell r="F52">
            <v>3050</v>
          </cell>
          <cell r="G52">
            <v>385</v>
          </cell>
          <cell r="H52">
            <v>3197</v>
          </cell>
        </row>
        <row r="53">
          <cell r="A53">
            <v>460</v>
          </cell>
          <cell r="B53" t="str">
            <v xml:space="preserve">Vechta                 </v>
          </cell>
          <cell r="C53">
            <v>239</v>
          </cell>
          <cell r="D53">
            <v>235</v>
          </cell>
          <cell r="E53">
            <v>1308</v>
          </cell>
          <cell r="F53">
            <v>1317</v>
          </cell>
          <cell r="G53">
            <v>263</v>
          </cell>
          <cell r="H53">
            <v>1403</v>
          </cell>
        </row>
        <row r="54">
          <cell r="A54">
            <v>461</v>
          </cell>
          <cell r="B54" t="str">
            <v xml:space="preserve">Wesermarsch            </v>
          </cell>
          <cell r="C54">
            <v>79</v>
          </cell>
          <cell r="D54">
            <v>84</v>
          </cell>
          <cell r="E54">
            <v>681</v>
          </cell>
          <cell r="F54">
            <v>649</v>
          </cell>
          <cell r="G54">
            <v>72</v>
          </cell>
          <cell r="H54">
            <v>669</v>
          </cell>
        </row>
        <row r="55">
          <cell r="A55">
            <v>462</v>
          </cell>
          <cell r="B55" t="str">
            <v xml:space="preserve">Wittmund               </v>
          </cell>
          <cell r="C55">
            <v>36</v>
          </cell>
          <cell r="D55">
            <v>23</v>
          </cell>
          <cell r="E55">
            <v>420</v>
          </cell>
          <cell r="F55">
            <v>397</v>
          </cell>
          <cell r="G55">
            <v>29</v>
          </cell>
          <cell r="H55">
            <v>407</v>
          </cell>
        </row>
      </sheetData>
      <sheetData sheetId="4">
        <row r="19">
          <cell r="A19">
            <v>0</v>
          </cell>
          <cell r="B19" t="str">
            <v>0 Niedersachsen</v>
          </cell>
          <cell r="C19">
            <v>74119</v>
          </cell>
          <cell r="D19">
            <v>38075</v>
          </cell>
          <cell r="E19">
            <v>36044</v>
          </cell>
          <cell r="F19">
            <v>65115</v>
          </cell>
          <cell r="G19">
            <v>87.9</v>
          </cell>
          <cell r="H19">
            <v>9004</v>
          </cell>
          <cell r="I19">
            <v>12.1</v>
          </cell>
        </row>
        <row r="20">
          <cell r="A20">
            <v>1</v>
          </cell>
          <cell r="B20" t="str">
            <v>1 Braunschweig</v>
          </cell>
          <cell r="C20">
            <v>14428</v>
          </cell>
          <cell r="D20">
            <v>7437</v>
          </cell>
          <cell r="E20">
            <v>6991</v>
          </cell>
          <cell r="F20">
            <v>12771</v>
          </cell>
          <cell r="G20">
            <v>88.5</v>
          </cell>
          <cell r="H20">
            <v>1657</v>
          </cell>
          <cell r="I20">
            <v>11.5</v>
          </cell>
        </row>
        <row r="21">
          <cell r="A21">
            <v>101</v>
          </cell>
          <cell r="B21" t="str">
            <v>101 Braunschweig,Stad</v>
          </cell>
          <cell r="C21">
            <v>2275</v>
          </cell>
          <cell r="D21">
            <v>1162</v>
          </cell>
          <cell r="E21">
            <v>1113</v>
          </cell>
          <cell r="F21">
            <v>2036</v>
          </cell>
          <cell r="G21">
            <v>89.5</v>
          </cell>
          <cell r="H21">
            <v>239</v>
          </cell>
          <cell r="I21">
            <v>10.5</v>
          </cell>
        </row>
        <row r="22">
          <cell r="A22">
            <v>102</v>
          </cell>
          <cell r="B22" t="str">
            <v>102 Salzgitter,Stadt</v>
          </cell>
          <cell r="C22">
            <v>1137</v>
          </cell>
          <cell r="D22">
            <v>572</v>
          </cell>
          <cell r="E22">
            <v>565</v>
          </cell>
          <cell r="F22">
            <v>830</v>
          </cell>
          <cell r="G22">
            <v>73</v>
          </cell>
          <cell r="H22">
            <v>307</v>
          </cell>
          <cell r="I22">
            <v>27</v>
          </cell>
        </row>
        <row r="23">
          <cell r="A23">
            <v>103</v>
          </cell>
          <cell r="B23" t="str">
            <v>103 Wolfsburg,Stadt</v>
          </cell>
          <cell r="C23">
            <v>1269</v>
          </cell>
          <cell r="D23">
            <v>631</v>
          </cell>
          <cell r="E23">
            <v>638</v>
          </cell>
          <cell r="F23">
            <v>1093</v>
          </cell>
          <cell r="G23">
            <v>86.1</v>
          </cell>
          <cell r="H23">
            <v>176</v>
          </cell>
          <cell r="I23">
            <v>13.9</v>
          </cell>
        </row>
        <row r="24">
          <cell r="A24">
            <v>151</v>
          </cell>
          <cell r="B24" t="str">
            <v>151 Gifhorn</v>
          </cell>
          <cell r="C24">
            <v>1746</v>
          </cell>
          <cell r="D24">
            <v>919</v>
          </cell>
          <cell r="E24">
            <v>827</v>
          </cell>
          <cell r="F24">
            <v>1610</v>
          </cell>
          <cell r="G24">
            <v>92.2</v>
          </cell>
          <cell r="H24">
            <v>136</v>
          </cell>
          <cell r="I24">
            <v>7.8</v>
          </cell>
        </row>
        <row r="25">
          <cell r="A25">
            <v>153</v>
          </cell>
          <cell r="B25" t="str">
            <v>153 Goslar</v>
          </cell>
          <cell r="C25">
            <v>922</v>
          </cell>
          <cell r="D25">
            <v>484</v>
          </cell>
          <cell r="E25">
            <v>438</v>
          </cell>
          <cell r="F25">
            <v>806</v>
          </cell>
          <cell r="G25">
            <v>87.4</v>
          </cell>
          <cell r="H25">
            <v>116</v>
          </cell>
          <cell r="I25">
            <v>12.6</v>
          </cell>
        </row>
        <row r="26">
          <cell r="A26">
            <v>154</v>
          </cell>
          <cell r="B26" t="str">
            <v>154 Helmstedt</v>
          </cell>
          <cell r="C26">
            <v>856</v>
          </cell>
          <cell r="D26">
            <v>440</v>
          </cell>
          <cell r="E26">
            <v>416</v>
          </cell>
          <cell r="F26">
            <v>786</v>
          </cell>
          <cell r="G26">
            <v>91.8</v>
          </cell>
          <cell r="H26">
            <v>70</v>
          </cell>
          <cell r="I26">
            <v>8.1999999999999993</v>
          </cell>
        </row>
        <row r="27">
          <cell r="A27">
            <v>155</v>
          </cell>
          <cell r="B27" t="str">
            <v>155 Northeim</v>
          </cell>
          <cell r="C27">
            <v>1062</v>
          </cell>
          <cell r="D27">
            <v>548</v>
          </cell>
          <cell r="E27">
            <v>514</v>
          </cell>
          <cell r="F27">
            <v>959</v>
          </cell>
          <cell r="G27">
            <v>90.3</v>
          </cell>
          <cell r="H27">
            <v>103</v>
          </cell>
          <cell r="I27">
            <v>9.6999999999999993</v>
          </cell>
        </row>
        <row r="28">
          <cell r="A28">
            <v>157</v>
          </cell>
          <cell r="B28" t="str">
            <v>157 Peine</v>
          </cell>
          <cell r="C28">
            <v>1350</v>
          </cell>
          <cell r="D28">
            <v>715</v>
          </cell>
          <cell r="E28">
            <v>635</v>
          </cell>
          <cell r="F28">
            <v>1246</v>
          </cell>
          <cell r="G28">
            <v>92.3</v>
          </cell>
          <cell r="H28">
            <v>104</v>
          </cell>
          <cell r="I28">
            <v>7.7</v>
          </cell>
        </row>
        <row r="29">
          <cell r="A29">
            <v>158</v>
          </cell>
          <cell r="B29" t="str">
            <v>158 Wolfenbüttel</v>
          </cell>
          <cell r="C29">
            <v>1028</v>
          </cell>
          <cell r="D29">
            <v>529</v>
          </cell>
          <cell r="E29">
            <v>499</v>
          </cell>
          <cell r="F29">
            <v>933</v>
          </cell>
          <cell r="G29">
            <v>90.8</v>
          </cell>
          <cell r="H29">
            <v>95</v>
          </cell>
          <cell r="I29">
            <v>9.1999999999999993</v>
          </cell>
        </row>
        <row r="30">
          <cell r="A30">
            <v>159</v>
          </cell>
          <cell r="B30" t="str">
            <v>159 Göttingen</v>
          </cell>
          <cell r="C30">
            <v>2783</v>
          </cell>
          <cell r="D30">
            <v>1437</v>
          </cell>
          <cell r="E30">
            <v>1346</v>
          </cell>
          <cell r="F30">
            <v>2472</v>
          </cell>
          <cell r="G30">
            <v>88.8</v>
          </cell>
          <cell r="H30">
            <v>311</v>
          </cell>
          <cell r="I30">
            <v>11.2</v>
          </cell>
        </row>
        <row r="31">
          <cell r="A31">
            <v>2</v>
          </cell>
          <cell r="B31" t="str">
            <v>2 Hannover</v>
          </cell>
          <cell r="C31">
            <v>20011</v>
          </cell>
          <cell r="D31">
            <v>10314</v>
          </cell>
          <cell r="E31">
            <v>9697</v>
          </cell>
          <cell r="F31">
            <v>17246</v>
          </cell>
          <cell r="G31">
            <v>86.2</v>
          </cell>
          <cell r="H31">
            <v>2765</v>
          </cell>
          <cell r="I31">
            <v>13.8</v>
          </cell>
        </row>
        <row r="32">
          <cell r="A32">
            <v>241</v>
          </cell>
          <cell r="B32" t="str">
            <v>241 Hannover,Region</v>
          </cell>
          <cell r="C32">
            <v>11500</v>
          </cell>
          <cell r="D32">
            <v>5873</v>
          </cell>
          <cell r="E32">
            <v>5627</v>
          </cell>
          <cell r="F32">
            <v>9737</v>
          </cell>
          <cell r="G32">
            <v>84.7</v>
          </cell>
          <cell r="H32">
            <v>1763</v>
          </cell>
          <cell r="I32">
            <v>15.3</v>
          </cell>
        </row>
        <row r="33">
          <cell r="A33">
            <v>241001</v>
          </cell>
          <cell r="B33" t="str">
            <v>241001 Hannover,Landesha</v>
          </cell>
          <cell r="C33">
            <v>5748</v>
          </cell>
          <cell r="D33">
            <v>2959</v>
          </cell>
          <cell r="E33">
            <v>2789</v>
          </cell>
          <cell r="F33">
            <v>4728</v>
          </cell>
          <cell r="G33">
            <v>82.3</v>
          </cell>
          <cell r="H33">
            <v>1020</v>
          </cell>
          <cell r="I33">
            <v>17.7</v>
          </cell>
        </row>
        <row r="34">
          <cell r="A34">
            <v>241999</v>
          </cell>
          <cell r="B34" t="str">
            <v>Hannover Umland</v>
          </cell>
          <cell r="C34">
            <v>5752</v>
          </cell>
          <cell r="D34">
            <v>2914</v>
          </cell>
          <cell r="E34">
            <v>2838</v>
          </cell>
          <cell r="F34">
            <v>5009</v>
          </cell>
          <cell r="G34"/>
          <cell r="H34">
            <v>743</v>
          </cell>
          <cell r="I34"/>
        </row>
        <row r="35">
          <cell r="A35">
            <v>251</v>
          </cell>
          <cell r="B35" t="str">
            <v>251 Diepholz</v>
          </cell>
          <cell r="C35">
            <v>1933</v>
          </cell>
          <cell r="D35">
            <v>1006</v>
          </cell>
          <cell r="E35">
            <v>927</v>
          </cell>
          <cell r="F35">
            <v>1705</v>
          </cell>
          <cell r="G35">
            <v>88.2</v>
          </cell>
          <cell r="H35">
            <v>228</v>
          </cell>
          <cell r="I35">
            <v>11.8</v>
          </cell>
        </row>
        <row r="36">
          <cell r="A36">
            <v>252</v>
          </cell>
          <cell r="B36" t="str">
            <v>252 Hameln-Pyrmont</v>
          </cell>
          <cell r="C36">
            <v>1282</v>
          </cell>
          <cell r="D36">
            <v>682</v>
          </cell>
          <cell r="E36">
            <v>600</v>
          </cell>
          <cell r="F36">
            <v>1080</v>
          </cell>
          <cell r="G36">
            <v>84.2</v>
          </cell>
          <cell r="H36">
            <v>202</v>
          </cell>
          <cell r="I36">
            <v>15.8</v>
          </cell>
        </row>
        <row r="37">
          <cell r="A37">
            <v>254</v>
          </cell>
          <cell r="B37" t="str">
            <v>254 Hildesheim</v>
          </cell>
          <cell r="C37">
            <v>2317</v>
          </cell>
          <cell r="D37">
            <v>1197</v>
          </cell>
          <cell r="E37">
            <v>1120</v>
          </cell>
          <cell r="F37">
            <v>2048</v>
          </cell>
          <cell r="G37">
            <v>88.4</v>
          </cell>
          <cell r="H37">
            <v>269</v>
          </cell>
          <cell r="I37">
            <v>11.6</v>
          </cell>
        </row>
        <row r="38">
          <cell r="A38">
            <v>255</v>
          </cell>
          <cell r="B38" t="str">
            <v>255 Holzminden</v>
          </cell>
          <cell r="C38">
            <v>597</v>
          </cell>
          <cell r="D38">
            <v>311</v>
          </cell>
          <cell r="E38">
            <v>286</v>
          </cell>
          <cell r="F38">
            <v>542</v>
          </cell>
          <cell r="G38">
            <v>90.8</v>
          </cell>
          <cell r="H38">
            <v>55</v>
          </cell>
          <cell r="I38">
            <v>9.1999999999999993</v>
          </cell>
        </row>
        <row r="39">
          <cell r="A39">
            <v>256</v>
          </cell>
          <cell r="B39" t="str">
            <v>256 Nienburg (Weser)</v>
          </cell>
          <cell r="C39">
            <v>1110</v>
          </cell>
          <cell r="D39">
            <v>566</v>
          </cell>
          <cell r="E39">
            <v>544</v>
          </cell>
          <cell r="F39">
            <v>991</v>
          </cell>
          <cell r="G39">
            <v>89.3</v>
          </cell>
          <cell r="H39">
            <v>119</v>
          </cell>
          <cell r="I39">
            <v>10.7</v>
          </cell>
        </row>
        <row r="40">
          <cell r="A40">
            <v>257</v>
          </cell>
          <cell r="B40" t="str">
            <v>257 Schaumburg</v>
          </cell>
          <cell r="C40">
            <v>1272</v>
          </cell>
          <cell r="D40">
            <v>679</v>
          </cell>
          <cell r="E40">
            <v>593</v>
          </cell>
          <cell r="F40">
            <v>1143</v>
          </cell>
          <cell r="G40">
            <v>89.9</v>
          </cell>
          <cell r="H40">
            <v>129</v>
          </cell>
          <cell r="I40">
            <v>10.1</v>
          </cell>
        </row>
        <row r="41">
          <cell r="A41">
            <v>3</v>
          </cell>
          <cell r="B41" t="str">
            <v>3 Lüneburg</v>
          </cell>
          <cell r="C41">
            <v>15197</v>
          </cell>
          <cell r="D41">
            <v>7761</v>
          </cell>
          <cell r="E41">
            <v>7436</v>
          </cell>
          <cell r="F41">
            <v>13781</v>
          </cell>
          <cell r="G41">
            <v>90.7</v>
          </cell>
          <cell r="H41">
            <v>1416</v>
          </cell>
          <cell r="I41">
            <v>9.3000000000000007</v>
          </cell>
        </row>
        <row r="42">
          <cell r="A42">
            <v>351</v>
          </cell>
          <cell r="B42" t="str">
            <v>351 Celle</v>
          </cell>
          <cell r="C42">
            <v>1586</v>
          </cell>
          <cell r="D42">
            <v>808</v>
          </cell>
          <cell r="E42">
            <v>778</v>
          </cell>
          <cell r="F42">
            <v>1416</v>
          </cell>
          <cell r="G42">
            <v>89.3</v>
          </cell>
          <cell r="H42">
            <v>170</v>
          </cell>
          <cell r="I42">
            <v>10.7</v>
          </cell>
        </row>
        <row r="43">
          <cell r="A43">
            <v>352</v>
          </cell>
          <cell r="B43" t="str">
            <v>352 Cuxhaven</v>
          </cell>
          <cell r="C43">
            <v>1695</v>
          </cell>
          <cell r="D43">
            <v>825</v>
          </cell>
          <cell r="E43">
            <v>870</v>
          </cell>
          <cell r="F43">
            <v>1584</v>
          </cell>
          <cell r="G43">
            <v>93.5</v>
          </cell>
          <cell r="H43">
            <v>111</v>
          </cell>
          <cell r="I43">
            <v>6.5</v>
          </cell>
        </row>
        <row r="44">
          <cell r="A44">
            <v>353</v>
          </cell>
          <cell r="B44" t="str">
            <v>353 Harburg</v>
          </cell>
          <cell r="C44">
            <v>2199</v>
          </cell>
          <cell r="D44">
            <v>1116</v>
          </cell>
          <cell r="E44">
            <v>1083</v>
          </cell>
          <cell r="F44">
            <v>2003</v>
          </cell>
          <cell r="G44">
            <v>91.1</v>
          </cell>
          <cell r="H44">
            <v>196</v>
          </cell>
          <cell r="I44">
            <v>8.9</v>
          </cell>
        </row>
        <row r="45">
          <cell r="A45">
            <v>354</v>
          </cell>
          <cell r="B45" t="str">
            <v>354 Lüchow-Dannenberg</v>
          </cell>
          <cell r="C45">
            <v>335</v>
          </cell>
          <cell r="D45">
            <v>173</v>
          </cell>
          <cell r="E45">
            <v>162</v>
          </cell>
          <cell r="F45">
            <v>300</v>
          </cell>
          <cell r="G45">
            <v>89.6</v>
          </cell>
          <cell r="H45">
            <v>35</v>
          </cell>
          <cell r="I45">
            <v>10.4</v>
          </cell>
        </row>
        <row r="46">
          <cell r="A46">
            <v>355</v>
          </cell>
          <cell r="B46" t="str">
            <v>355 Lüneburg</v>
          </cell>
          <cell r="C46">
            <v>1656</v>
          </cell>
          <cell r="D46">
            <v>878</v>
          </cell>
          <cell r="E46">
            <v>778</v>
          </cell>
          <cell r="F46">
            <v>1519</v>
          </cell>
          <cell r="G46">
            <v>91.7</v>
          </cell>
          <cell r="H46">
            <v>137</v>
          </cell>
          <cell r="I46">
            <v>8.3000000000000007</v>
          </cell>
        </row>
        <row r="47">
          <cell r="A47">
            <v>356</v>
          </cell>
          <cell r="B47" t="str">
            <v>356 Osterholz</v>
          </cell>
          <cell r="C47">
            <v>938</v>
          </cell>
          <cell r="D47">
            <v>493</v>
          </cell>
          <cell r="E47">
            <v>445</v>
          </cell>
          <cell r="F47">
            <v>877</v>
          </cell>
          <cell r="G47">
            <v>93.5</v>
          </cell>
          <cell r="H47">
            <v>61</v>
          </cell>
          <cell r="I47">
            <v>6.5</v>
          </cell>
        </row>
        <row r="48">
          <cell r="A48">
            <v>357</v>
          </cell>
          <cell r="B48" t="str">
            <v>357 Rotenburg (Wümme)</v>
          </cell>
          <cell r="C48">
            <v>1486</v>
          </cell>
          <cell r="D48">
            <v>747</v>
          </cell>
          <cell r="E48">
            <v>739</v>
          </cell>
          <cell r="F48">
            <v>1369</v>
          </cell>
          <cell r="G48">
            <v>92.1</v>
          </cell>
          <cell r="H48">
            <v>117</v>
          </cell>
          <cell r="I48">
            <v>7.9</v>
          </cell>
        </row>
        <row r="49">
          <cell r="A49">
            <v>358</v>
          </cell>
          <cell r="B49" t="str">
            <v>358 Heidekreis</v>
          </cell>
          <cell r="C49">
            <v>1300</v>
          </cell>
          <cell r="D49">
            <v>670</v>
          </cell>
          <cell r="E49">
            <v>630</v>
          </cell>
          <cell r="F49">
            <v>1120</v>
          </cell>
          <cell r="G49">
            <v>86.2</v>
          </cell>
          <cell r="H49">
            <v>180</v>
          </cell>
          <cell r="I49">
            <v>13.8</v>
          </cell>
        </row>
        <row r="50">
          <cell r="A50">
            <v>359</v>
          </cell>
          <cell r="B50" t="str">
            <v>359 Stade</v>
          </cell>
          <cell r="C50">
            <v>2014</v>
          </cell>
          <cell r="D50">
            <v>1029</v>
          </cell>
          <cell r="E50">
            <v>985</v>
          </cell>
          <cell r="F50">
            <v>1779</v>
          </cell>
          <cell r="G50">
            <v>88.3</v>
          </cell>
          <cell r="H50">
            <v>235</v>
          </cell>
          <cell r="I50">
            <v>11.7</v>
          </cell>
        </row>
        <row r="51">
          <cell r="A51">
            <v>360</v>
          </cell>
          <cell r="B51" t="str">
            <v>360 Uelzen</v>
          </cell>
          <cell r="C51">
            <v>717</v>
          </cell>
          <cell r="D51">
            <v>357</v>
          </cell>
          <cell r="E51">
            <v>360</v>
          </cell>
          <cell r="F51">
            <v>651</v>
          </cell>
          <cell r="G51">
            <v>90.8</v>
          </cell>
          <cell r="H51">
            <v>66</v>
          </cell>
          <cell r="I51">
            <v>9.1999999999999993</v>
          </cell>
        </row>
        <row r="52">
          <cell r="A52">
            <v>361</v>
          </cell>
          <cell r="B52" t="str">
            <v>361 Verden</v>
          </cell>
          <cell r="C52">
            <v>1271</v>
          </cell>
          <cell r="D52">
            <v>665</v>
          </cell>
          <cell r="E52">
            <v>606</v>
          </cell>
          <cell r="F52">
            <v>1163</v>
          </cell>
          <cell r="G52">
            <v>91.5</v>
          </cell>
          <cell r="H52">
            <v>108</v>
          </cell>
          <cell r="I52">
            <v>8.5</v>
          </cell>
        </row>
        <row r="53">
          <cell r="A53">
            <v>4</v>
          </cell>
          <cell r="B53" t="str">
            <v>4 Weser-Ems</v>
          </cell>
          <cell r="C53">
            <v>24483</v>
          </cell>
          <cell r="D53">
            <v>12563</v>
          </cell>
          <cell r="E53">
            <v>11920</v>
          </cell>
          <cell r="F53">
            <v>21317</v>
          </cell>
          <cell r="G53">
            <v>87.1</v>
          </cell>
          <cell r="H53">
            <v>3166</v>
          </cell>
          <cell r="I53">
            <v>12.9</v>
          </cell>
        </row>
        <row r="54">
          <cell r="A54">
            <v>401</v>
          </cell>
          <cell r="B54" t="str">
            <v>401 Delmenhorst,Stadt</v>
          </cell>
          <cell r="C54">
            <v>738</v>
          </cell>
          <cell r="D54">
            <v>409</v>
          </cell>
          <cell r="E54">
            <v>329</v>
          </cell>
          <cell r="F54">
            <v>559</v>
          </cell>
          <cell r="G54">
            <v>75.7</v>
          </cell>
          <cell r="H54">
            <v>179</v>
          </cell>
          <cell r="I54">
            <v>24.3</v>
          </cell>
        </row>
        <row r="55">
          <cell r="A55">
            <v>402</v>
          </cell>
          <cell r="B55" t="str">
            <v>402 Emden,Stadt</v>
          </cell>
          <cell r="C55">
            <v>435</v>
          </cell>
          <cell r="D55">
            <v>230</v>
          </cell>
          <cell r="E55">
            <v>205</v>
          </cell>
          <cell r="F55">
            <v>360</v>
          </cell>
          <cell r="G55">
            <v>82.8</v>
          </cell>
          <cell r="H55">
            <v>75</v>
          </cell>
          <cell r="I55">
            <v>17.2</v>
          </cell>
        </row>
        <row r="56">
          <cell r="A56">
            <v>403</v>
          </cell>
          <cell r="B56" t="str">
            <v>403 Oldenburg(Oldb),S</v>
          </cell>
          <cell r="C56">
            <v>1656</v>
          </cell>
          <cell r="D56">
            <v>825</v>
          </cell>
          <cell r="E56">
            <v>831</v>
          </cell>
          <cell r="F56">
            <v>1400</v>
          </cell>
          <cell r="G56">
            <v>84.5</v>
          </cell>
          <cell r="H56">
            <v>256</v>
          </cell>
          <cell r="I56">
            <v>15.5</v>
          </cell>
        </row>
        <row r="57">
          <cell r="A57">
            <v>404</v>
          </cell>
          <cell r="B57" t="str">
            <v>404 Osnabrück,Stadt</v>
          </cell>
          <cell r="C57">
            <v>1524</v>
          </cell>
          <cell r="D57">
            <v>775</v>
          </cell>
          <cell r="E57">
            <v>749</v>
          </cell>
          <cell r="F57">
            <v>1282</v>
          </cell>
          <cell r="G57">
            <v>84.1</v>
          </cell>
          <cell r="H57">
            <v>242</v>
          </cell>
          <cell r="I57">
            <v>15.9</v>
          </cell>
        </row>
        <row r="58">
          <cell r="A58">
            <v>405</v>
          </cell>
          <cell r="B58" t="str">
            <v>405 Wilhelmshaven,Sta</v>
          </cell>
          <cell r="C58">
            <v>683</v>
          </cell>
          <cell r="D58">
            <v>362</v>
          </cell>
          <cell r="E58">
            <v>321</v>
          </cell>
          <cell r="F58">
            <v>533</v>
          </cell>
          <cell r="G58">
            <v>78</v>
          </cell>
          <cell r="H58">
            <v>150</v>
          </cell>
          <cell r="I58">
            <v>22</v>
          </cell>
        </row>
        <row r="59">
          <cell r="A59">
            <v>451</v>
          </cell>
          <cell r="B59" t="str">
            <v>451 Ammerland</v>
          </cell>
          <cell r="C59">
            <v>1088</v>
          </cell>
          <cell r="D59">
            <v>525</v>
          </cell>
          <cell r="E59">
            <v>563</v>
          </cell>
          <cell r="F59">
            <v>1007</v>
          </cell>
          <cell r="G59">
            <v>92.6</v>
          </cell>
          <cell r="H59">
            <v>81</v>
          </cell>
          <cell r="I59">
            <v>7.4</v>
          </cell>
        </row>
        <row r="60">
          <cell r="A60">
            <v>452</v>
          </cell>
          <cell r="B60" t="str">
            <v>452 Aurich</v>
          </cell>
          <cell r="C60">
            <v>1593</v>
          </cell>
          <cell r="D60">
            <v>788</v>
          </cell>
          <cell r="E60">
            <v>805</v>
          </cell>
          <cell r="F60">
            <v>1471</v>
          </cell>
          <cell r="G60">
            <v>92.3</v>
          </cell>
          <cell r="H60">
            <v>122</v>
          </cell>
          <cell r="I60">
            <v>7.7</v>
          </cell>
        </row>
        <row r="61">
          <cell r="A61">
            <v>453</v>
          </cell>
          <cell r="B61" t="str">
            <v>453 Cloppenburg</v>
          </cell>
          <cell r="C61">
            <v>2036</v>
          </cell>
          <cell r="D61">
            <v>1030</v>
          </cell>
          <cell r="E61">
            <v>1006</v>
          </cell>
          <cell r="F61">
            <v>1752</v>
          </cell>
          <cell r="G61">
            <v>86.1</v>
          </cell>
          <cell r="H61">
            <v>284</v>
          </cell>
          <cell r="I61">
            <v>13.9</v>
          </cell>
        </row>
        <row r="62">
          <cell r="A62">
            <v>454</v>
          </cell>
          <cell r="B62" t="str">
            <v>454 Emsland</v>
          </cell>
          <cell r="C62">
            <v>3336</v>
          </cell>
          <cell r="D62">
            <v>1730</v>
          </cell>
          <cell r="E62">
            <v>1606</v>
          </cell>
          <cell r="F62">
            <v>2902</v>
          </cell>
          <cell r="G62">
            <v>87</v>
          </cell>
          <cell r="H62">
            <v>434</v>
          </cell>
          <cell r="I62">
            <v>13</v>
          </cell>
        </row>
        <row r="63">
          <cell r="A63">
            <v>455</v>
          </cell>
          <cell r="B63" t="str">
            <v>455 Friesland</v>
          </cell>
          <cell r="C63">
            <v>812</v>
          </cell>
          <cell r="D63">
            <v>428</v>
          </cell>
          <cell r="E63">
            <v>384</v>
          </cell>
          <cell r="F63">
            <v>765</v>
          </cell>
          <cell r="G63">
            <v>94.2</v>
          </cell>
          <cell r="H63">
            <v>47</v>
          </cell>
          <cell r="I63">
            <v>5.8</v>
          </cell>
        </row>
        <row r="64">
          <cell r="A64">
            <v>456</v>
          </cell>
          <cell r="B64" t="str">
            <v>456 Grafschaft Benthe</v>
          </cell>
          <cell r="C64">
            <v>1333</v>
          </cell>
          <cell r="D64">
            <v>700</v>
          </cell>
          <cell r="E64">
            <v>633</v>
          </cell>
          <cell r="F64">
            <v>1158</v>
          </cell>
          <cell r="G64">
            <v>86.9</v>
          </cell>
          <cell r="H64">
            <v>175</v>
          </cell>
          <cell r="I64">
            <v>13.1</v>
          </cell>
        </row>
        <row r="65">
          <cell r="A65">
            <v>457</v>
          </cell>
          <cell r="B65" t="str">
            <v>457 Leer</v>
          </cell>
          <cell r="C65">
            <v>1640</v>
          </cell>
          <cell r="D65">
            <v>855</v>
          </cell>
          <cell r="E65">
            <v>785</v>
          </cell>
          <cell r="F65">
            <v>1431</v>
          </cell>
          <cell r="G65">
            <v>87.3</v>
          </cell>
          <cell r="H65">
            <v>209</v>
          </cell>
          <cell r="I65">
            <v>12.7</v>
          </cell>
        </row>
        <row r="66">
          <cell r="A66">
            <v>458</v>
          </cell>
          <cell r="B66" t="str">
            <v>458 Oldenburg</v>
          </cell>
          <cell r="C66">
            <v>1150</v>
          </cell>
          <cell r="D66">
            <v>620</v>
          </cell>
          <cell r="E66">
            <v>530</v>
          </cell>
          <cell r="F66">
            <v>1030</v>
          </cell>
          <cell r="G66">
            <v>89.6</v>
          </cell>
          <cell r="H66">
            <v>120</v>
          </cell>
          <cell r="I66">
            <v>10.4</v>
          </cell>
        </row>
        <row r="67">
          <cell r="A67">
            <v>459</v>
          </cell>
          <cell r="B67" t="str">
            <v>459 Osnabrück</v>
          </cell>
          <cell r="C67">
            <v>3522</v>
          </cell>
          <cell r="D67">
            <v>1773</v>
          </cell>
          <cell r="E67">
            <v>1749</v>
          </cell>
          <cell r="F67">
            <v>3140</v>
          </cell>
          <cell r="G67">
            <v>89.2</v>
          </cell>
          <cell r="H67">
            <v>382</v>
          </cell>
          <cell r="I67">
            <v>10.8</v>
          </cell>
        </row>
        <row r="68">
          <cell r="A68">
            <v>460</v>
          </cell>
          <cell r="B68" t="str">
            <v>460 Vechta</v>
          </cell>
          <cell r="C68">
            <v>1668</v>
          </cell>
          <cell r="D68">
            <v>848</v>
          </cell>
          <cell r="E68">
            <v>820</v>
          </cell>
          <cell r="F68">
            <v>1380</v>
          </cell>
          <cell r="G68">
            <v>82.7</v>
          </cell>
          <cell r="H68">
            <v>288</v>
          </cell>
          <cell r="I68">
            <v>17.3</v>
          </cell>
        </row>
        <row r="69">
          <cell r="A69">
            <v>461</v>
          </cell>
          <cell r="B69" t="str">
            <v>461 Wesermarsch</v>
          </cell>
          <cell r="C69">
            <v>775</v>
          </cell>
          <cell r="D69">
            <v>416</v>
          </cell>
          <cell r="E69">
            <v>359</v>
          </cell>
          <cell r="F69">
            <v>692</v>
          </cell>
          <cell r="G69">
            <v>89.3</v>
          </cell>
          <cell r="H69">
            <v>83</v>
          </cell>
          <cell r="I69">
            <v>10.7</v>
          </cell>
        </row>
        <row r="70">
          <cell r="A70">
            <v>462</v>
          </cell>
          <cell r="B70" t="str">
            <v>462 Wittmund</v>
          </cell>
          <cell r="C70">
            <v>494</v>
          </cell>
          <cell r="D70">
            <v>249</v>
          </cell>
          <cell r="E70">
            <v>245</v>
          </cell>
          <cell r="F70">
            <v>455</v>
          </cell>
          <cell r="G70">
            <v>92.1</v>
          </cell>
          <cell r="H70">
            <v>39</v>
          </cell>
          <cell r="I70">
            <v>7.9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tegrationsmonitoring.niedersachsen.de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5E92-BDBF-4317-9055-AD47E1331692}">
  <sheetPr codeName="Tabelle1"/>
  <dimension ref="B1:T130"/>
  <sheetViews>
    <sheetView showGridLines="0" tabSelected="1" zoomScale="145" zoomScaleNormal="145" workbookViewId="0">
      <selection activeCell="C6" sqref="C6:C9"/>
    </sheetView>
  </sheetViews>
  <sheetFormatPr baseColWidth="10" defaultRowHeight="15" x14ac:dyDescent="0.25"/>
  <cols>
    <col min="1" max="1" width="5.7109375" customWidth="1"/>
    <col min="2" max="2" width="0" hidden="1" customWidth="1"/>
    <col min="3" max="3" width="26" customWidth="1"/>
    <col min="4" max="4" width="25.7109375" customWidth="1"/>
    <col min="20" max="20" width="11.42578125" style="21"/>
  </cols>
  <sheetData>
    <row r="1" spans="2:20" ht="15" customHeight="1" x14ac:dyDescent="0.25">
      <c r="B1" s="28" t="s">
        <v>55</v>
      </c>
      <c r="C1" s="1" t="s">
        <v>55</v>
      </c>
    </row>
    <row r="2" spans="2:20" ht="15" customHeight="1" x14ac:dyDescent="0.25">
      <c r="C2" s="1"/>
    </row>
    <row r="3" spans="2:20" ht="15" customHeight="1" x14ac:dyDescent="0.25">
      <c r="B3" s="29"/>
      <c r="C3" s="2" t="s">
        <v>0</v>
      </c>
      <c r="D3" s="2"/>
      <c r="E3" s="2"/>
      <c r="F3" s="2"/>
      <c r="G3" s="2"/>
      <c r="H3" s="2"/>
      <c r="I3" s="2"/>
      <c r="J3" s="2"/>
      <c r="K3" s="3"/>
      <c r="O3" s="4"/>
    </row>
    <row r="4" spans="2:20" ht="15" customHeight="1" x14ac:dyDescent="0.25">
      <c r="B4" s="28"/>
      <c r="C4" s="5" t="s">
        <v>1</v>
      </c>
      <c r="D4" s="5"/>
      <c r="E4" s="5"/>
      <c r="F4" s="5"/>
      <c r="G4" s="5"/>
      <c r="H4" s="5"/>
      <c r="I4" s="5"/>
      <c r="J4" s="5"/>
      <c r="K4" s="5"/>
      <c r="L4" s="6"/>
      <c r="M4" s="6"/>
      <c r="N4" s="6"/>
      <c r="O4" s="7"/>
      <c r="P4" s="6"/>
      <c r="Q4" s="6"/>
      <c r="R4" s="6"/>
    </row>
    <row r="6" spans="2:20" ht="8.25" customHeight="1" x14ac:dyDescent="0.25">
      <c r="C6" s="35" t="s">
        <v>2</v>
      </c>
      <c r="D6" s="35" t="s">
        <v>3</v>
      </c>
      <c r="E6" s="38" t="s">
        <v>4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</row>
    <row r="7" spans="2:20" ht="8.25" customHeight="1" x14ac:dyDescent="0.25">
      <c r="C7" s="36"/>
      <c r="D7" s="36"/>
      <c r="E7" s="40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8" spans="2:20" ht="8.25" customHeight="1" x14ac:dyDescent="0.25">
      <c r="C8" s="36"/>
      <c r="D8" s="36"/>
      <c r="E8" s="8">
        <v>2005</v>
      </c>
      <c r="F8" s="9">
        <v>2006</v>
      </c>
      <c r="G8" s="9">
        <v>2007</v>
      </c>
      <c r="H8" s="9">
        <v>2008</v>
      </c>
      <c r="I8" s="9">
        <v>2009</v>
      </c>
      <c r="J8" s="9">
        <v>2010</v>
      </c>
      <c r="K8" s="9">
        <v>2011</v>
      </c>
      <c r="L8" s="9">
        <v>2012</v>
      </c>
      <c r="M8" s="9">
        <v>2013</v>
      </c>
      <c r="N8" s="9">
        <v>2014</v>
      </c>
      <c r="O8" s="9">
        <v>2015</v>
      </c>
      <c r="P8" s="10">
        <v>2016</v>
      </c>
      <c r="Q8" s="10">
        <v>2017</v>
      </c>
      <c r="R8" s="10">
        <v>2018</v>
      </c>
      <c r="S8" s="10">
        <v>2019</v>
      </c>
      <c r="T8" s="22">
        <v>2020</v>
      </c>
    </row>
    <row r="9" spans="2:20" ht="8.25" customHeight="1" x14ac:dyDescent="0.25">
      <c r="C9" s="37"/>
      <c r="D9" s="37"/>
      <c r="E9" s="42" t="s">
        <v>5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</row>
    <row r="10" spans="2:20" ht="8.25" customHeight="1" x14ac:dyDescent="0.25">
      <c r="C10" s="32">
        <v>1</v>
      </c>
      <c r="D10" s="33">
        <v>2</v>
      </c>
      <c r="E10" s="33">
        <v>3</v>
      </c>
      <c r="F10" s="33">
        <v>4</v>
      </c>
      <c r="G10" s="32">
        <v>5</v>
      </c>
      <c r="H10" s="33">
        <v>6</v>
      </c>
      <c r="I10" s="33">
        <v>7</v>
      </c>
      <c r="J10" s="33">
        <v>8</v>
      </c>
      <c r="K10" s="32">
        <v>9</v>
      </c>
      <c r="L10" s="33">
        <v>10</v>
      </c>
      <c r="M10" s="33">
        <v>11</v>
      </c>
      <c r="N10" s="33">
        <v>12</v>
      </c>
      <c r="O10" s="32">
        <v>13</v>
      </c>
      <c r="P10" s="33">
        <v>14</v>
      </c>
      <c r="Q10" s="33">
        <v>15</v>
      </c>
      <c r="R10" s="33">
        <v>16</v>
      </c>
      <c r="S10" s="32">
        <v>17</v>
      </c>
      <c r="T10" s="34">
        <v>18</v>
      </c>
    </row>
    <row r="11" spans="2:20" ht="8.25" customHeight="1" x14ac:dyDescent="0.25">
      <c r="B11" s="11">
        <v>101</v>
      </c>
      <c r="C11" s="12" t="s">
        <v>56</v>
      </c>
      <c r="D11" s="12" t="s">
        <v>6</v>
      </c>
      <c r="E11" s="12">
        <v>84</v>
      </c>
      <c r="F11" s="12">
        <v>72</v>
      </c>
      <c r="G11" s="12">
        <v>82</v>
      </c>
      <c r="H11" s="12">
        <v>67</v>
      </c>
      <c r="I11" s="12">
        <v>63</v>
      </c>
      <c r="J11" s="12">
        <v>87</v>
      </c>
      <c r="K11" s="12">
        <v>84</v>
      </c>
      <c r="L11" s="12">
        <v>110</v>
      </c>
      <c r="M11" s="12">
        <v>117</v>
      </c>
      <c r="N11" s="12">
        <v>138</v>
      </c>
      <c r="O11" s="12">
        <v>167</v>
      </c>
      <c r="P11" s="12">
        <v>222</v>
      </c>
      <c r="Q11" s="12">
        <v>185</v>
      </c>
      <c r="R11" s="12">
        <v>232</v>
      </c>
      <c r="S11" s="12">
        <f>VLOOKUP(B11,[1]Rohdaten_Berechnung!$A$4:$H$55,7,FALSE)</f>
        <v>239</v>
      </c>
      <c r="T11" s="23">
        <f>VLOOKUP(B11,[1]Rohdaten_2020!$A$19:$I$70,8,FALSE)</f>
        <v>239</v>
      </c>
    </row>
    <row r="12" spans="2:20" ht="8.25" customHeight="1" x14ac:dyDescent="0.25">
      <c r="B12" s="11">
        <v>102</v>
      </c>
      <c r="C12" s="12" t="s">
        <v>57</v>
      </c>
      <c r="D12" s="12" t="s">
        <v>6</v>
      </c>
      <c r="E12" s="12">
        <v>41</v>
      </c>
      <c r="F12" s="12">
        <v>37</v>
      </c>
      <c r="G12" s="12">
        <v>32</v>
      </c>
      <c r="H12" s="12">
        <v>32</v>
      </c>
      <c r="I12" s="12">
        <v>20</v>
      </c>
      <c r="J12" s="12">
        <v>27</v>
      </c>
      <c r="K12" s="12">
        <v>28</v>
      </c>
      <c r="L12" s="12">
        <v>22</v>
      </c>
      <c r="M12" s="12">
        <v>43</v>
      </c>
      <c r="N12" s="12">
        <v>71</v>
      </c>
      <c r="O12" s="12">
        <v>90</v>
      </c>
      <c r="P12" s="12">
        <v>210</v>
      </c>
      <c r="Q12" s="12">
        <v>266</v>
      </c>
      <c r="R12" s="12">
        <v>336</v>
      </c>
      <c r="S12" s="12">
        <f>VLOOKUP(B12,[1]Rohdaten_Berechnung!$A$4:$H$55,7,FALSE)</f>
        <v>292</v>
      </c>
      <c r="T12" s="23">
        <f>VLOOKUP(B12,[1]Rohdaten_2020!$A$19:$I$70,8,FALSE)</f>
        <v>307</v>
      </c>
    </row>
    <row r="13" spans="2:20" ht="8.25" customHeight="1" x14ac:dyDescent="0.25">
      <c r="B13" s="11">
        <v>103</v>
      </c>
      <c r="C13" s="12" t="s">
        <v>58</v>
      </c>
      <c r="D13" s="12" t="s">
        <v>6</v>
      </c>
      <c r="E13" s="12">
        <v>42</v>
      </c>
      <c r="F13" s="12">
        <v>49</v>
      </c>
      <c r="G13" s="12">
        <v>43</v>
      </c>
      <c r="H13" s="12">
        <v>50</v>
      </c>
      <c r="I13" s="12">
        <v>28</v>
      </c>
      <c r="J13" s="12">
        <v>45</v>
      </c>
      <c r="K13" s="12">
        <v>53</v>
      </c>
      <c r="L13" s="12">
        <v>60</v>
      </c>
      <c r="M13" s="12">
        <v>73</v>
      </c>
      <c r="N13" s="12">
        <v>99</v>
      </c>
      <c r="O13" s="12">
        <v>143</v>
      </c>
      <c r="P13" s="12">
        <v>208</v>
      </c>
      <c r="Q13" s="12">
        <v>158</v>
      </c>
      <c r="R13" s="12">
        <v>184</v>
      </c>
      <c r="S13" s="12">
        <f>VLOOKUP(B13,[1]Rohdaten_Berechnung!$A$4:$H$55,7,FALSE)</f>
        <v>187</v>
      </c>
      <c r="T13" s="23">
        <f>VLOOKUP(B13,[1]Rohdaten_2020!$A$19:$I$70,8,FALSE)</f>
        <v>176</v>
      </c>
    </row>
    <row r="14" spans="2:20" ht="8.25" customHeight="1" x14ac:dyDescent="0.25">
      <c r="B14" s="11">
        <v>151</v>
      </c>
      <c r="C14" s="12" t="s">
        <v>7</v>
      </c>
      <c r="D14" s="12" t="s">
        <v>6</v>
      </c>
      <c r="E14" s="12">
        <v>12</v>
      </c>
      <c r="F14" s="12">
        <v>8</v>
      </c>
      <c r="G14" s="12">
        <v>11</v>
      </c>
      <c r="H14" s="12">
        <v>34</v>
      </c>
      <c r="I14" s="12">
        <v>12</v>
      </c>
      <c r="J14" s="12">
        <v>8</v>
      </c>
      <c r="K14" s="12">
        <v>4</v>
      </c>
      <c r="L14" s="12">
        <v>35</v>
      </c>
      <c r="M14" s="12">
        <v>31</v>
      </c>
      <c r="N14" s="12">
        <v>62</v>
      </c>
      <c r="O14" s="12">
        <v>86</v>
      </c>
      <c r="P14" s="12">
        <v>106</v>
      </c>
      <c r="Q14" s="12">
        <v>115</v>
      </c>
      <c r="R14" s="12">
        <v>129</v>
      </c>
      <c r="S14" s="12">
        <f>VLOOKUP(B14,[1]Rohdaten_Berechnung!$A$4:$H$55,7,FALSE)</f>
        <v>128</v>
      </c>
      <c r="T14" s="23">
        <f>VLOOKUP(B14,[1]Rohdaten_2020!$A$19:$I$70,8,FALSE)</f>
        <v>136</v>
      </c>
    </row>
    <row r="15" spans="2:20" ht="8.25" customHeight="1" x14ac:dyDescent="0.25">
      <c r="B15" s="11">
        <v>153</v>
      </c>
      <c r="C15" s="12" t="s">
        <v>8</v>
      </c>
      <c r="D15" s="12" t="s">
        <v>6</v>
      </c>
      <c r="E15" s="12">
        <v>44</v>
      </c>
      <c r="F15" s="12">
        <v>44</v>
      </c>
      <c r="G15" s="12">
        <v>28</v>
      </c>
      <c r="H15" s="12">
        <v>39</v>
      </c>
      <c r="I15" s="12">
        <v>43</v>
      </c>
      <c r="J15" s="12">
        <v>32</v>
      </c>
      <c r="K15" s="12">
        <v>39</v>
      </c>
      <c r="L15" s="12">
        <v>41</v>
      </c>
      <c r="M15" s="12">
        <v>59</v>
      </c>
      <c r="N15" s="12">
        <v>54</v>
      </c>
      <c r="O15" s="12">
        <v>105</v>
      </c>
      <c r="P15" s="12">
        <v>164</v>
      </c>
      <c r="Q15" s="12">
        <v>149</v>
      </c>
      <c r="R15" s="12">
        <v>159</v>
      </c>
      <c r="S15" s="12">
        <f>VLOOKUP(B15,[1]Rohdaten_Berechnung!$A$4:$H$55,7,FALSE)</f>
        <v>133</v>
      </c>
      <c r="T15" s="23">
        <f>VLOOKUP(B15,[1]Rohdaten_2020!$A$19:$I$70,8,FALSE)</f>
        <v>116</v>
      </c>
    </row>
    <row r="16" spans="2:20" ht="8.25" customHeight="1" x14ac:dyDescent="0.25">
      <c r="B16" s="11">
        <v>154</v>
      </c>
      <c r="C16" s="12" t="s">
        <v>9</v>
      </c>
      <c r="D16" s="12" t="s">
        <v>6</v>
      </c>
      <c r="E16" s="12">
        <v>20</v>
      </c>
      <c r="F16" s="12">
        <v>12</v>
      </c>
      <c r="G16" s="12">
        <v>15</v>
      </c>
      <c r="H16" s="12">
        <v>16</v>
      </c>
      <c r="I16" s="12">
        <v>14</v>
      </c>
      <c r="J16" s="12">
        <v>8</v>
      </c>
      <c r="K16" s="12">
        <v>10</v>
      </c>
      <c r="L16" s="12">
        <v>11</v>
      </c>
      <c r="M16" s="12">
        <v>19</v>
      </c>
      <c r="N16" s="12">
        <v>15</v>
      </c>
      <c r="O16" s="12">
        <v>33</v>
      </c>
      <c r="P16" s="12">
        <v>75</v>
      </c>
      <c r="Q16" s="12">
        <v>86</v>
      </c>
      <c r="R16" s="12">
        <v>53</v>
      </c>
      <c r="S16" s="12">
        <f>VLOOKUP(B16,[1]Rohdaten_Berechnung!$A$4:$H$55,7,FALSE)</f>
        <v>75</v>
      </c>
      <c r="T16" s="23">
        <f>VLOOKUP(B16,[1]Rohdaten_2020!$A$19:$I$70,8,FALSE)</f>
        <v>70</v>
      </c>
    </row>
    <row r="17" spans="2:20" ht="8.25" customHeight="1" x14ac:dyDescent="0.25">
      <c r="B17" s="11">
        <v>155</v>
      </c>
      <c r="C17" s="12" t="s">
        <v>10</v>
      </c>
      <c r="D17" s="12" t="s">
        <v>6</v>
      </c>
      <c r="E17" s="12">
        <v>41</v>
      </c>
      <c r="F17" s="12">
        <v>40</v>
      </c>
      <c r="G17" s="12">
        <v>49</v>
      </c>
      <c r="H17" s="12">
        <v>55</v>
      </c>
      <c r="I17" s="12">
        <v>35</v>
      </c>
      <c r="J17" s="12">
        <v>35</v>
      </c>
      <c r="K17" s="12">
        <v>36</v>
      </c>
      <c r="L17" s="12">
        <v>32</v>
      </c>
      <c r="M17" s="12">
        <v>40</v>
      </c>
      <c r="N17" s="12">
        <v>55</v>
      </c>
      <c r="O17" s="12">
        <v>79</v>
      </c>
      <c r="P17" s="12">
        <v>141</v>
      </c>
      <c r="Q17" s="12">
        <v>129</v>
      </c>
      <c r="R17" s="12">
        <v>109</v>
      </c>
      <c r="S17" s="12">
        <f>VLOOKUP(B17,[1]Rohdaten_Berechnung!$A$4:$H$55,7,FALSE)</f>
        <v>111</v>
      </c>
      <c r="T17" s="23">
        <f>VLOOKUP(B17,[1]Rohdaten_2020!$A$19:$I$70,8,FALSE)</f>
        <v>103</v>
      </c>
    </row>
    <row r="18" spans="2:20" ht="8.25" customHeight="1" x14ac:dyDescent="0.25">
      <c r="B18" s="11">
        <v>157</v>
      </c>
      <c r="C18" s="12" t="s">
        <v>11</v>
      </c>
      <c r="D18" s="12" t="s">
        <v>6</v>
      </c>
      <c r="E18" s="12">
        <v>38</v>
      </c>
      <c r="F18" s="12">
        <v>29</v>
      </c>
      <c r="G18" s="12">
        <v>27</v>
      </c>
      <c r="H18" s="12">
        <v>28</v>
      </c>
      <c r="I18" s="12">
        <v>23</v>
      </c>
      <c r="J18" s="12">
        <v>26</v>
      </c>
      <c r="K18" s="12">
        <v>30</v>
      </c>
      <c r="L18" s="12">
        <v>38</v>
      </c>
      <c r="M18" s="12">
        <v>28</v>
      </c>
      <c r="N18" s="12">
        <v>43</v>
      </c>
      <c r="O18" s="12">
        <v>70</v>
      </c>
      <c r="P18" s="12">
        <v>121</v>
      </c>
      <c r="Q18" s="12">
        <v>112</v>
      </c>
      <c r="R18" s="12">
        <v>109</v>
      </c>
      <c r="S18" s="12">
        <f>VLOOKUP(B18,[1]Rohdaten_Berechnung!$A$4:$H$55,7,FALSE)</f>
        <v>128</v>
      </c>
      <c r="T18" s="23">
        <f>VLOOKUP(B18,[1]Rohdaten_2020!$A$19:$I$70,8,FALSE)</f>
        <v>104</v>
      </c>
    </row>
    <row r="19" spans="2:20" ht="8.25" customHeight="1" x14ac:dyDescent="0.25">
      <c r="B19" s="11">
        <v>158</v>
      </c>
      <c r="C19" s="12" t="s">
        <v>12</v>
      </c>
      <c r="D19" s="12" t="s">
        <v>6</v>
      </c>
      <c r="E19" s="12">
        <v>18</v>
      </c>
      <c r="F19" s="12">
        <v>19</v>
      </c>
      <c r="G19" s="12">
        <v>26</v>
      </c>
      <c r="H19" s="12">
        <v>9</v>
      </c>
      <c r="I19" s="12">
        <v>25</v>
      </c>
      <c r="J19" s="12">
        <v>23</v>
      </c>
      <c r="K19" s="12">
        <v>13</v>
      </c>
      <c r="L19" s="12">
        <v>19</v>
      </c>
      <c r="M19" s="12">
        <v>21</v>
      </c>
      <c r="N19" s="12">
        <v>37</v>
      </c>
      <c r="O19" s="12">
        <v>38</v>
      </c>
      <c r="P19" s="12">
        <v>125</v>
      </c>
      <c r="Q19" s="12">
        <v>78</v>
      </c>
      <c r="R19" s="12">
        <v>91</v>
      </c>
      <c r="S19" s="12">
        <f>VLOOKUP(B19,[1]Rohdaten_Berechnung!$A$4:$H$55,7,FALSE)</f>
        <v>79</v>
      </c>
      <c r="T19" s="23">
        <f>VLOOKUP(B19,[1]Rohdaten_2020!$A$19:$I$70,8,FALSE)</f>
        <v>95</v>
      </c>
    </row>
    <row r="20" spans="2:20" ht="8.25" customHeight="1" x14ac:dyDescent="0.25">
      <c r="B20" s="11">
        <v>159</v>
      </c>
      <c r="C20" s="12" t="s">
        <v>13</v>
      </c>
      <c r="D20" s="12" t="s">
        <v>6</v>
      </c>
      <c r="E20" s="12">
        <v>128</v>
      </c>
      <c r="F20" s="12">
        <v>114</v>
      </c>
      <c r="G20" s="12">
        <v>113</v>
      </c>
      <c r="H20" s="12">
        <v>117</v>
      </c>
      <c r="I20" s="12">
        <v>115</v>
      </c>
      <c r="J20" s="12">
        <v>127</v>
      </c>
      <c r="K20" s="12">
        <v>126</v>
      </c>
      <c r="L20" s="12">
        <v>150</v>
      </c>
      <c r="M20" s="12">
        <v>158</v>
      </c>
      <c r="N20" s="12">
        <v>185</v>
      </c>
      <c r="O20" s="12">
        <v>202</v>
      </c>
      <c r="P20" s="12">
        <v>337</v>
      </c>
      <c r="Q20" s="12">
        <v>310</v>
      </c>
      <c r="R20" s="12">
        <v>346</v>
      </c>
      <c r="S20" s="12">
        <f>VLOOKUP(B20,[1]Rohdaten_Berechnung!$A$4:$H$55,7,FALSE)</f>
        <v>287</v>
      </c>
      <c r="T20" s="23">
        <f>VLOOKUP(B20,[1]Rohdaten_2020!$A$19:$I$70,8,FALSE)</f>
        <v>311</v>
      </c>
    </row>
    <row r="21" spans="2:20" ht="16.5" customHeight="1" x14ac:dyDescent="0.25">
      <c r="B21" s="11">
        <v>1</v>
      </c>
      <c r="C21" s="13" t="s">
        <v>14</v>
      </c>
      <c r="D21" s="13" t="s">
        <v>6</v>
      </c>
      <c r="E21" s="13">
        <v>468</v>
      </c>
      <c r="F21" s="13">
        <v>424</v>
      </c>
      <c r="G21" s="13">
        <v>426</v>
      </c>
      <c r="H21" s="13">
        <v>447</v>
      </c>
      <c r="I21" s="13">
        <v>378</v>
      </c>
      <c r="J21" s="13">
        <v>418</v>
      </c>
      <c r="K21" s="13">
        <v>423</v>
      </c>
      <c r="L21" s="13">
        <v>518</v>
      </c>
      <c r="M21" s="13">
        <v>589</v>
      </c>
      <c r="N21" s="13">
        <v>759</v>
      </c>
      <c r="O21" s="13">
        <v>1013</v>
      </c>
      <c r="P21" s="13">
        <v>1709</v>
      </c>
      <c r="Q21" s="13">
        <v>1588</v>
      </c>
      <c r="R21" s="13">
        <v>1748</v>
      </c>
      <c r="S21" s="13">
        <f>VLOOKUP(B21,[1]Rohdaten_Berechnung!$A$4:$H$55,7,FALSE)</f>
        <v>1659</v>
      </c>
      <c r="T21" s="24">
        <f>VLOOKUP(B21,[1]Rohdaten_2020!$A$19:$I$70,8,FALSE)</f>
        <v>1657</v>
      </c>
    </row>
    <row r="22" spans="2:20" ht="8.25" customHeight="1" x14ac:dyDescent="0.25">
      <c r="B22" s="11">
        <v>241</v>
      </c>
      <c r="C22" s="12" t="s">
        <v>67</v>
      </c>
      <c r="D22" s="12" t="s">
        <v>6</v>
      </c>
      <c r="E22" s="12">
        <v>404</v>
      </c>
      <c r="F22" s="12">
        <v>467</v>
      </c>
      <c r="G22" s="12">
        <v>421</v>
      </c>
      <c r="H22" s="12">
        <v>395</v>
      </c>
      <c r="I22" s="12">
        <v>394</v>
      </c>
      <c r="J22" s="12">
        <v>397</v>
      </c>
      <c r="K22" s="12">
        <v>415</v>
      </c>
      <c r="L22" s="12">
        <v>466</v>
      </c>
      <c r="M22" s="12">
        <v>531</v>
      </c>
      <c r="N22" s="12">
        <v>770</v>
      </c>
      <c r="O22" s="12">
        <v>933</v>
      </c>
      <c r="P22" s="12">
        <v>1603</v>
      </c>
      <c r="Q22" s="12">
        <v>1490</v>
      </c>
      <c r="R22" s="12">
        <v>1596</v>
      </c>
      <c r="S22" s="12">
        <f>VLOOKUP(B22,[1]Rohdaten_Berechnung!$A$4:$H$55,7,FALSE)</f>
        <v>1360</v>
      </c>
      <c r="T22" s="23">
        <f>VLOOKUP(B22,[1]Rohdaten_2020!$A$19:$I$70,8,FALSE)</f>
        <v>1763</v>
      </c>
    </row>
    <row r="23" spans="2:20" ht="8.25" customHeight="1" x14ac:dyDescent="0.25">
      <c r="B23" s="11">
        <v>241001</v>
      </c>
      <c r="C23" s="12" t="s">
        <v>60</v>
      </c>
      <c r="D23" s="12" t="s">
        <v>6</v>
      </c>
      <c r="E23" s="12">
        <v>270</v>
      </c>
      <c r="F23" s="12">
        <v>293</v>
      </c>
      <c r="G23" s="12">
        <v>262</v>
      </c>
      <c r="H23" s="12">
        <v>237</v>
      </c>
      <c r="I23" s="12">
        <v>246</v>
      </c>
      <c r="J23" s="12">
        <v>258</v>
      </c>
      <c r="K23" s="12">
        <v>284</v>
      </c>
      <c r="L23" s="12">
        <v>335</v>
      </c>
      <c r="M23" s="12">
        <v>351</v>
      </c>
      <c r="N23" s="12">
        <v>493</v>
      </c>
      <c r="O23" s="12">
        <v>569</v>
      </c>
      <c r="P23" s="12">
        <v>831</v>
      </c>
      <c r="Q23" s="12">
        <v>779</v>
      </c>
      <c r="R23" s="12">
        <v>870</v>
      </c>
      <c r="S23" s="12">
        <f>VLOOKUP(B23,[1]Rohdaten_Berechnung!$A$4:$H$55,7,FALSE)</f>
        <v>798</v>
      </c>
      <c r="T23" s="23">
        <f>VLOOKUP(B23,[1]Rohdaten_2020!$A$19:$I$70,8,FALSE)</f>
        <v>1020</v>
      </c>
    </row>
    <row r="24" spans="2:20" ht="8.25" customHeight="1" x14ac:dyDescent="0.25">
      <c r="B24" s="11">
        <v>241999</v>
      </c>
      <c r="C24" s="12" t="s">
        <v>61</v>
      </c>
      <c r="D24" s="12" t="s">
        <v>6</v>
      </c>
      <c r="E24" s="12">
        <v>134</v>
      </c>
      <c r="F24" s="12">
        <v>174</v>
      </c>
      <c r="G24" s="12">
        <v>159</v>
      </c>
      <c r="H24" s="12">
        <v>158</v>
      </c>
      <c r="I24" s="12">
        <v>148</v>
      </c>
      <c r="J24" s="12">
        <v>139</v>
      </c>
      <c r="K24" s="12">
        <v>131</v>
      </c>
      <c r="L24" s="12">
        <v>131</v>
      </c>
      <c r="M24" s="12">
        <v>180</v>
      </c>
      <c r="N24" s="12">
        <v>277</v>
      </c>
      <c r="O24" s="12">
        <v>364</v>
      </c>
      <c r="P24" s="12">
        <v>772</v>
      </c>
      <c r="Q24" s="12">
        <v>711</v>
      </c>
      <c r="R24" s="12">
        <v>726</v>
      </c>
      <c r="S24" s="12">
        <f>VLOOKUP(B24,[1]Rohdaten_Berechnung!$A$4:$H$55,7,FALSE)</f>
        <v>562</v>
      </c>
      <c r="T24" s="23">
        <f>VLOOKUP(B24,[1]Rohdaten_2020!$A$19:$I$70,8,FALSE)</f>
        <v>743</v>
      </c>
    </row>
    <row r="25" spans="2:20" ht="8.25" customHeight="1" x14ac:dyDescent="0.25">
      <c r="B25" s="11">
        <v>251</v>
      </c>
      <c r="C25" s="12" t="s">
        <v>15</v>
      </c>
      <c r="D25" s="12" t="s">
        <v>6</v>
      </c>
      <c r="E25" s="12">
        <v>50</v>
      </c>
      <c r="F25" s="12">
        <v>48</v>
      </c>
      <c r="G25" s="12">
        <v>43</v>
      </c>
      <c r="H25" s="12">
        <v>61</v>
      </c>
      <c r="I25" s="12">
        <v>61</v>
      </c>
      <c r="J25" s="12">
        <v>54</v>
      </c>
      <c r="K25" s="12">
        <v>45</v>
      </c>
      <c r="L25" s="12">
        <v>58</v>
      </c>
      <c r="M25" s="12">
        <v>75</v>
      </c>
      <c r="N25" s="12">
        <v>102</v>
      </c>
      <c r="O25" s="12">
        <v>127</v>
      </c>
      <c r="P25" s="12">
        <v>232</v>
      </c>
      <c r="Q25" s="12">
        <v>240</v>
      </c>
      <c r="R25" s="12">
        <v>233</v>
      </c>
      <c r="S25" s="12">
        <f>VLOOKUP(B25,[1]Rohdaten_Berechnung!$A$4:$H$55,7,FALSE)</f>
        <v>218</v>
      </c>
      <c r="T25" s="23">
        <f>VLOOKUP(B25,[1]Rohdaten_2020!$A$19:$I$70,8,FALSE)</f>
        <v>228</v>
      </c>
    </row>
    <row r="26" spans="2:20" ht="8.25" customHeight="1" x14ac:dyDescent="0.25">
      <c r="B26" s="11">
        <v>252</v>
      </c>
      <c r="C26" s="12" t="s">
        <v>16</v>
      </c>
      <c r="D26" s="12" t="s">
        <v>6</v>
      </c>
      <c r="E26" s="12">
        <v>35</v>
      </c>
      <c r="F26" s="12">
        <v>64</v>
      </c>
      <c r="G26" s="12">
        <v>66</v>
      </c>
      <c r="H26" s="12">
        <v>75</v>
      </c>
      <c r="I26" s="12">
        <v>39</v>
      </c>
      <c r="J26" s="12">
        <v>39</v>
      </c>
      <c r="K26" s="12">
        <v>43</v>
      </c>
      <c r="L26" s="12">
        <v>64</v>
      </c>
      <c r="M26" s="12">
        <v>73</v>
      </c>
      <c r="N26" s="12">
        <v>101</v>
      </c>
      <c r="O26" s="12">
        <v>109</v>
      </c>
      <c r="P26" s="12">
        <v>197</v>
      </c>
      <c r="Q26" s="12">
        <v>174</v>
      </c>
      <c r="R26" s="12">
        <v>200</v>
      </c>
      <c r="S26" s="12">
        <f>VLOOKUP(B26,[1]Rohdaten_Berechnung!$A$4:$H$55,7,FALSE)</f>
        <v>198</v>
      </c>
      <c r="T26" s="23">
        <f>VLOOKUP(B26,[1]Rohdaten_2020!$A$19:$I$70,8,FALSE)</f>
        <v>202</v>
      </c>
    </row>
    <row r="27" spans="2:20" ht="8.25" customHeight="1" x14ac:dyDescent="0.25">
      <c r="B27" s="11">
        <v>254</v>
      </c>
      <c r="C27" s="12" t="s">
        <v>17</v>
      </c>
      <c r="D27" s="12" t="s">
        <v>6</v>
      </c>
      <c r="E27" s="12">
        <v>118</v>
      </c>
      <c r="F27" s="12">
        <v>107</v>
      </c>
      <c r="G27" s="12">
        <v>111</v>
      </c>
      <c r="H27" s="12">
        <v>109</v>
      </c>
      <c r="I27" s="12">
        <v>82</v>
      </c>
      <c r="J27" s="12">
        <v>91</v>
      </c>
      <c r="K27" s="12">
        <v>90</v>
      </c>
      <c r="L27" s="12">
        <v>93</v>
      </c>
      <c r="M27" s="12">
        <v>120</v>
      </c>
      <c r="N27" s="12">
        <v>124</v>
      </c>
      <c r="O27" s="12">
        <v>163</v>
      </c>
      <c r="P27" s="12">
        <v>284</v>
      </c>
      <c r="Q27" s="12">
        <v>226</v>
      </c>
      <c r="R27" s="12">
        <v>270</v>
      </c>
      <c r="S27" s="12">
        <f>VLOOKUP(B27,[1]Rohdaten_Berechnung!$A$4:$H$55,7,FALSE)</f>
        <v>262</v>
      </c>
      <c r="T27" s="23">
        <f>VLOOKUP(B27,[1]Rohdaten_2020!$A$19:$I$70,8,FALSE)</f>
        <v>269</v>
      </c>
    </row>
    <row r="28" spans="2:20" ht="8.25" customHeight="1" x14ac:dyDescent="0.25">
      <c r="B28" s="11">
        <v>255</v>
      </c>
      <c r="C28" s="12" t="s">
        <v>18</v>
      </c>
      <c r="D28" s="12" t="s">
        <v>6</v>
      </c>
      <c r="E28" s="12">
        <v>13</v>
      </c>
      <c r="F28" s="12">
        <v>16</v>
      </c>
      <c r="G28" s="12">
        <v>18</v>
      </c>
      <c r="H28" s="12">
        <v>10</v>
      </c>
      <c r="I28" s="12">
        <v>14</v>
      </c>
      <c r="J28" s="12">
        <v>14</v>
      </c>
      <c r="K28" s="12">
        <v>14</v>
      </c>
      <c r="L28" s="12">
        <v>11</v>
      </c>
      <c r="M28" s="12">
        <v>9</v>
      </c>
      <c r="N28" s="12">
        <v>20</v>
      </c>
      <c r="O28" s="12">
        <v>38</v>
      </c>
      <c r="P28" s="12">
        <v>71</v>
      </c>
      <c r="Q28" s="12">
        <v>61</v>
      </c>
      <c r="R28" s="12">
        <v>52</v>
      </c>
      <c r="S28" s="12">
        <f>VLOOKUP(B28,[1]Rohdaten_Berechnung!$A$4:$H$55,7,FALSE)</f>
        <v>50</v>
      </c>
      <c r="T28" s="23">
        <f>VLOOKUP(B28,[1]Rohdaten_2020!$A$19:$I$70,8,FALSE)</f>
        <v>55</v>
      </c>
    </row>
    <row r="29" spans="2:20" ht="8.25" customHeight="1" x14ac:dyDescent="0.25">
      <c r="B29" s="11">
        <v>256</v>
      </c>
      <c r="C29" s="12" t="s">
        <v>19</v>
      </c>
      <c r="D29" s="12" t="s">
        <v>6</v>
      </c>
      <c r="E29" s="12">
        <v>48</v>
      </c>
      <c r="F29" s="12">
        <v>36</v>
      </c>
      <c r="G29" s="12">
        <v>29</v>
      </c>
      <c r="H29" s="12">
        <v>34</v>
      </c>
      <c r="I29" s="12">
        <v>19</v>
      </c>
      <c r="J29" s="12">
        <v>15</v>
      </c>
      <c r="K29" s="12">
        <v>12</v>
      </c>
      <c r="L29" s="12">
        <v>24</v>
      </c>
      <c r="M29" s="12">
        <v>35</v>
      </c>
      <c r="N29" s="12">
        <v>27</v>
      </c>
      <c r="O29" s="12">
        <v>58</v>
      </c>
      <c r="P29" s="12">
        <v>154</v>
      </c>
      <c r="Q29" s="12">
        <v>116</v>
      </c>
      <c r="R29" s="12">
        <v>109</v>
      </c>
      <c r="S29" s="12">
        <f>VLOOKUP(B29,[1]Rohdaten_Berechnung!$A$4:$H$55,7,FALSE)</f>
        <v>142</v>
      </c>
      <c r="T29" s="23">
        <f>VLOOKUP(B29,[1]Rohdaten_2020!$A$19:$I$70,8,FALSE)</f>
        <v>119</v>
      </c>
    </row>
    <row r="30" spans="2:20" ht="8.25" customHeight="1" x14ac:dyDescent="0.25">
      <c r="B30" s="11">
        <v>257</v>
      </c>
      <c r="C30" s="12" t="s">
        <v>20</v>
      </c>
      <c r="D30" s="12" t="s">
        <v>6</v>
      </c>
      <c r="E30" s="12">
        <v>33</v>
      </c>
      <c r="F30" s="12">
        <v>33</v>
      </c>
      <c r="G30" s="12">
        <v>47</v>
      </c>
      <c r="H30" s="12">
        <v>50</v>
      </c>
      <c r="I30" s="12">
        <v>6</v>
      </c>
      <c r="J30" s="12">
        <v>12</v>
      </c>
      <c r="K30" s="12">
        <v>6</v>
      </c>
      <c r="L30" s="12">
        <v>27</v>
      </c>
      <c r="M30" s="12">
        <v>49</v>
      </c>
      <c r="N30" s="12">
        <v>85</v>
      </c>
      <c r="O30" s="12">
        <v>83</v>
      </c>
      <c r="P30" s="12">
        <v>166</v>
      </c>
      <c r="Q30" s="12">
        <v>155</v>
      </c>
      <c r="R30" s="12">
        <v>195</v>
      </c>
      <c r="S30" s="12">
        <f>VLOOKUP(B30,[1]Rohdaten_Berechnung!$A$4:$H$55,7,FALSE)</f>
        <v>139</v>
      </c>
      <c r="T30" s="23">
        <f>VLOOKUP(B30,[1]Rohdaten_2020!$A$19:$I$70,8,FALSE)</f>
        <v>129</v>
      </c>
    </row>
    <row r="31" spans="2:20" ht="16.5" customHeight="1" x14ac:dyDescent="0.25">
      <c r="B31" s="11">
        <v>2</v>
      </c>
      <c r="C31" s="13" t="s">
        <v>49</v>
      </c>
      <c r="D31" s="13" t="s">
        <v>6</v>
      </c>
      <c r="E31" s="13">
        <v>701</v>
      </c>
      <c r="F31" s="13">
        <v>771</v>
      </c>
      <c r="G31" s="13">
        <v>735</v>
      </c>
      <c r="H31" s="13">
        <v>734</v>
      </c>
      <c r="I31" s="13">
        <v>615</v>
      </c>
      <c r="J31" s="13">
        <v>622</v>
      </c>
      <c r="K31" s="13">
        <v>625</v>
      </c>
      <c r="L31" s="13">
        <v>743</v>
      </c>
      <c r="M31" s="13">
        <v>892</v>
      </c>
      <c r="N31" s="13">
        <v>1229</v>
      </c>
      <c r="O31" s="13">
        <v>1511</v>
      </c>
      <c r="P31" s="13">
        <v>2707</v>
      </c>
      <c r="Q31" s="13">
        <v>2462</v>
      </c>
      <c r="R31" s="13">
        <v>2655</v>
      </c>
      <c r="S31" s="13">
        <f>VLOOKUP(B31,[1]Rohdaten_Berechnung!$A$4:$H$55,7,FALSE)</f>
        <v>2369</v>
      </c>
      <c r="T31" s="24">
        <f>VLOOKUP(B31,[1]Rohdaten_2020!$A$19:$I$70,8,FALSE)</f>
        <v>2765</v>
      </c>
    </row>
    <row r="32" spans="2:20" ht="8.25" customHeight="1" x14ac:dyDescent="0.25">
      <c r="B32" s="11">
        <v>351</v>
      </c>
      <c r="C32" s="12" t="s">
        <v>21</v>
      </c>
      <c r="D32" s="12" t="s">
        <v>6</v>
      </c>
      <c r="E32" s="12">
        <v>40</v>
      </c>
      <c r="F32" s="12">
        <v>29</v>
      </c>
      <c r="G32" s="12">
        <v>35</v>
      </c>
      <c r="H32" s="12">
        <v>33</v>
      </c>
      <c r="I32" s="12">
        <v>32</v>
      </c>
      <c r="J32" s="12">
        <v>33</v>
      </c>
      <c r="K32" s="12">
        <v>40</v>
      </c>
      <c r="L32" s="12">
        <v>30</v>
      </c>
      <c r="M32" s="12">
        <v>67</v>
      </c>
      <c r="N32" s="12">
        <v>97</v>
      </c>
      <c r="O32" s="12">
        <v>87</v>
      </c>
      <c r="P32" s="12">
        <v>182</v>
      </c>
      <c r="Q32" s="12">
        <v>168</v>
      </c>
      <c r="R32" s="12">
        <v>176</v>
      </c>
      <c r="S32" s="12">
        <f>VLOOKUP(B32,[1]Rohdaten_Berechnung!$A$4:$H$55,7,FALSE)</f>
        <v>160</v>
      </c>
      <c r="T32" s="23">
        <f>VLOOKUP(B32,[1]Rohdaten_2020!$A$19:$I$70,8,FALSE)</f>
        <v>170</v>
      </c>
    </row>
    <row r="33" spans="2:20" ht="8.25" customHeight="1" x14ac:dyDescent="0.25">
      <c r="B33" s="11">
        <v>352</v>
      </c>
      <c r="C33" s="12" t="s">
        <v>22</v>
      </c>
      <c r="D33" s="12" t="s">
        <v>6</v>
      </c>
      <c r="E33" s="12">
        <v>45</v>
      </c>
      <c r="F33" s="12">
        <v>44</v>
      </c>
      <c r="G33" s="12">
        <v>49</v>
      </c>
      <c r="H33" s="12">
        <v>44</v>
      </c>
      <c r="I33" s="12">
        <v>47</v>
      </c>
      <c r="J33" s="12">
        <v>47</v>
      </c>
      <c r="K33" s="12">
        <v>45</v>
      </c>
      <c r="L33" s="12">
        <v>41</v>
      </c>
      <c r="M33" s="12">
        <v>48</v>
      </c>
      <c r="N33" s="12">
        <v>83</v>
      </c>
      <c r="O33" s="12">
        <v>84</v>
      </c>
      <c r="P33" s="12">
        <v>168</v>
      </c>
      <c r="Q33" s="12">
        <v>165</v>
      </c>
      <c r="R33" s="12">
        <v>143</v>
      </c>
      <c r="S33" s="12">
        <f>VLOOKUP(B33,[1]Rohdaten_Berechnung!$A$4:$H$55,7,FALSE)</f>
        <v>131</v>
      </c>
      <c r="T33" s="23">
        <f>VLOOKUP(B33,[1]Rohdaten_2020!$A$19:$I$70,8,FALSE)</f>
        <v>111</v>
      </c>
    </row>
    <row r="34" spans="2:20" ht="8.25" customHeight="1" x14ac:dyDescent="0.25">
      <c r="B34" s="11">
        <v>353</v>
      </c>
      <c r="C34" s="12" t="s">
        <v>23</v>
      </c>
      <c r="D34" s="12" t="s">
        <v>6</v>
      </c>
      <c r="E34" s="12">
        <v>55</v>
      </c>
      <c r="F34" s="12">
        <v>47</v>
      </c>
      <c r="G34" s="12">
        <v>60</v>
      </c>
      <c r="H34" s="12">
        <v>62</v>
      </c>
      <c r="I34" s="12">
        <v>58</v>
      </c>
      <c r="J34" s="12">
        <v>60</v>
      </c>
      <c r="K34" s="12">
        <v>44</v>
      </c>
      <c r="L34" s="12">
        <v>42</v>
      </c>
      <c r="M34" s="12">
        <v>67</v>
      </c>
      <c r="N34" s="12">
        <v>84</v>
      </c>
      <c r="O34" s="12">
        <v>90</v>
      </c>
      <c r="P34" s="12">
        <v>128</v>
      </c>
      <c r="Q34" s="12">
        <v>157</v>
      </c>
      <c r="R34" s="12">
        <v>149</v>
      </c>
      <c r="S34" s="12">
        <f>VLOOKUP(B34,[1]Rohdaten_Berechnung!$A$4:$H$55,7,FALSE)</f>
        <v>185</v>
      </c>
      <c r="T34" s="23">
        <f>VLOOKUP(B34,[1]Rohdaten_2020!$A$19:$I$70,8,FALSE)</f>
        <v>196</v>
      </c>
    </row>
    <row r="35" spans="2:20" ht="8.25" customHeight="1" x14ac:dyDescent="0.25">
      <c r="B35" s="11">
        <v>354</v>
      </c>
      <c r="C35" s="12" t="s">
        <v>24</v>
      </c>
      <c r="D35" s="12" t="s">
        <v>6</v>
      </c>
      <c r="E35" s="12">
        <v>5</v>
      </c>
      <c r="F35" s="12">
        <v>10</v>
      </c>
      <c r="G35" s="12">
        <v>10</v>
      </c>
      <c r="H35" s="12">
        <v>3</v>
      </c>
      <c r="I35" s="12">
        <v>10</v>
      </c>
      <c r="J35" s="12">
        <v>4</v>
      </c>
      <c r="K35" s="12">
        <v>5</v>
      </c>
      <c r="L35" s="12">
        <v>9</v>
      </c>
      <c r="M35" s="12">
        <v>15</v>
      </c>
      <c r="N35" s="12">
        <v>22</v>
      </c>
      <c r="O35" s="12">
        <v>35</v>
      </c>
      <c r="P35" s="12">
        <v>52</v>
      </c>
      <c r="Q35" s="12">
        <v>30</v>
      </c>
      <c r="R35" s="12">
        <v>41</v>
      </c>
      <c r="S35" s="12">
        <f>VLOOKUP(B35,[1]Rohdaten_Berechnung!$A$4:$H$55,7,FALSE)</f>
        <v>30</v>
      </c>
      <c r="T35" s="23">
        <f>VLOOKUP(B35,[1]Rohdaten_2020!$A$19:$I$70,8,FALSE)</f>
        <v>35</v>
      </c>
    </row>
    <row r="36" spans="2:20" ht="8.25" customHeight="1" x14ac:dyDescent="0.25">
      <c r="B36" s="11">
        <v>355</v>
      </c>
      <c r="C36" s="12" t="s">
        <v>25</v>
      </c>
      <c r="D36" s="12" t="s">
        <v>6</v>
      </c>
      <c r="E36" s="12">
        <v>42</v>
      </c>
      <c r="F36" s="12">
        <v>29</v>
      </c>
      <c r="G36" s="12">
        <v>33</v>
      </c>
      <c r="H36" s="12">
        <v>21</v>
      </c>
      <c r="I36" s="12">
        <v>29</v>
      </c>
      <c r="J36" s="12">
        <v>21</v>
      </c>
      <c r="K36" s="12">
        <v>32</v>
      </c>
      <c r="L36" s="12">
        <v>30</v>
      </c>
      <c r="M36" s="12">
        <v>39</v>
      </c>
      <c r="N36" s="12">
        <v>52</v>
      </c>
      <c r="O36" s="12">
        <v>62</v>
      </c>
      <c r="P36" s="12">
        <v>168</v>
      </c>
      <c r="Q36" s="12">
        <v>126</v>
      </c>
      <c r="R36" s="12">
        <v>111</v>
      </c>
      <c r="S36" s="12">
        <f>VLOOKUP(B36,[1]Rohdaten_Berechnung!$A$4:$H$55,7,FALSE)</f>
        <v>146</v>
      </c>
      <c r="T36" s="23">
        <f>VLOOKUP(B36,[1]Rohdaten_2020!$A$19:$I$70,8,FALSE)</f>
        <v>137</v>
      </c>
    </row>
    <row r="37" spans="2:20" ht="8.25" customHeight="1" x14ac:dyDescent="0.25">
      <c r="B37" s="11">
        <v>356</v>
      </c>
      <c r="C37" s="12" t="s">
        <v>26</v>
      </c>
      <c r="D37" s="12" t="s">
        <v>6</v>
      </c>
      <c r="E37" s="12">
        <v>42</v>
      </c>
      <c r="F37" s="12">
        <v>28</v>
      </c>
      <c r="G37" s="12">
        <v>29</v>
      </c>
      <c r="H37" s="12">
        <v>22</v>
      </c>
      <c r="I37" s="12">
        <v>22</v>
      </c>
      <c r="J37" s="12">
        <v>24</v>
      </c>
      <c r="K37" s="12">
        <v>14</v>
      </c>
      <c r="L37" s="12">
        <v>14</v>
      </c>
      <c r="M37" s="12">
        <v>30</v>
      </c>
      <c r="N37" s="12">
        <v>42</v>
      </c>
      <c r="O37" s="12">
        <v>60</v>
      </c>
      <c r="P37" s="12">
        <v>106</v>
      </c>
      <c r="Q37" s="12">
        <v>72</v>
      </c>
      <c r="R37" s="12">
        <v>62</v>
      </c>
      <c r="S37" s="12">
        <f>VLOOKUP(B37,[1]Rohdaten_Berechnung!$A$4:$H$55,7,FALSE)</f>
        <v>82</v>
      </c>
      <c r="T37" s="23">
        <f>VLOOKUP(B37,[1]Rohdaten_2020!$A$19:$I$70,8,FALSE)</f>
        <v>61</v>
      </c>
    </row>
    <row r="38" spans="2:20" ht="8.25" customHeight="1" x14ac:dyDescent="0.25">
      <c r="B38" s="11">
        <v>357</v>
      </c>
      <c r="C38" s="12" t="s">
        <v>27</v>
      </c>
      <c r="D38" s="12" t="s">
        <v>6</v>
      </c>
      <c r="E38" s="12">
        <v>37</v>
      </c>
      <c r="F38" s="12">
        <v>41</v>
      </c>
      <c r="G38" s="12">
        <v>38</v>
      </c>
      <c r="H38" s="12">
        <v>23</v>
      </c>
      <c r="I38" s="12">
        <v>11</v>
      </c>
      <c r="J38" s="12">
        <v>10</v>
      </c>
      <c r="K38" s="12">
        <v>10</v>
      </c>
      <c r="L38" s="12">
        <v>27</v>
      </c>
      <c r="M38" s="12">
        <v>41</v>
      </c>
      <c r="N38" s="12">
        <v>58</v>
      </c>
      <c r="O38" s="12">
        <v>62</v>
      </c>
      <c r="P38" s="12">
        <v>125</v>
      </c>
      <c r="Q38" s="12">
        <v>122</v>
      </c>
      <c r="R38" s="12">
        <v>100</v>
      </c>
      <c r="S38" s="12">
        <f>VLOOKUP(B38,[1]Rohdaten_Berechnung!$A$4:$H$55,7,FALSE)</f>
        <v>105</v>
      </c>
      <c r="T38" s="23">
        <f>VLOOKUP(B38,[1]Rohdaten_2020!$A$19:$I$70,8,FALSE)</f>
        <v>117</v>
      </c>
    </row>
    <row r="39" spans="2:20" ht="8.25" customHeight="1" x14ac:dyDescent="0.25">
      <c r="B39" s="11">
        <v>358</v>
      </c>
      <c r="C39" s="12" t="s">
        <v>28</v>
      </c>
      <c r="D39" s="12" t="s">
        <v>6</v>
      </c>
      <c r="E39" s="12">
        <v>42</v>
      </c>
      <c r="F39" s="12">
        <v>40</v>
      </c>
      <c r="G39" s="12">
        <v>23</v>
      </c>
      <c r="H39" s="12">
        <v>22</v>
      </c>
      <c r="I39" s="12">
        <v>22</v>
      </c>
      <c r="J39" s="12">
        <v>18</v>
      </c>
      <c r="K39" s="12">
        <v>18</v>
      </c>
      <c r="L39" s="12">
        <v>22</v>
      </c>
      <c r="M39" s="12">
        <v>49</v>
      </c>
      <c r="N39" s="12">
        <v>67</v>
      </c>
      <c r="O39" s="12">
        <v>95</v>
      </c>
      <c r="P39" s="12">
        <v>160</v>
      </c>
      <c r="Q39" s="12">
        <v>124</v>
      </c>
      <c r="R39" s="12">
        <v>160</v>
      </c>
      <c r="S39" s="12">
        <f>VLOOKUP(B39,[1]Rohdaten_Berechnung!$A$4:$H$55,7,FALSE)</f>
        <v>185</v>
      </c>
      <c r="T39" s="23">
        <f>VLOOKUP(B39,[1]Rohdaten_2020!$A$19:$I$70,8,FALSE)</f>
        <v>180</v>
      </c>
    </row>
    <row r="40" spans="2:20" ht="8.25" customHeight="1" x14ac:dyDescent="0.25">
      <c r="B40" s="11">
        <v>359</v>
      </c>
      <c r="C40" s="12" t="s">
        <v>29</v>
      </c>
      <c r="D40" s="12" t="s">
        <v>6</v>
      </c>
      <c r="E40" s="12">
        <v>43</v>
      </c>
      <c r="F40" s="12">
        <v>50</v>
      </c>
      <c r="G40" s="12">
        <v>31</v>
      </c>
      <c r="H40" s="12">
        <v>38</v>
      </c>
      <c r="I40" s="12">
        <v>48</v>
      </c>
      <c r="J40" s="12">
        <v>29</v>
      </c>
      <c r="K40" s="12">
        <v>26</v>
      </c>
      <c r="L40" s="12">
        <v>44</v>
      </c>
      <c r="M40" s="12">
        <v>53</v>
      </c>
      <c r="N40" s="12">
        <v>90</v>
      </c>
      <c r="O40" s="12">
        <v>127</v>
      </c>
      <c r="P40" s="12">
        <v>243</v>
      </c>
      <c r="Q40" s="12">
        <v>222</v>
      </c>
      <c r="R40" s="12">
        <v>251</v>
      </c>
      <c r="S40" s="12">
        <f>VLOOKUP(B40,[1]Rohdaten_Berechnung!$A$4:$H$55,7,FALSE)</f>
        <v>218</v>
      </c>
      <c r="T40" s="23">
        <f>VLOOKUP(B40,[1]Rohdaten_2020!$A$19:$I$70,8,FALSE)</f>
        <v>235</v>
      </c>
    </row>
    <row r="41" spans="2:20" ht="8.25" customHeight="1" x14ac:dyDescent="0.25">
      <c r="B41" s="11">
        <v>360</v>
      </c>
      <c r="C41" s="12" t="s">
        <v>30</v>
      </c>
      <c r="D41" s="12" t="s">
        <v>6</v>
      </c>
      <c r="E41" s="12">
        <v>28</v>
      </c>
      <c r="F41" s="12">
        <v>25</v>
      </c>
      <c r="G41" s="12">
        <v>20</v>
      </c>
      <c r="H41" s="12">
        <v>21</v>
      </c>
      <c r="I41" s="12">
        <v>21</v>
      </c>
      <c r="J41" s="12">
        <v>21</v>
      </c>
      <c r="K41" s="12">
        <v>17</v>
      </c>
      <c r="L41" s="12">
        <v>17</v>
      </c>
      <c r="M41" s="12">
        <v>19</v>
      </c>
      <c r="N41" s="12">
        <v>44</v>
      </c>
      <c r="O41" s="12">
        <v>53</v>
      </c>
      <c r="P41" s="12">
        <v>71</v>
      </c>
      <c r="Q41" s="12">
        <v>52</v>
      </c>
      <c r="R41" s="12">
        <v>67</v>
      </c>
      <c r="S41" s="12">
        <f>VLOOKUP(B41,[1]Rohdaten_Berechnung!$A$4:$H$55,7,FALSE)</f>
        <v>57</v>
      </c>
      <c r="T41" s="23">
        <f>VLOOKUP(B41,[1]Rohdaten_2020!$A$19:$I$70,8,FALSE)</f>
        <v>66</v>
      </c>
    </row>
    <row r="42" spans="2:20" ht="8.25" customHeight="1" x14ac:dyDescent="0.25">
      <c r="B42" s="11">
        <v>361</v>
      </c>
      <c r="C42" s="12" t="s">
        <v>31</v>
      </c>
      <c r="D42" s="12" t="s">
        <v>6</v>
      </c>
      <c r="E42" s="12">
        <v>44</v>
      </c>
      <c r="F42" s="12">
        <v>28</v>
      </c>
      <c r="G42" s="12">
        <v>46</v>
      </c>
      <c r="H42" s="12">
        <v>33</v>
      </c>
      <c r="I42" s="12">
        <v>19</v>
      </c>
      <c r="J42" s="12">
        <v>22</v>
      </c>
      <c r="K42" s="12">
        <v>20</v>
      </c>
      <c r="L42" s="12">
        <v>34</v>
      </c>
      <c r="M42" s="12">
        <v>35</v>
      </c>
      <c r="N42" s="12">
        <v>38</v>
      </c>
      <c r="O42" s="12">
        <v>58</v>
      </c>
      <c r="P42" s="12">
        <v>132</v>
      </c>
      <c r="Q42" s="12">
        <v>110</v>
      </c>
      <c r="R42" s="12">
        <v>127</v>
      </c>
      <c r="S42" s="12">
        <f>VLOOKUP(B42,[1]Rohdaten_Berechnung!$A$4:$H$55,7,FALSE)</f>
        <v>113</v>
      </c>
      <c r="T42" s="23">
        <f>VLOOKUP(B42,[1]Rohdaten_2020!$A$19:$I$70,8,FALSE)</f>
        <v>108</v>
      </c>
    </row>
    <row r="43" spans="2:20" ht="16.5" customHeight="1" x14ac:dyDescent="0.25">
      <c r="B43" s="11">
        <v>3</v>
      </c>
      <c r="C43" s="13" t="s">
        <v>32</v>
      </c>
      <c r="D43" s="13" t="s">
        <v>6</v>
      </c>
      <c r="E43" s="13">
        <v>423</v>
      </c>
      <c r="F43" s="13">
        <v>371</v>
      </c>
      <c r="G43" s="13">
        <v>374</v>
      </c>
      <c r="H43" s="13">
        <v>322</v>
      </c>
      <c r="I43" s="13">
        <v>319</v>
      </c>
      <c r="J43" s="13">
        <v>289</v>
      </c>
      <c r="K43" s="13">
        <v>271</v>
      </c>
      <c r="L43" s="13">
        <v>310</v>
      </c>
      <c r="M43" s="13">
        <v>463</v>
      </c>
      <c r="N43" s="13">
        <v>677</v>
      </c>
      <c r="O43" s="13">
        <v>813</v>
      </c>
      <c r="P43" s="13">
        <v>1535</v>
      </c>
      <c r="Q43" s="13">
        <v>1348</v>
      </c>
      <c r="R43" s="13">
        <v>1387</v>
      </c>
      <c r="S43" s="13">
        <f>VLOOKUP(B43,[1]Rohdaten_Berechnung!$A$4:$H$55,7,FALSE)</f>
        <v>1412</v>
      </c>
      <c r="T43" s="24">
        <f>VLOOKUP(B43,[1]Rohdaten_2020!$A$19:$I$70,8,FALSE)</f>
        <v>1416</v>
      </c>
    </row>
    <row r="44" spans="2:20" ht="8.25" customHeight="1" x14ac:dyDescent="0.25">
      <c r="B44" s="11">
        <v>401</v>
      </c>
      <c r="C44" s="12" t="s">
        <v>68</v>
      </c>
      <c r="D44" s="12" t="s">
        <v>6</v>
      </c>
      <c r="E44" s="12">
        <v>18</v>
      </c>
      <c r="F44" s="12">
        <v>16</v>
      </c>
      <c r="G44" s="12">
        <v>28</v>
      </c>
      <c r="H44" s="12">
        <v>25</v>
      </c>
      <c r="I44" s="12">
        <v>24</v>
      </c>
      <c r="J44" s="12">
        <v>29</v>
      </c>
      <c r="K44" s="12">
        <v>20</v>
      </c>
      <c r="L44" s="12">
        <v>46</v>
      </c>
      <c r="M44" s="12">
        <v>23</v>
      </c>
      <c r="N44" s="12">
        <v>50</v>
      </c>
      <c r="O44" s="12">
        <v>83</v>
      </c>
      <c r="P44" s="12">
        <v>180</v>
      </c>
      <c r="Q44" s="12">
        <v>202</v>
      </c>
      <c r="R44" s="12">
        <v>184</v>
      </c>
      <c r="S44" s="12">
        <f>VLOOKUP(B44,[1]Rohdaten_Berechnung!$A$4:$H$55,7,FALSE)</f>
        <v>186</v>
      </c>
      <c r="T44" s="23">
        <f>VLOOKUP(B44,[1]Rohdaten_2020!$A$19:$I$70,8,FALSE)</f>
        <v>179</v>
      </c>
    </row>
    <row r="45" spans="2:20" ht="8.25" customHeight="1" x14ac:dyDescent="0.25">
      <c r="B45" s="11">
        <v>402</v>
      </c>
      <c r="C45" s="12" t="s">
        <v>63</v>
      </c>
      <c r="D45" s="12" t="s">
        <v>6</v>
      </c>
      <c r="E45" s="12">
        <v>14</v>
      </c>
      <c r="F45" s="12">
        <v>15</v>
      </c>
      <c r="G45" s="12">
        <v>16</v>
      </c>
      <c r="H45" s="12">
        <v>17</v>
      </c>
      <c r="I45" s="12">
        <v>17</v>
      </c>
      <c r="J45" s="12">
        <v>12</v>
      </c>
      <c r="K45" s="12">
        <v>13</v>
      </c>
      <c r="L45" s="12">
        <v>16</v>
      </c>
      <c r="M45" s="12">
        <v>26</v>
      </c>
      <c r="N45" s="12">
        <v>29</v>
      </c>
      <c r="O45" s="12">
        <v>40</v>
      </c>
      <c r="P45" s="12">
        <v>80</v>
      </c>
      <c r="Q45" s="12">
        <v>68</v>
      </c>
      <c r="R45" s="12">
        <v>79</v>
      </c>
      <c r="S45" s="12">
        <f>VLOOKUP(B45,[1]Rohdaten_Berechnung!$A$4:$H$55,7,FALSE)</f>
        <v>77</v>
      </c>
      <c r="T45" s="23">
        <f>VLOOKUP(B45,[1]Rohdaten_2020!$A$19:$I$70,8,FALSE)</f>
        <v>75</v>
      </c>
    </row>
    <row r="46" spans="2:20" ht="8.25" customHeight="1" x14ac:dyDescent="0.25">
      <c r="B46" s="11">
        <v>403</v>
      </c>
      <c r="C46" s="12" t="s">
        <v>64</v>
      </c>
      <c r="D46" s="12" t="s">
        <v>6</v>
      </c>
      <c r="E46" s="12">
        <v>101</v>
      </c>
      <c r="F46" s="12">
        <v>97</v>
      </c>
      <c r="G46" s="12">
        <v>95</v>
      </c>
      <c r="H46" s="12">
        <v>80</v>
      </c>
      <c r="I46" s="12">
        <v>101</v>
      </c>
      <c r="J46" s="12">
        <v>113</v>
      </c>
      <c r="K46" s="12">
        <v>84</v>
      </c>
      <c r="L46" s="12">
        <v>107</v>
      </c>
      <c r="M46" s="12">
        <v>105</v>
      </c>
      <c r="N46" s="12">
        <v>136</v>
      </c>
      <c r="O46" s="12">
        <v>140</v>
      </c>
      <c r="P46" s="12">
        <v>211</v>
      </c>
      <c r="Q46" s="12">
        <v>221</v>
      </c>
      <c r="R46" s="12">
        <v>223</v>
      </c>
      <c r="S46" s="12">
        <f>VLOOKUP(B46,[1]Rohdaten_Berechnung!$A$4:$H$55,7,FALSE)</f>
        <v>214</v>
      </c>
      <c r="T46" s="23">
        <f>VLOOKUP(B46,[1]Rohdaten_2020!$A$19:$I$70,8,FALSE)</f>
        <v>256</v>
      </c>
    </row>
    <row r="47" spans="2:20" ht="8.25" customHeight="1" x14ac:dyDescent="0.25">
      <c r="B47" s="11">
        <v>404</v>
      </c>
      <c r="C47" s="12" t="s">
        <v>65</v>
      </c>
      <c r="D47" s="12" t="s">
        <v>6</v>
      </c>
      <c r="E47" s="12">
        <v>60</v>
      </c>
      <c r="F47" s="12">
        <v>80</v>
      </c>
      <c r="G47" s="12">
        <v>75</v>
      </c>
      <c r="H47" s="12">
        <v>89</v>
      </c>
      <c r="I47" s="12">
        <v>49</v>
      </c>
      <c r="J47" s="12">
        <v>93</v>
      </c>
      <c r="K47" s="12">
        <v>82</v>
      </c>
      <c r="L47" s="12">
        <v>74</v>
      </c>
      <c r="M47" s="12">
        <v>102</v>
      </c>
      <c r="N47" s="12">
        <v>137</v>
      </c>
      <c r="O47" s="12">
        <v>151</v>
      </c>
      <c r="P47" s="12">
        <v>220</v>
      </c>
      <c r="Q47" s="12">
        <v>241</v>
      </c>
      <c r="R47" s="12">
        <v>234</v>
      </c>
      <c r="S47" s="12">
        <f>VLOOKUP(B47,[1]Rohdaten_Berechnung!$A$4:$H$55,7,FALSE)</f>
        <v>253</v>
      </c>
      <c r="T47" s="23">
        <f>VLOOKUP(B47,[1]Rohdaten_2020!$A$19:$I$70,8,FALSE)</f>
        <v>242</v>
      </c>
    </row>
    <row r="48" spans="2:20" ht="8.25" customHeight="1" x14ac:dyDescent="0.25">
      <c r="B48" s="11">
        <v>405</v>
      </c>
      <c r="C48" s="12" t="s">
        <v>66</v>
      </c>
      <c r="D48" s="12" t="s">
        <v>6</v>
      </c>
      <c r="E48" s="12">
        <v>26</v>
      </c>
      <c r="F48" s="12">
        <v>22</v>
      </c>
      <c r="G48" s="12">
        <v>16</v>
      </c>
      <c r="H48" s="12">
        <v>9</v>
      </c>
      <c r="I48" s="12">
        <v>14</v>
      </c>
      <c r="J48" s="12">
        <v>21</v>
      </c>
      <c r="K48" s="12">
        <v>24</v>
      </c>
      <c r="L48" s="12">
        <v>19</v>
      </c>
      <c r="M48" s="12">
        <v>18</v>
      </c>
      <c r="N48" s="12">
        <v>35</v>
      </c>
      <c r="O48" s="12">
        <v>84</v>
      </c>
      <c r="P48" s="12">
        <v>106</v>
      </c>
      <c r="Q48" s="12">
        <v>137</v>
      </c>
      <c r="R48" s="12">
        <v>133</v>
      </c>
      <c r="S48" s="12">
        <f>VLOOKUP(B48,[1]Rohdaten_Berechnung!$A$4:$H$55,7,FALSE)</f>
        <v>136</v>
      </c>
      <c r="T48" s="23">
        <f>VLOOKUP(B48,[1]Rohdaten_2020!$A$19:$I$70,8,FALSE)</f>
        <v>150</v>
      </c>
    </row>
    <row r="49" spans="2:20" ht="8.25" customHeight="1" x14ac:dyDescent="0.25">
      <c r="B49" s="11">
        <v>451</v>
      </c>
      <c r="C49" s="12" t="s">
        <v>33</v>
      </c>
      <c r="D49" s="12" t="s">
        <v>6</v>
      </c>
      <c r="E49" s="12">
        <v>14</v>
      </c>
      <c r="F49" s="12">
        <v>16</v>
      </c>
      <c r="G49" s="12">
        <v>20</v>
      </c>
      <c r="H49" s="12">
        <v>22</v>
      </c>
      <c r="I49" s="12">
        <v>19</v>
      </c>
      <c r="J49" s="12">
        <v>12</v>
      </c>
      <c r="K49" s="12">
        <v>27</v>
      </c>
      <c r="L49" s="12">
        <v>29</v>
      </c>
      <c r="M49" s="12">
        <v>25</v>
      </c>
      <c r="N49" s="12">
        <v>37</v>
      </c>
      <c r="O49" s="12">
        <v>63</v>
      </c>
      <c r="P49" s="12">
        <v>119</v>
      </c>
      <c r="Q49" s="12">
        <v>94</v>
      </c>
      <c r="R49" s="12">
        <v>104</v>
      </c>
      <c r="S49" s="12">
        <f>VLOOKUP(B49,[1]Rohdaten_Berechnung!$A$4:$H$55,7,FALSE)</f>
        <v>95</v>
      </c>
      <c r="T49" s="23">
        <f>VLOOKUP(B49,[1]Rohdaten_2020!$A$19:$I$70,8,FALSE)</f>
        <v>81</v>
      </c>
    </row>
    <row r="50" spans="2:20" ht="8.25" customHeight="1" x14ac:dyDescent="0.25">
      <c r="B50" s="11">
        <v>452</v>
      </c>
      <c r="C50" s="12" t="s">
        <v>34</v>
      </c>
      <c r="D50" s="12" t="s">
        <v>6</v>
      </c>
      <c r="E50" s="12">
        <v>43</v>
      </c>
      <c r="F50" s="12">
        <v>37</v>
      </c>
      <c r="G50" s="12">
        <v>60</v>
      </c>
      <c r="H50" s="12">
        <v>33</v>
      </c>
      <c r="I50" s="12">
        <v>30</v>
      </c>
      <c r="J50" s="12">
        <v>9</v>
      </c>
      <c r="K50" s="12">
        <v>14</v>
      </c>
      <c r="L50" s="12">
        <v>30</v>
      </c>
      <c r="M50" s="12">
        <v>43</v>
      </c>
      <c r="N50" s="12">
        <v>62</v>
      </c>
      <c r="O50" s="12">
        <v>97</v>
      </c>
      <c r="P50" s="12">
        <v>162</v>
      </c>
      <c r="Q50" s="12">
        <v>153</v>
      </c>
      <c r="R50" s="12">
        <v>138</v>
      </c>
      <c r="S50" s="12">
        <f>VLOOKUP(B50,[1]Rohdaten_Berechnung!$A$4:$H$55,7,FALSE)</f>
        <v>132</v>
      </c>
      <c r="T50" s="23">
        <f>VLOOKUP(B50,[1]Rohdaten_2020!$A$19:$I$70,8,FALSE)</f>
        <v>122</v>
      </c>
    </row>
    <row r="51" spans="2:20" ht="8.25" customHeight="1" x14ac:dyDescent="0.25">
      <c r="B51" s="11">
        <v>453</v>
      </c>
      <c r="C51" s="12" t="s">
        <v>35</v>
      </c>
      <c r="D51" s="12" t="s">
        <v>6</v>
      </c>
      <c r="E51" s="12">
        <v>32</v>
      </c>
      <c r="F51" s="12">
        <v>20</v>
      </c>
      <c r="G51" s="12">
        <v>44</v>
      </c>
      <c r="H51" s="12">
        <v>39</v>
      </c>
      <c r="I51" s="12">
        <v>24</v>
      </c>
      <c r="J51" s="12">
        <v>23</v>
      </c>
      <c r="K51" s="12">
        <v>17</v>
      </c>
      <c r="L51" s="12">
        <v>62</v>
      </c>
      <c r="M51" s="12">
        <v>116</v>
      </c>
      <c r="N51" s="12">
        <v>159</v>
      </c>
      <c r="O51" s="12">
        <v>180</v>
      </c>
      <c r="P51" s="12">
        <v>260</v>
      </c>
      <c r="Q51" s="12">
        <v>242</v>
      </c>
      <c r="R51" s="12">
        <v>299</v>
      </c>
      <c r="S51" s="12">
        <f>VLOOKUP(B51,[1]Rohdaten_Berechnung!$A$4:$H$55,7,FALSE)</f>
        <v>299</v>
      </c>
      <c r="T51" s="23">
        <f>VLOOKUP(B51,[1]Rohdaten_2020!$A$19:$I$70,8,FALSE)</f>
        <v>284</v>
      </c>
    </row>
    <row r="52" spans="2:20" ht="8.25" customHeight="1" x14ac:dyDescent="0.25">
      <c r="B52" s="11">
        <v>454</v>
      </c>
      <c r="C52" s="12" t="s">
        <v>36</v>
      </c>
      <c r="D52" s="12" t="s">
        <v>6</v>
      </c>
      <c r="E52" s="12">
        <v>87</v>
      </c>
      <c r="F52" s="12">
        <v>81</v>
      </c>
      <c r="G52" s="12">
        <v>89</v>
      </c>
      <c r="H52" s="12">
        <v>108</v>
      </c>
      <c r="I52" s="12">
        <v>85</v>
      </c>
      <c r="J52" s="12">
        <v>65</v>
      </c>
      <c r="K52" s="12">
        <v>84</v>
      </c>
      <c r="L52" s="12">
        <v>115</v>
      </c>
      <c r="M52" s="12">
        <v>147</v>
      </c>
      <c r="N52" s="12">
        <v>236</v>
      </c>
      <c r="O52" s="12">
        <v>291</v>
      </c>
      <c r="P52" s="12">
        <v>419</v>
      </c>
      <c r="Q52" s="12">
        <v>420</v>
      </c>
      <c r="R52" s="12">
        <v>421</v>
      </c>
      <c r="S52" s="12">
        <f>VLOOKUP(B52,[1]Rohdaten_Berechnung!$A$4:$H$55,7,FALSE)</f>
        <v>434</v>
      </c>
      <c r="T52" s="23">
        <f>VLOOKUP(B52,[1]Rohdaten_2020!$A$19:$I$70,8,FALSE)</f>
        <v>434</v>
      </c>
    </row>
    <row r="53" spans="2:20" ht="8.25" customHeight="1" x14ac:dyDescent="0.25">
      <c r="B53" s="11">
        <v>455</v>
      </c>
      <c r="C53" s="12" t="s">
        <v>37</v>
      </c>
      <c r="D53" s="12" t="s">
        <v>6</v>
      </c>
      <c r="E53" s="12">
        <v>17</v>
      </c>
      <c r="F53" s="12">
        <v>19</v>
      </c>
      <c r="G53" s="12">
        <v>18</v>
      </c>
      <c r="H53" s="12">
        <v>15</v>
      </c>
      <c r="I53" s="12">
        <v>18</v>
      </c>
      <c r="J53" s="12">
        <v>12</v>
      </c>
      <c r="K53" s="12">
        <v>15</v>
      </c>
      <c r="L53" s="12">
        <v>16</v>
      </c>
      <c r="M53" s="12">
        <v>22</v>
      </c>
      <c r="N53" s="12">
        <v>29</v>
      </c>
      <c r="O53" s="12">
        <v>62</v>
      </c>
      <c r="P53" s="12">
        <v>126</v>
      </c>
      <c r="Q53" s="12">
        <v>85</v>
      </c>
      <c r="R53" s="12">
        <v>63</v>
      </c>
      <c r="S53" s="12">
        <f>VLOOKUP(B53,[1]Rohdaten_Berechnung!$A$4:$H$55,7,FALSE)</f>
        <v>50</v>
      </c>
      <c r="T53" s="23">
        <f>VLOOKUP(B53,[1]Rohdaten_2020!$A$19:$I$70,8,FALSE)</f>
        <v>47</v>
      </c>
    </row>
    <row r="54" spans="2:20" ht="8.25" customHeight="1" x14ac:dyDescent="0.25">
      <c r="B54" s="11">
        <v>456</v>
      </c>
      <c r="C54" s="12" t="s">
        <v>38</v>
      </c>
      <c r="D54" s="12" t="s">
        <v>6</v>
      </c>
      <c r="E54" s="12">
        <v>57</v>
      </c>
      <c r="F54" s="12">
        <v>86</v>
      </c>
      <c r="G54" s="12">
        <v>109</v>
      </c>
      <c r="H54" s="12">
        <v>100</v>
      </c>
      <c r="I54" s="12">
        <v>92</v>
      </c>
      <c r="J54" s="12">
        <v>87</v>
      </c>
      <c r="K54" s="12">
        <v>56</v>
      </c>
      <c r="L54" s="12">
        <v>74</v>
      </c>
      <c r="M54" s="12">
        <v>79</v>
      </c>
      <c r="N54" s="12">
        <v>108</v>
      </c>
      <c r="O54" s="12">
        <v>132</v>
      </c>
      <c r="P54" s="12">
        <v>185</v>
      </c>
      <c r="Q54" s="12">
        <v>156</v>
      </c>
      <c r="R54" s="12">
        <v>160</v>
      </c>
      <c r="S54" s="12">
        <f>VLOOKUP(B54,[1]Rohdaten_Berechnung!$A$4:$H$55,7,FALSE)</f>
        <v>148</v>
      </c>
      <c r="T54" s="23">
        <f>VLOOKUP(B54,[1]Rohdaten_2020!$A$19:$I$70,8,FALSE)</f>
        <v>175</v>
      </c>
    </row>
    <row r="55" spans="2:20" ht="8.25" customHeight="1" x14ac:dyDescent="0.25">
      <c r="B55" s="11">
        <v>457</v>
      </c>
      <c r="C55" s="12" t="s">
        <v>39</v>
      </c>
      <c r="D55" s="12" t="s">
        <v>6</v>
      </c>
      <c r="E55" s="12">
        <v>35</v>
      </c>
      <c r="F55" s="12">
        <v>23</v>
      </c>
      <c r="G55" s="12">
        <v>40</v>
      </c>
      <c r="H55" s="12">
        <v>36</v>
      </c>
      <c r="I55" s="12">
        <v>36</v>
      </c>
      <c r="J55" s="12">
        <v>46</v>
      </c>
      <c r="K55" s="12">
        <v>41</v>
      </c>
      <c r="L55" s="12">
        <v>36</v>
      </c>
      <c r="M55" s="12">
        <v>46</v>
      </c>
      <c r="N55" s="12">
        <v>78</v>
      </c>
      <c r="O55" s="12">
        <v>93</v>
      </c>
      <c r="P55" s="12">
        <v>170</v>
      </c>
      <c r="Q55" s="12">
        <v>160</v>
      </c>
      <c r="R55" s="12">
        <v>183</v>
      </c>
      <c r="S55" s="12">
        <f>VLOOKUP(B55,[1]Rohdaten_Berechnung!$A$4:$H$55,7,FALSE)</f>
        <v>196</v>
      </c>
      <c r="T55" s="23">
        <f>VLOOKUP(B55,[1]Rohdaten_2020!$A$19:$I$70,8,FALSE)</f>
        <v>209</v>
      </c>
    </row>
    <row r="56" spans="2:20" ht="8.25" customHeight="1" x14ac:dyDescent="0.25">
      <c r="B56" s="11">
        <v>458</v>
      </c>
      <c r="C56" s="12" t="s">
        <v>40</v>
      </c>
      <c r="D56" s="12" t="s">
        <v>6</v>
      </c>
      <c r="E56" s="12">
        <v>28</v>
      </c>
      <c r="F56" s="12">
        <v>15</v>
      </c>
      <c r="G56" s="12">
        <v>30</v>
      </c>
      <c r="H56" s="12">
        <v>28</v>
      </c>
      <c r="I56" s="12">
        <v>24</v>
      </c>
      <c r="J56" s="12">
        <v>25</v>
      </c>
      <c r="K56" s="12">
        <v>21</v>
      </c>
      <c r="L56" s="12">
        <v>43</v>
      </c>
      <c r="M56" s="12">
        <v>64</v>
      </c>
      <c r="N56" s="12">
        <v>80</v>
      </c>
      <c r="O56" s="12">
        <v>83</v>
      </c>
      <c r="P56" s="12">
        <v>155</v>
      </c>
      <c r="Q56" s="12">
        <v>132</v>
      </c>
      <c r="R56" s="12">
        <v>136</v>
      </c>
      <c r="S56" s="12">
        <f>VLOOKUP(B56,[1]Rohdaten_Berechnung!$A$4:$H$55,7,FALSE)</f>
        <v>138</v>
      </c>
      <c r="T56" s="23">
        <f>VLOOKUP(B56,[1]Rohdaten_2020!$A$19:$I$70,8,FALSE)</f>
        <v>120</v>
      </c>
    </row>
    <row r="57" spans="2:20" ht="8.25" customHeight="1" x14ac:dyDescent="0.25">
      <c r="B57" s="11">
        <v>459</v>
      </c>
      <c r="C57" s="12" t="s">
        <v>41</v>
      </c>
      <c r="D57" s="12" t="s">
        <v>6</v>
      </c>
      <c r="E57" s="12">
        <v>61</v>
      </c>
      <c r="F57" s="12">
        <v>59</v>
      </c>
      <c r="G57" s="12">
        <v>87</v>
      </c>
      <c r="H57" s="12">
        <v>83</v>
      </c>
      <c r="I57" s="12">
        <v>69</v>
      </c>
      <c r="J57" s="12">
        <v>75</v>
      </c>
      <c r="K57" s="12">
        <v>65</v>
      </c>
      <c r="L57" s="12">
        <v>81</v>
      </c>
      <c r="M57" s="12">
        <v>107</v>
      </c>
      <c r="N57" s="12">
        <v>185</v>
      </c>
      <c r="O57" s="12">
        <v>199</v>
      </c>
      <c r="P57" s="12">
        <v>335</v>
      </c>
      <c r="Q57" s="12">
        <v>341</v>
      </c>
      <c r="R57" s="12">
        <v>350</v>
      </c>
      <c r="S57" s="12">
        <f>VLOOKUP(B57,[1]Rohdaten_Berechnung!$A$4:$H$55,7,FALSE)</f>
        <v>385</v>
      </c>
      <c r="T57" s="23">
        <f>VLOOKUP(B57,[1]Rohdaten_2020!$A$19:$I$70,8,FALSE)</f>
        <v>382</v>
      </c>
    </row>
    <row r="58" spans="2:20" ht="8.25" customHeight="1" x14ac:dyDescent="0.25">
      <c r="B58" s="11">
        <v>460</v>
      </c>
      <c r="C58" s="12" t="s">
        <v>42</v>
      </c>
      <c r="D58" s="12" t="s">
        <v>6</v>
      </c>
      <c r="E58" s="12">
        <v>86</v>
      </c>
      <c r="F58" s="12">
        <v>92</v>
      </c>
      <c r="G58" s="12">
        <v>86</v>
      </c>
      <c r="H58" s="12">
        <v>88</v>
      </c>
      <c r="I58" s="12">
        <v>63</v>
      </c>
      <c r="J58" s="12">
        <v>62</v>
      </c>
      <c r="K58" s="12">
        <v>53</v>
      </c>
      <c r="L58" s="12">
        <v>90</v>
      </c>
      <c r="M58" s="12">
        <v>113</v>
      </c>
      <c r="N58" s="12">
        <v>171</v>
      </c>
      <c r="O58" s="12">
        <v>212</v>
      </c>
      <c r="P58" s="12">
        <v>279</v>
      </c>
      <c r="Q58" s="12">
        <v>239</v>
      </c>
      <c r="R58" s="12">
        <v>235</v>
      </c>
      <c r="S58" s="12">
        <f>VLOOKUP(B58,[1]Rohdaten_Berechnung!$A$4:$H$55,7,FALSE)</f>
        <v>263</v>
      </c>
      <c r="T58" s="23">
        <f>VLOOKUP(B58,[1]Rohdaten_2020!$A$19:$I$70,8,FALSE)</f>
        <v>288</v>
      </c>
    </row>
    <row r="59" spans="2:20" ht="8.25" customHeight="1" x14ac:dyDescent="0.25">
      <c r="B59" s="11">
        <v>461</v>
      </c>
      <c r="C59" s="12" t="s">
        <v>43</v>
      </c>
      <c r="D59" s="12" t="s">
        <v>6</v>
      </c>
      <c r="E59" s="12">
        <v>17</v>
      </c>
      <c r="F59" s="12">
        <v>16</v>
      </c>
      <c r="G59" s="12">
        <v>28</v>
      </c>
      <c r="H59" s="12">
        <v>26</v>
      </c>
      <c r="I59" s="12">
        <v>19</v>
      </c>
      <c r="J59" s="12">
        <v>17</v>
      </c>
      <c r="K59" s="12">
        <v>19</v>
      </c>
      <c r="L59" s="12">
        <v>18</v>
      </c>
      <c r="M59" s="12">
        <v>27</v>
      </c>
      <c r="N59" s="12">
        <v>33</v>
      </c>
      <c r="O59" s="12">
        <v>50</v>
      </c>
      <c r="P59" s="12">
        <v>94</v>
      </c>
      <c r="Q59" s="12">
        <v>79</v>
      </c>
      <c r="R59" s="12">
        <v>84</v>
      </c>
      <c r="S59" s="12">
        <f>VLOOKUP(B59,[1]Rohdaten_Berechnung!$A$4:$H$55,7,FALSE)</f>
        <v>72</v>
      </c>
      <c r="T59" s="23">
        <f>VLOOKUP(B59,[1]Rohdaten_2020!$A$19:$I$70,8,FALSE)</f>
        <v>83</v>
      </c>
    </row>
    <row r="60" spans="2:20" ht="8.25" customHeight="1" x14ac:dyDescent="0.25">
      <c r="B60" s="11">
        <v>462</v>
      </c>
      <c r="C60" s="12" t="s">
        <v>44</v>
      </c>
      <c r="D60" s="12" t="s">
        <v>6</v>
      </c>
      <c r="E60" s="12">
        <v>16</v>
      </c>
      <c r="F60" s="12">
        <v>14</v>
      </c>
      <c r="G60" s="12">
        <v>9</v>
      </c>
      <c r="H60" s="12">
        <v>17</v>
      </c>
      <c r="I60" s="12">
        <v>9</v>
      </c>
      <c r="J60" s="12">
        <v>9</v>
      </c>
      <c r="K60" s="12">
        <v>12</v>
      </c>
      <c r="L60" s="12">
        <v>12</v>
      </c>
      <c r="M60" s="12">
        <v>9</v>
      </c>
      <c r="N60" s="12">
        <v>18</v>
      </c>
      <c r="O60" s="12">
        <v>25</v>
      </c>
      <c r="P60" s="12">
        <v>41</v>
      </c>
      <c r="Q60" s="12">
        <v>36</v>
      </c>
      <c r="R60" s="12">
        <v>23</v>
      </c>
      <c r="S60" s="12">
        <f>VLOOKUP(B60,[1]Rohdaten_Berechnung!$A$4:$H$55,7,FALSE)</f>
        <v>29</v>
      </c>
      <c r="T60" s="23">
        <f>VLOOKUP(B60,[1]Rohdaten_2020!$A$19:$I$70,8,FALSE)</f>
        <v>39</v>
      </c>
    </row>
    <row r="61" spans="2:20" ht="16.5" customHeight="1" x14ac:dyDescent="0.25">
      <c r="B61" s="11">
        <v>4</v>
      </c>
      <c r="C61" s="13" t="s">
        <v>45</v>
      </c>
      <c r="D61" s="13" t="s">
        <v>6</v>
      </c>
      <c r="E61" s="13">
        <v>712</v>
      </c>
      <c r="F61" s="13">
        <v>708</v>
      </c>
      <c r="G61" s="13">
        <v>850</v>
      </c>
      <c r="H61" s="13">
        <v>815</v>
      </c>
      <c r="I61" s="13">
        <v>693</v>
      </c>
      <c r="J61" s="13">
        <v>710</v>
      </c>
      <c r="K61" s="13">
        <v>647</v>
      </c>
      <c r="L61" s="13">
        <v>868</v>
      </c>
      <c r="M61" s="13">
        <v>1072</v>
      </c>
      <c r="N61" s="13">
        <v>1583</v>
      </c>
      <c r="O61" s="13">
        <v>1985</v>
      </c>
      <c r="P61" s="13">
        <v>3142</v>
      </c>
      <c r="Q61" s="13">
        <v>3006</v>
      </c>
      <c r="R61" s="13">
        <v>3049</v>
      </c>
      <c r="S61" s="13">
        <f>VLOOKUP(B61,[1]Rohdaten_Berechnung!$A$4:$H$55,7,FALSE)</f>
        <v>3107</v>
      </c>
      <c r="T61" s="24">
        <f>VLOOKUP(B61,[1]Rohdaten_2020!$A$19:$I$70,8,FALSE)</f>
        <v>3166</v>
      </c>
    </row>
    <row r="62" spans="2:20" ht="16.5" customHeight="1" x14ac:dyDescent="0.25">
      <c r="B62" s="11">
        <v>0</v>
      </c>
      <c r="C62" s="13" t="s">
        <v>46</v>
      </c>
      <c r="D62" s="13" t="s">
        <v>6</v>
      </c>
      <c r="E62" s="13">
        <v>2304</v>
      </c>
      <c r="F62" s="13">
        <v>2274</v>
      </c>
      <c r="G62" s="13">
        <v>2385</v>
      </c>
      <c r="H62" s="13">
        <v>2318</v>
      </c>
      <c r="I62" s="13">
        <v>2005</v>
      </c>
      <c r="J62" s="13">
        <v>2039</v>
      </c>
      <c r="K62" s="13">
        <v>1966</v>
      </c>
      <c r="L62" s="13">
        <v>2439</v>
      </c>
      <c r="M62" s="13">
        <v>3016</v>
      </c>
      <c r="N62" s="13">
        <v>4248</v>
      </c>
      <c r="O62" s="13">
        <v>5322</v>
      </c>
      <c r="P62" s="13">
        <v>9093</v>
      </c>
      <c r="Q62" s="13">
        <v>8404</v>
      </c>
      <c r="R62" s="13">
        <v>8839</v>
      </c>
      <c r="S62" s="13">
        <f>VLOOKUP(B62,[1]Rohdaten_Berechnung!$A$4:$H$55,7,FALSE)</f>
        <v>8547</v>
      </c>
      <c r="T62" s="24">
        <f>VLOOKUP(B62,[1]Rohdaten_2020!$A$19:$I$70,8,FALSE)</f>
        <v>9004</v>
      </c>
    </row>
    <row r="64" spans="2:20" ht="15" customHeight="1" x14ac:dyDescent="0.25">
      <c r="B64" s="29"/>
      <c r="C64" s="2" t="s">
        <v>69</v>
      </c>
      <c r="D64" s="2"/>
      <c r="E64" s="2"/>
      <c r="F64" s="2"/>
      <c r="G64" s="2"/>
      <c r="H64" s="2"/>
      <c r="I64" s="2"/>
      <c r="J64" s="2"/>
      <c r="K64" s="3"/>
      <c r="O64" s="4"/>
    </row>
    <row r="65" spans="2:20" ht="15" customHeight="1" x14ac:dyDescent="0.25">
      <c r="B65" s="28"/>
      <c r="C65" s="5" t="s">
        <v>70</v>
      </c>
      <c r="D65" s="5"/>
      <c r="E65" s="5"/>
      <c r="F65" s="5"/>
      <c r="G65" s="5"/>
      <c r="H65" s="5"/>
      <c r="I65" s="5"/>
      <c r="J65" s="5"/>
      <c r="K65" s="5"/>
      <c r="L65" s="6"/>
      <c r="M65" s="6"/>
      <c r="N65" s="6"/>
      <c r="O65" s="7"/>
      <c r="P65" s="6"/>
      <c r="Q65" s="6"/>
      <c r="R65" s="6"/>
    </row>
    <row r="66" spans="2:20" x14ac:dyDescent="0.25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2:20" ht="8.25" customHeight="1" x14ac:dyDescent="0.25">
      <c r="C67" s="35" t="s">
        <v>2</v>
      </c>
      <c r="D67" s="35" t="s">
        <v>3</v>
      </c>
      <c r="E67" s="44" t="s">
        <v>47</v>
      </c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20" ht="8.25" customHeight="1" x14ac:dyDescent="0.25">
      <c r="C68" s="36"/>
      <c r="D68" s="36"/>
      <c r="E68" s="46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</row>
    <row r="69" spans="2:20" ht="8.25" customHeight="1" x14ac:dyDescent="0.25">
      <c r="C69" s="36"/>
      <c r="D69" s="36"/>
      <c r="E69" s="14">
        <v>2005</v>
      </c>
      <c r="F69" s="15">
        <v>2006</v>
      </c>
      <c r="G69" s="15">
        <v>2007</v>
      </c>
      <c r="H69" s="15">
        <v>2008</v>
      </c>
      <c r="I69" s="15">
        <v>2009</v>
      </c>
      <c r="J69" s="15">
        <v>2010</v>
      </c>
      <c r="K69" s="15">
        <v>2011</v>
      </c>
      <c r="L69" s="15">
        <v>2012</v>
      </c>
      <c r="M69" s="15">
        <v>2013</v>
      </c>
      <c r="N69" s="15">
        <v>2014</v>
      </c>
      <c r="O69" s="15">
        <v>2015</v>
      </c>
      <c r="P69" s="16">
        <v>2016</v>
      </c>
      <c r="Q69" s="16">
        <v>2017</v>
      </c>
      <c r="R69" s="16">
        <v>2018</v>
      </c>
      <c r="S69" s="16">
        <v>2019</v>
      </c>
      <c r="T69" s="25">
        <v>2020</v>
      </c>
    </row>
    <row r="70" spans="2:20" ht="8.25" customHeight="1" x14ac:dyDescent="0.25">
      <c r="C70" s="36"/>
      <c r="D70" s="36"/>
      <c r="E70" s="42" t="s">
        <v>5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2:20" ht="8.25" customHeight="1" x14ac:dyDescent="0.25">
      <c r="C71" s="32">
        <v>1</v>
      </c>
      <c r="D71" s="33">
        <v>2</v>
      </c>
      <c r="E71" s="33">
        <v>3</v>
      </c>
      <c r="F71" s="33">
        <v>4</v>
      </c>
      <c r="G71" s="32">
        <v>5</v>
      </c>
      <c r="H71" s="33">
        <v>6</v>
      </c>
      <c r="I71" s="33">
        <v>7</v>
      </c>
      <c r="J71" s="33">
        <v>8</v>
      </c>
      <c r="K71" s="32">
        <v>9</v>
      </c>
      <c r="L71" s="33">
        <v>10</v>
      </c>
      <c r="M71" s="33">
        <v>11</v>
      </c>
      <c r="N71" s="33">
        <v>12</v>
      </c>
      <c r="O71" s="32">
        <v>13</v>
      </c>
      <c r="P71" s="33">
        <v>14</v>
      </c>
      <c r="Q71" s="33">
        <v>15</v>
      </c>
      <c r="R71" s="33">
        <v>16</v>
      </c>
      <c r="S71" s="32">
        <v>17</v>
      </c>
      <c r="T71" s="34">
        <v>18</v>
      </c>
    </row>
    <row r="72" spans="2:20" ht="8.25" customHeight="1" x14ac:dyDescent="0.25">
      <c r="B72">
        <v>101</v>
      </c>
      <c r="C72" s="17" t="s">
        <v>56</v>
      </c>
      <c r="D72" s="17" t="s">
        <v>48</v>
      </c>
      <c r="E72" s="17">
        <v>1968</v>
      </c>
      <c r="F72" s="17">
        <v>1999</v>
      </c>
      <c r="G72" s="17">
        <v>2110</v>
      </c>
      <c r="H72" s="17">
        <v>2060</v>
      </c>
      <c r="I72" s="17">
        <v>2050</v>
      </c>
      <c r="J72" s="17">
        <v>2152</v>
      </c>
      <c r="K72" s="17">
        <v>2134</v>
      </c>
      <c r="L72" s="17">
        <v>2171</v>
      </c>
      <c r="M72" s="17">
        <v>2117</v>
      </c>
      <c r="N72" s="17">
        <v>2160</v>
      </c>
      <c r="O72" s="17">
        <v>2241</v>
      </c>
      <c r="P72" s="17">
        <v>2345</v>
      </c>
      <c r="Q72" s="17">
        <v>2178</v>
      </c>
      <c r="R72" s="17">
        <v>2236</v>
      </c>
      <c r="S72" s="17">
        <f>VLOOKUP(B72,[1]Rohdaten_Berechnung!$A$4:$H$55,8,FALSE)</f>
        <v>2192</v>
      </c>
      <c r="T72" s="26">
        <f>VLOOKUP(B72,[1]Rohdaten_2020!$A$19:$I$70,6,FALSE)</f>
        <v>2036</v>
      </c>
    </row>
    <row r="73" spans="2:20" ht="8.25" customHeight="1" x14ac:dyDescent="0.25">
      <c r="B73">
        <v>102</v>
      </c>
      <c r="C73" s="17" t="s">
        <v>57</v>
      </c>
      <c r="D73" s="17" t="s">
        <v>48</v>
      </c>
      <c r="E73" s="17">
        <v>825</v>
      </c>
      <c r="F73" s="17">
        <v>812</v>
      </c>
      <c r="G73" s="17">
        <v>784</v>
      </c>
      <c r="H73" s="17">
        <v>807</v>
      </c>
      <c r="I73" s="17">
        <v>749</v>
      </c>
      <c r="J73" s="17">
        <v>755</v>
      </c>
      <c r="K73" s="17">
        <v>766</v>
      </c>
      <c r="L73" s="17">
        <v>763</v>
      </c>
      <c r="M73" s="17">
        <v>750</v>
      </c>
      <c r="N73" s="17">
        <v>769</v>
      </c>
      <c r="O73" s="17">
        <v>774</v>
      </c>
      <c r="P73" s="17">
        <v>891</v>
      </c>
      <c r="Q73" s="17">
        <v>836</v>
      </c>
      <c r="R73" s="17">
        <v>854</v>
      </c>
      <c r="S73" s="17">
        <f>VLOOKUP(B73,[1]Rohdaten_Berechnung!$A$4:$H$55,8,FALSE)</f>
        <v>835</v>
      </c>
      <c r="T73" s="26">
        <f>VLOOKUP(B73,[1]Rohdaten_2020!$A$19:$I$70,6,FALSE)</f>
        <v>830</v>
      </c>
    </row>
    <row r="74" spans="2:20" ht="8.25" customHeight="1" x14ac:dyDescent="0.25">
      <c r="B74">
        <v>103</v>
      </c>
      <c r="C74" s="17" t="s">
        <v>58</v>
      </c>
      <c r="D74" s="17" t="s">
        <v>48</v>
      </c>
      <c r="E74" s="17">
        <v>853</v>
      </c>
      <c r="F74" s="17">
        <v>893</v>
      </c>
      <c r="G74" s="17">
        <v>903</v>
      </c>
      <c r="H74" s="17">
        <v>894</v>
      </c>
      <c r="I74" s="17">
        <v>971</v>
      </c>
      <c r="J74" s="17">
        <v>948</v>
      </c>
      <c r="K74" s="17">
        <v>951</v>
      </c>
      <c r="L74" s="17">
        <v>1019</v>
      </c>
      <c r="M74" s="17">
        <v>1029</v>
      </c>
      <c r="N74" s="17">
        <v>1097</v>
      </c>
      <c r="O74" s="17">
        <v>1117</v>
      </c>
      <c r="P74" s="17">
        <v>1224</v>
      </c>
      <c r="Q74" s="17">
        <v>1121</v>
      </c>
      <c r="R74" s="17">
        <v>1146</v>
      </c>
      <c r="S74" s="17">
        <f>VLOOKUP(B74,[1]Rohdaten_Berechnung!$A$4:$H$55,8,FALSE)</f>
        <v>1110</v>
      </c>
      <c r="T74" s="26">
        <f>VLOOKUP(B74,[1]Rohdaten_2020!$A$19:$I$70,6,FALSE)</f>
        <v>1093</v>
      </c>
    </row>
    <row r="75" spans="2:20" ht="8.25" customHeight="1" x14ac:dyDescent="0.25">
      <c r="B75">
        <v>151</v>
      </c>
      <c r="C75" s="17" t="s">
        <v>7</v>
      </c>
      <c r="D75" s="17" t="s">
        <v>48</v>
      </c>
      <c r="E75" s="17">
        <v>1537</v>
      </c>
      <c r="F75" s="17">
        <v>1463</v>
      </c>
      <c r="G75" s="17">
        <v>1509</v>
      </c>
      <c r="H75" s="17">
        <v>1479</v>
      </c>
      <c r="I75" s="17">
        <v>1383</v>
      </c>
      <c r="J75" s="17">
        <v>1385</v>
      </c>
      <c r="K75" s="17">
        <v>1268</v>
      </c>
      <c r="L75" s="17">
        <v>1424</v>
      </c>
      <c r="M75" s="17">
        <v>1386</v>
      </c>
      <c r="N75" s="17">
        <v>1483</v>
      </c>
      <c r="O75" s="17">
        <v>1474</v>
      </c>
      <c r="P75" s="17">
        <v>1718</v>
      </c>
      <c r="Q75" s="17">
        <v>1534</v>
      </c>
      <c r="R75" s="17">
        <v>1638</v>
      </c>
      <c r="S75" s="17">
        <f>VLOOKUP(B75,[1]Rohdaten_Berechnung!$A$4:$H$55,8,FALSE)</f>
        <v>1655</v>
      </c>
      <c r="T75" s="26">
        <f>VLOOKUP(B75,[1]Rohdaten_2020!$A$19:$I$70,6,FALSE)</f>
        <v>1610</v>
      </c>
    </row>
    <row r="76" spans="2:20" ht="8.25" customHeight="1" x14ac:dyDescent="0.25">
      <c r="B76">
        <v>153</v>
      </c>
      <c r="C76" s="17" t="s">
        <v>8</v>
      </c>
      <c r="D76" s="17" t="s">
        <v>48</v>
      </c>
      <c r="E76" s="17">
        <v>940</v>
      </c>
      <c r="F76" s="17">
        <v>914</v>
      </c>
      <c r="G76" s="17">
        <v>903</v>
      </c>
      <c r="H76" s="17">
        <v>943</v>
      </c>
      <c r="I76" s="17">
        <v>824</v>
      </c>
      <c r="J76" s="17">
        <v>847</v>
      </c>
      <c r="K76" s="17">
        <v>763</v>
      </c>
      <c r="L76" s="17">
        <v>743</v>
      </c>
      <c r="M76" s="17">
        <v>768</v>
      </c>
      <c r="N76" s="17">
        <v>832</v>
      </c>
      <c r="O76" s="17">
        <v>832</v>
      </c>
      <c r="P76" s="17">
        <v>823</v>
      </c>
      <c r="Q76" s="17">
        <v>808</v>
      </c>
      <c r="R76" s="17">
        <v>801</v>
      </c>
      <c r="S76" s="17">
        <f>VLOOKUP(B76,[1]Rohdaten_Berechnung!$A$4:$H$55,8,FALSE)</f>
        <v>796</v>
      </c>
      <c r="T76" s="26">
        <f>VLOOKUP(B76,[1]Rohdaten_2020!$A$19:$I$70,6,FALSE)</f>
        <v>806</v>
      </c>
    </row>
    <row r="77" spans="2:20" ht="8.25" customHeight="1" x14ac:dyDescent="0.25">
      <c r="B77">
        <v>154</v>
      </c>
      <c r="C77" s="17" t="s">
        <v>9</v>
      </c>
      <c r="D77" s="17" t="s">
        <v>48</v>
      </c>
      <c r="E77" s="17">
        <v>673</v>
      </c>
      <c r="F77" s="17">
        <v>685</v>
      </c>
      <c r="G77" s="17">
        <v>712</v>
      </c>
      <c r="H77" s="17">
        <v>646</v>
      </c>
      <c r="I77" s="17">
        <v>586</v>
      </c>
      <c r="J77" s="17">
        <v>652</v>
      </c>
      <c r="K77" s="17">
        <v>546</v>
      </c>
      <c r="L77" s="17">
        <v>560</v>
      </c>
      <c r="M77" s="17">
        <v>652</v>
      </c>
      <c r="N77" s="17">
        <v>656</v>
      </c>
      <c r="O77" s="17">
        <v>684</v>
      </c>
      <c r="P77" s="17">
        <v>700</v>
      </c>
      <c r="Q77" s="17">
        <v>745</v>
      </c>
      <c r="R77" s="17">
        <v>731</v>
      </c>
      <c r="S77" s="17">
        <f>VLOOKUP(B77,[1]Rohdaten_Berechnung!$A$4:$H$55,8,FALSE)</f>
        <v>734</v>
      </c>
      <c r="T77" s="26">
        <f>VLOOKUP(B77,[1]Rohdaten_2020!$A$19:$I$70,6,FALSE)</f>
        <v>786</v>
      </c>
    </row>
    <row r="78" spans="2:20" ht="8.25" customHeight="1" x14ac:dyDescent="0.25">
      <c r="B78">
        <v>155</v>
      </c>
      <c r="C78" s="17" t="s">
        <v>10</v>
      </c>
      <c r="D78" s="17" t="s">
        <v>48</v>
      </c>
      <c r="E78" s="17">
        <v>1037</v>
      </c>
      <c r="F78" s="17">
        <v>984</v>
      </c>
      <c r="G78" s="17">
        <v>986</v>
      </c>
      <c r="H78" s="17">
        <v>991</v>
      </c>
      <c r="I78" s="17">
        <v>889</v>
      </c>
      <c r="J78" s="17">
        <v>931</v>
      </c>
      <c r="K78" s="17">
        <v>872</v>
      </c>
      <c r="L78" s="17">
        <v>872</v>
      </c>
      <c r="M78" s="17">
        <v>915</v>
      </c>
      <c r="N78" s="17">
        <v>941</v>
      </c>
      <c r="O78" s="17">
        <v>904</v>
      </c>
      <c r="P78" s="17">
        <v>927</v>
      </c>
      <c r="Q78" s="17">
        <v>895</v>
      </c>
      <c r="R78" s="17">
        <v>896</v>
      </c>
      <c r="S78" s="17">
        <f>VLOOKUP(B78,[1]Rohdaten_Berechnung!$A$4:$H$55,8,FALSE)</f>
        <v>920</v>
      </c>
      <c r="T78" s="26">
        <f>VLOOKUP(B78,[1]Rohdaten_2020!$A$19:$I$70,6,FALSE)</f>
        <v>959</v>
      </c>
    </row>
    <row r="79" spans="2:20" ht="8.25" customHeight="1" x14ac:dyDescent="0.25">
      <c r="B79">
        <v>157</v>
      </c>
      <c r="C79" s="17" t="s">
        <v>11</v>
      </c>
      <c r="D79" s="17" t="s">
        <v>48</v>
      </c>
      <c r="E79" s="17">
        <v>1089</v>
      </c>
      <c r="F79" s="17">
        <v>1061</v>
      </c>
      <c r="G79" s="17">
        <v>1013</v>
      </c>
      <c r="H79" s="17">
        <v>1049</v>
      </c>
      <c r="I79" s="17">
        <v>983</v>
      </c>
      <c r="J79" s="17">
        <v>980</v>
      </c>
      <c r="K79" s="17">
        <v>945</v>
      </c>
      <c r="L79" s="17">
        <v>979</v>
      </c>
      <c r="M79" s="17">
        <v>937</v>
      </c>
      <c r="N79" s="17">
        <v>1026</v>
      </c>
      <c r="O79" s="17">
        <v>974</v>
      </c>
      <c r="P79" s="17">
        <v>1138</v>
      </c>
      <c r="Q79" s="17">
        <v>1116</v>
      </c>
      <c r="R79" s="17">
        <v>1122</v>
      </c>
      <c r="S79" s="17">
        <f>VLOOKUP(B79,[1]Rohdaten_Berechnung!$A$4:$H$55,8,FALSE)</f>
        <v>1119</v>
      </c>
      <c r="T79" s="26">
        <f>VLOOKUP(B79,[1]Rohdaten_2020!$A$19:$I$70,6,FALSE)</f>
        <v>1246</v>
      </c>
    </row>
    <row r="80" spans="2:20" ht="8.25" customHeight="1" x14ac:dyDescent="0.25">
      <c r="B80">
        <v>158</v>
      </c>
      <c r="C80" s="17" t="s">
        <v>12</v>
      </c>
      <c r="D80" s="17" t="s">
        <v>48</v>
      </c>
      <c r="E80" s="17">
        <v>916</v>
      </c>
      <c r="F80" s="17">
        <v>894</v>
      </c>
      <c r="G80" s="17">
        <v>885</v>
      </c>
      <c r="H80" s="17">
        <v>831</v>
      </c>
      <c r="I80" s="17">
        <v>758</v>
      </c>
      <c r="J80" s="17">
        <v>825</v>
      </c>
      <c r="K80" s="17">
        <v>850</v>
      </c>
      <c r="L80" s="17">
        <v>796</v>
      </c>
      <c r="M80" s="17">
        <v>782</v>
      </c>
      <c r="N80" s="17">
        <v>839</v>
      </c>
      <c r="O80" s="17">
        <v>819</v>
      </c>
      <c r="P80" s="17">
        <v>875</v>
      </c>
      <c r="Q80" s="17">
        <v>890</v>
      </c>
      <c r="R80" s="17">
        <v>907</v>
      </c>
      <c r="S80" s="17">
        <f>VLOOKUP(B80,[1]Rohdaten_Berechnung!$A$4:$H$55,8,FALSE)</f>
        <v>914</v>
      </c>
      <c r="T80" s="26">
        <f>VLOOKUP(B80,[1]Rohdaten_2020!$A$19:$I$70,6,FALSE)</f>
        <v>933</v>
      </c>
    </row>
    <row r="81" spans="2:20" ht="8.25" customHeight="1" x14ac:dyDescent="0.25">
      <c r="B81">
        <v>159</v>
      </c>
      <c r="C81" s="17" t="s">
        <v>13</v>
      </c>
      <c r="D81" s="17" t="s">
        <v>48</v>
      </c>
      <c r="E81" s="17">
        <v>2531</v>
      </c>
      <c r="F81" s="17">
        <v>2487</v>
      </c>
      <c r="G81" s="17">
        <v>2555</v>
      </c>
      <c r="H81" s="17">
        <v>2380</v>
      </c>
      <c r="I81" s="17">
        <v>2357</v>
      </c>
      <c r="J81" s="17">
        <v>2303</v>
      </c>
      <c r="K81" s="17">
        <v>2289</v>
      </c>
      <c r="L81" s="17">
        <v>2236</v>
      </c>
      <c r="M81" s="17">
        <v>2241</v>
      </c>
      <c r="N81" s="17">
        <v>2440</v>
      </c>
      <c r="O81" s="17">
        <v>2415</v>
      </c>
      <c r="P81" s="17">
        <v>2650</v>
      </c>
      <c r="Q81" s="17">
        <v>2464</v>
      </c>
      <c r="R81" s="17">
        <v>2525</v>
      </c>
      <c r="S81" s="17">
        <f>VLOOKUP(B81,[1]Rohdaten_Berechnung!$A$4:$H$55,8,FALSE)</f>
        <v>2348</v>
      </c>
      <c r="T81" s="26">
        <f>VLOOKUP(B81,[1]Rohdaten_2020!$A$19:$I$70,6,FALSE)</f>
        <v>2472</v>
      </c>
    </row>
    <row r="82" spans="2:20" ht="16.5" customHeight="1" x14ac:dyDescent="0.25">
      <c r="B82">
        <v>1</v>
      </c>
      <c r="C82" s="18" t="s">
        <v>14</v>
      </c>
      <c r="D82" s="18" t="s">
        <v>48</v>
      </c>
      <c r="E82" s="18">
        <v>12369</v>
      </c>
      <c r="F82" s="18">
        <v>12192</v>
      </c>
      <c r="G82" s="18">
        <v>12360</v>
      </c>
      <c r="H82" s="18">
        <v>12080</v>
      </c>
      <c r="I82" s="18">
        <v>11550</v>
      </c>
      <c r="J82" s="18">
        <v>11778</v>
      </c>
      <c r="K82" s="18">
        <v>11384</v>
      </c>
      <c r="L82" s="18">
        <v>11563</v>
      </c>
      <c r="M82" s="18">
        <v>11577</v>
      </c>
      <c r="N82" s="18">
        <v>12243</v>
      </c>
      <c r="O82" s="18">
        <v>12234</v>
      </c>
      <c r="P82" s="18">
        <v>13291</v>
      </c>
      <c r="Q82" s="18">
        <v>12587</v>
      </c>
      <c r="R82" s="18">
        <v>12856</v>
      </c>
      <c r="S82" s="18">
        <f>VLOOKUP(B82,[1]Rohdaten_Berechnung!$A$4:$H$55,8,FALSE)</f>
        <v>12623</v>
      </c>
      <c r="T82" s="27">
        <f>VLOOKUP(B82,[1]Rohdaten_2020!$A$19:$I$70,6,FALSE)</f>
        <v>12771</v>
      </c>
    </row>
    <row r="83" spans="2:20" ht="8.25" customHeight="1" x14ac:dyDescent="0.25">
      <c r="B83">
        <v>241</v>
      </c>
      <c r="C83" s="17" t="s">
        <v>59</v>
      </c>
      <c r="D83" s="17" t="s">
        <v>48</v>
      </c>
      <c r="E83" s="17">
        <v>9082</v>
      </c>
      <c r="F83" s="17">
        <v>9079</v>
      </c>
      <c r="G83" s="17">
        <v>9328</v>
      </c>
      <c r="H83" s="17">
        <v>9406</v>
      </c>
      <c r="I83" s="17">
        <v>9130</v>
      </c>
      <c r="J83" s="17">
        <v>9392</v>
      </c>
      <c r="K83" s="17">
        <v>9302</v>
      </c>
      <c r="L83" s="17">
        <v>9072</v>
      </c>
      <c r="M83" s="17">
        <v>9427</v>
      </c>
      <c r="N83" s="17">
        <v>9833</v>
      </c>
      <c r="O83" s="17">
        <v>9645</v>
      </c>
      <c r="P83" s="17">
        <v>10342</v>
      </c>
      <c r="Q83" s="17">
        <v>9855</v>
      </c>
      <c r="R83" s="17">
        <v>9767</v>
      </c>
      <c r="S83" s="17">
        <f>VLOOKUP(B83,[1]Rohdaten_Berechnung!$A$4:$H$55,8,FALSE)</f>
        <v>9538</v>
      </c>
      <c r="T83" s="26">
        <f>VLOOKUP(B83,[1]Rohdaten_2020!$A$19:$I$70,6,FALSE)</f>
        <v>9737</v>
      </c>
    </row>
    <row r="84" spans="2:20" ht="8.25" customHeight="1" x14ac:dyDescent="0.25">
      <c r="B84">
        <v>241001</v>
      </c>
      <c r="C84" s="12" t="s">
        <v>60</v>
      </c>
      <c r="D84" s="17" t="s">
        <v>48</v>
      </c>
      <c r="E84" s="17">
        <v>4519</v>
      </c>
      <c r="F84" s="17">
        <v>4537</v>
      </c>
      <c r="G84" s="17">
        <v>4755</v>
      </c>
      <c r="H84" s="17">
        <v>4732</v>
      </c>
      <c r="I84" s="17">
        <v>4682</v>
      </c>
      <c r="J84" s="17">
        <v>4848</v>
      </c>
      <c r="K84" s="17">
        <v>4793</v>
      </c>
      <c r="L84" s="17">
        <v>4609</v>
      </c>
      <c r="M84" s="17">
        <v>4855</v>
      </c>
      <c r="N84" s="17">
        <v>5142</v>
      </c>
      <c r="O84" s="17">
        <v>4976</v>
      </c>
      <c r="P84" s="17">
        <v>5228</v>
      </c>
      <c r="Q84" s="17">
        <v>4860</v>
      </c>
      <c r="R84" s="17">
        <v>4767</v>
      </c>
      <c r="S84" s="17">
        <f>VLOOKUP(B84,[1]Rohdaten_Berechnung!$A$4:$H$55,8,FALSE)</f>
        <v>4625</v>
      </c>
      <c r="T84" s="26">
        <f>VLOOKUP(B84,[1]Rohdaten_2020!$A$19:$I$70,6,FALSE)</f>
        <v>4728</v>
      </c>
    </row>
    <row r="85" spans="2:20" ht="8.25" customHeight="1" x14ac:dyDescent="0.25">
      <c r="B85">
        <v>241999</v>
      </c>
      <c r="C85" s="12" t="s">
        <v>61</v>
      </c>
      <c r="D85" s="17" t="s">
        <v>48</v>
      </c>
      <c r="E85" s="17">
        <v>4563</v>
      </c>
      <c r="F85" s="17">
        <v>4542</v>
      </c>
      <c r="G85" s="17">
        <v>4573</v>
      </c>
      <c r="H85" s="17">
        <v>4674</v>
      </c>
      <c r="I85" s="17">
        <v>4448</v>
      </c>
      <c r="J85" s="17">
        <v>4544</v>
      </c>
      <c r="K85" s="17">
        <v>4509</v>
      </c>
      <c r="L85" s="17">
        <v>4463</v>
      </c>
      <c r="M85" s="17">
        <v>4572</v>
      </c>
      <c r="N85" s="17">
        <v>4691</v>
      </c>
      <c r="O85" s="17">
        <v>4669</v>
      </c>
      <c r="P85" s="17">
        <v>5114</v>
      </c>
      <c r="Q85" s="17">
        <v>4995</v>
      </c>
      <c r="R85" s="17">
        <v>5000</v>
      </c>
      <c r="S85" s="17">
        <f>VLOOKUP(B85,[1]Rohdaten_Berechnung!$A$4:$H$55,8,FALSE)</f>
        <v>4913</v>
      </c>
      <c r="T85" s="26">
        <f>VLOOKUP(B85,[1]Rohdaten_2020!$A$19:$I$70,6,FALSE)</f>
        <v>5009</v>
      </c>
    </row>
    <row r="86" spans="2:20" ht="8.25" customHeight="1" x14ac:dyDescent="0.25">
      <c r="B86">
        <v>251</v>
      </c>
      <c r="C86" s="17" t="s">
        <v>15</v>
      </c>
      <c r="D86" s="17" t="s">
        <v>48</v>
      </c>
      <c r="E86" s="17">
        <v>1728</v>
      </c>
      <c r="F86" s="17">
        <v>1630</v>
      </c>
      <c r="G86" s="17">
        <v>1611</v>
      </c>
      <c r="H86" s="17">
        <v>1637</v>
      </c>
      <c r="I86" s="17">
        <v>1502</v>
      </c>
      <c r="J86" s="17">
        <v>1554</v>
      </c>
      <c r="K86" s="17">
        <v>1510</v>
      </c>
      <c r="L86" s="17">
        <v>1471</v>
      </c>
      <c r="M86" s="17">
        <v>1436</v>
      </c>
      <c r="N86" s="17">
        <v>1579</v>
      </c>
      <c r="O86" s="17">
        <v>1515</v>
      </c>
      <c r="P86" s="17">
        <v>1734</v>
      </c>
      <c r="Q86" s="17">
        <v>1600</v>
      </c>
      <c r="R86" s="17">
        <v>1620</v>
      </c>
      <c r="S86" s="17">
        <f>VLOOKUP(B86,[1]Rohdaten_Berechnung!$A$4:$H$55,8,FALSE)</f>
        <v>1731</v>
      </c>
      <c r="T86" s="26">
        <f>VLOOKUP(B86,[1]Rohdaten_2020!$A$19:$I$70,6,FALSE)</f>
        <v>1705</v>
      </c>
    </row>
    <row r="87" spans="2:20" ht="8.25" customHeight="1" x14ac:dyDescent="0.25">
      <c r="B87">
        <v>252</v>
      </c>
      <c r="C87" s="17" t="s">
        <v>16</v>
      </c>
      <c r="D87" s="17" t="s">
        <v>48</v>
      </c>
      <c r="E87" s="17">
        <v>1189</v>
      </c>
      <c r="F87" s="17">
        <v>1111</v>
      </c>
      <c r="G87" s="17">
        <v>1116</v>
      </c>
      <c r="H87" s="17">
        <v>1120</v>
      </c>
      <c r="I87" s="17">
        <v>1033</v>
      </c>
      <c r="J87" s="17">
        <v>1010</v>
      </c>
      <c r="K87" s="17">
        <v>1014</v>
      </c>
      <c r="L87" s="17">
        <v>919</v>
      </c>
      <c r="M87" s="17">
        <v>996</v>
      </c>
      <c r="N87" s="17">
        <v>1006</v>
      </c>
      <c r="O87" s="17">
        <v>1007</v>
      </c>
      <c r="P87" s="17">
        <v>1109</v>
      </c>
      <c r="Q87" s="17">
        <v>1046</v>
      </c>
      <c r="R87" s="17">
        <v>1044</v>
      </c>
      <c r="S87" s="17">
        <f>VLOOKUP(B87,[1]Rohdaten_Berechnung!$A$4:$H$55,8,FALSE)</f>
        <v>1089</v>
      </c>
      <c r="T87" s="26">
        <f>VLOOKUP(B87,[1]Rohdaten_2020!$A$19:$I$70,6,FALSE)</f>
        <v>1080</v>
      </c>
    </row>
    <row r="88" spans="2:20" ht="8.25" customHeight="1" x14ac:dyDescent="0.25">
      <c r="B88">
        <v>254</v>
      </c>
      <c r="C88" s="17" t="s">
        <v>17</v>
      </c>
      <c r="D88" s="17" t="s">
        <v>48</v>
      </c>
      <c r="E88" s="17">
        <v>2221</v>
      </c>
      <c r="F88" s="17">
        <v>2059</v>
      </c>
      <c r="G88" s="17">
        <v>2071</v>
      </c>
      <c r="H88" s="17">
        <v>2074</v>
      </c>
      <c r="I88" s="17">
        <v>1900</v>
      </c>
      <c r="J88" s="17">
        <v>1946</v>
      </c>
      <c r="K88" s="17">
        <v>1851</v>
      </c>
      <c r="L88" s="17">
        <v>1870</v>
      </c>
      <c r="M88" s="17">
        <v>1931</v>
      </c>
      <c r="N88" s="17">
        <v>1970</v>
      </c>
      <c r="O88" s="17">
        <v>2025</v>
      </c>
      <c r="P88" s="17">
        <v>2004</v>
      </c>
      <c r="Q88" s="17">
        <v>1960</v>
      </c>
      <c r="R88" s="17">
        <v>2112</v>
      </c>
      <c r="S88" s="17">
        <f>VLOOKUP(B88,[1]Rohdaten_Berechnung!$A$4:$H$55,8,FALSE)</f>
        <v>2077</v>
      </c>
      <c r="T88" s="26">
        <f>VLOOKUP(B88,[1]Rohdaten_2020!$A$19:$I$70,6,FALSE)</f>
        <v>2048</v>
      </c>
    </row>
    <row r="89" spans="2:20" ht="8.25" customHeight="1" x14ac:dyDescent="0.25">
      <c r="B89">
        <v>255</v>
      </c>
      <c r="C89" s="17" t="s">
        <v>18</v>
      </c>
      <c r="D89" s="17" t="s">
        <v>48</v>
      </c>
      <c r="E89" s="17">
        <v>548</v>
      </c>
      <c r="F89" s="17">
        <v>521</v>
      </c>
      <c r="G89" s="17">
        <v>491</v>
      </c>
      <c r="H89" s="17">
        <v>498</v>
      </c>
      <c r="I89" s="17">
        <v>523</v>
      </c>
      <c r="J89" s="17">
        <v>506</v>
      </c>
      <c r="K89" s="17">
        <v>436</v>
      </c>
      <c r="L89" s="17">
        <v>466</v>
      </c>
      <c r="M89" s="17">
        <v>474</v>
      </c>
      <c r="N89" s="17">
        <v>444</v>
      </c>
      <c r="O89" s="17">
        <v>458</v>
      </c>
      <c r="P89" s="17">
        <v>513</v>
      </c>
      <c r="Q89" s="17">
        <v>478</v>
      </c>
      <c r="R89" s="17">
        <v>548</v>
      </c>
      <c r="S89" s="17">
        <f>VLOOKUP(B89,[1]Rohdaten_Berechnung!$A$4:$H$55,8,FALSE)</f>
        <v>448</v>
      </c>
      <c r="T89" s="26">
        <f>VLOOKUP(B89,[1]Rohdaten_2020!$A$19:$I$70,6,FALSE)</f>
        <v>542</v>
      </c>
    </row>
    <row r="90" spans="2:20" ht="8.25" customHeight="1" x14ac:dyDescent="0.25">
      <c r="B90">
        <v>256</v>
      </c>
      <c r="C90" s="17" t="s">
        <v>19</v>
      </c>
      <c r="D90" s="17" t="s">
        <v>48</v>
      </c>
      <c r="E90" s="17">
        <v>1035</v>
      </c>
      <c r="F90" s="17">
        <v>982</v>
      </c>
      <c r="G90" s="17">
        <v>979</v>
      </c>
      <c r="H90" s="17">
        <v>959</v>
      </c>
      <c r="I90" s="17">
        <v>900</v>
      </c>
      <c r="J90" s="17">
        <v>949</v>
      </c>
      <c r="K90" s="17">
        <v>919</v>
      </c>
      <c r="L90" s="17">
        <v>835</v>
      </c>
      <c r="M90" s="17">
        <v>908</v>
      </c>
      <c r="N90" s="17">
        <v>859</v>
      </c>
      <c r="O90" s="17">
        <v>912</v>
      </c>
      <c r="P90" s="17">
        <v>949</v>
      </c>
      <c r="Q90" s="17">
        <v>923</v>
      </c>
      <c r="R90" s="17">
        <v>914</v>
      </c>
      <c r="S90" s="17">
        <f>VLOOKUP(B90,[1]Rohdaten_Berechnung!$A$4:$H$55,8,FALSE)</f>
        <v>923</v>
      </c>
      <c r="T90" s="26">
        <f>VLOOKUP(B90,[1]Rohdaten_2020!$A$19:$I$70,6,FALSE)</f>
        <v>991</v>
      </c>
    </row>
    <row r="91" spans="2:20" ht="8.25" customHeight="1" x14ac:dyDescent="0.25">
      <c r="B91">
        <v>257</v>
      </c>
      <c r="C91" s="17" t="s">
        <v>20</v>
      </c>
      <c r="D91" s="17" t="s">
        <v>48</v>
      </c>
      <c r="E91" s="17">
        <v>1187</v>
      </c>
      <c r="F91" s="17">
        <v>1276</v>
      </c>
      <c r="G91" s="17">
        <v>1152</v>
      </c>
      <c r="H91" s="17">
        <v>1121</v>
      </c>
      <c r="I91" s="17">
        <v>1100</v>
      </c>
      <c r="J91" s="17">
        <v>1109</v>
      </c>
      <c r="K91" s="17">
        <v>1053</v>
      </c>
      <c r="L91" s="17">
        <v>1027</v>
      </c>
      <c r="M91" s="17">
        <v>1048</v>
      </c>
      <c r="N91" s="17">
        <v>1056</v>
      </c>
      <c r="O91" s="17">
        <v>1060</v>
      </c>
      <c r="P91" s="17">
        <v>1191</v>
      </c>
      <c r="Q91" s="17">
        <v>1082</v>
      </c>
      <c r="R91" s="17">
        <v>1117</v>
      </c>
      <c r="S91" s="17">
        <f>VLOOKUP(B91,[1]Rohdaten_Berechnung!$A$4:$H$55,8,FALSE)</f>
        <v>1114</v>
      </c>
      <c r="T91" s="26">
        <f>VLOOKUP(B91,[1]Rohdaten_2020!$A$19:$I$70,6,FALSE)</f>
        <v>1143</v>
      </c>
    </row>
    <row r="92" spans="2:20" ht="16.5" customHeight="1" x14ac:dyDescent="0.25">
      <c r="B92">
        <v>2</v>
      </c>
      <c r="C92" s="18" t="s">
        <v>49</v>
      </c>
      <c r="D92" s="18" t="s">
        <v>48</v>
      </c>
      <c r="E92" s="18">
        <v>16990</v>
      </c>
      <c r="F92" s="18">
        <v>16658</v>
      </c>
      <c r="G92" s="18">
        <v>16748</v>
      </c>
      <c r="H92" s="18">
        <v>16815</v>
      </c>
      <c r="I92" s="18">
        <v>16088</v>
      </c>
      <c r="J92" s="18">
        <v>16466</v>
      </c>
      <c r="K92" s="18">
        <v>16085</v>
      </c>
      <c r="L92" s="18">
        <v>15660</v>
      </c>
      <c r="M92" s="18">
        <v>16220</v>
      </c>
      <c r="N92" s="18">
        <v>16747</v>
      </c>
      <c r="O92" s="18">
        <v>16622</v>
      </c>
      <c r="P92" s="18">
        <v>17842</v>
      </c>
      <c r="Q92" s="18">
        <v>16944</v>
      </c>
      <c r="R92" s="18">
        <v>17122</v>
      </c>
      <c r="S92" s="18">
        <f>VLOOKUP(B92,[1]Rohdaten_Berechnung!$A$4:$H$55,8,FALSE)</f>
        <v>16920</v>
      </c>
      <c r="T92" s="27">
        <f>VLOOKUP(B92,[1]Rohdaten_2020!$A$19:$I$70,6,FALSE)</f>
        <v>17246</v>
      </c>
    </row>
    <row r="93" spans="2:20" ht="8.25" customHeight="1" x14ac:dyDescent="0.25">
      <c r="B93">
        <v>351</v>
      </c>
      <c r="C93" s="17" t="s">
        <v>21</v>
      </c>
      <c r="D93" s="17" t="s">
        <v>48</v>
      </c>
      <c r="E93" s="17">
        <v>1602</v>
      </c>
      <c r="F93" s="17">
        <v>1467</v>
      </c>
      <c r="G93" s="17">
        <v>1438</v>
      </c>
      <c r="H93" s="17">
        <v>1422</v>
      </c>
      <c r="I93" s="17">
        <v>1399</v>
      </c>
      <c r="J93" s="17">
        <v>1370</v>
      </c>
      <c r="K93" s="17">
        <v>1355</v>
      </c>
      <c r="L93" s="17">
        <v>1296</v>
      </c>
      <c r="M93" s="17">
        <v>1313</v>
      </c>
      <c r="N93" s="17">
        <v>1444</v>
      </c>
      <c r="O93" s="17">
        <v>1420</v>
      </c>
      <c r="P93" s="17">
        <v>1458</v>
      </c>
      <c r="Q93" s="17">
        <v>1431</v>
      </c>
      <c r="R93" s="17">
        <v>1422</v>
      </c>
      <c r="S93" s="17">
        <f>VLOOKUP(B93,[1]Rohdaten_Berechnung!$A$4:$H$55,8,FALSE)</f>
        <v>1483</v>
      </c>
      <c r="T93" s="26">
        <f>VLOOKUP(B93,[1]Rohdaten_2020!$A$19:$I$70,6,FALSE)</f>
        <v>1416</v>
      </c>
    </row>
    <row r="94" spans="2:20" ht="8.25" customHeight="1" x14ac:dyDescent="0.25">
      <c r="B94">
        <v>352</v>
      </c>
      <c r="C94" s="17" t="s">
        <v>22</v>
      </c>
      <c r="D94" s="17" t="s">
        <v>48</v>
      </c>
      <c r="E94" s="17">
        <v>1438</v>
      </c>
      <c r="F94" s="17">
        <v>1435</v>
      </c>
      <c r="G94" s="17">
        <v>1457</v>
      </c>
      <c r="H94" s="17">
        <v>1514</v>
      </c>
      <c r="I94" s="17">
        <v>1424</v>
      </c>
      <c r="J94" s="17">
        <v>1352</v>
      </c>
      <c r="K94" s="17">
        <v>1358</v>
      </c>
      <c r="L94" s="17">
        <v>1331</v>
      </c>
      <c r="M94" s="17">
        <v>1430</v>
      </c>
      <c r="N94" s="17">
        <v>1352</v>
      </c>
      <c r="O94" s="17">
        <v>1384</v>
      </c>
      <c r="P94" s="17">
        <v>1464</v>
      </c>
      <c r="Q94" s="17">
        <v>1495</v>
      </c>
      <c r="R94" s="17">
        <v>1554</v>
      </c>
      <c r="S94" s="17">
        <f>VLOOKUP(B94,[1]Rohdaten_Berechnung!$A$4:$H$55,8,FALSE)</f>
        <v>1390</v>
      </c>
      <c r="T94" s="26">
        <f>VLOOKUP(B94,[1]Rohdaten_2020!$A$19:$I$70,6,FALSE)</f>
        <v>1584</v>
      </c>
    </row>
    <row r="95" spans="2:20" ht="8.25" customHeight="1" x14ac:dyDescent="0.25">
      <c r="B95">
        <v>353</v>
      </c>
      <c r="C95" s="17" t="s">
        <v>23</v>
      </c>
      <c r="D95" s="17" t="s">
        <v>48</v>
      </c>
      <c r="E95" s="17">
        <v>1990</v>
      </c>
      <c r="F95" s="17">
        <v>1843</v>
      </c>
      <c r="G95" s="17">
        <v>1955</v>
      </c>
      <c r="H95" s="17">
        <v>1952</v>
      </c>
      <c r="I95" s="17">
        <v>1809</v>
      </c>
      <c r="J95" s="17">
        <v>1802</v>
      </c>
      <c r="K95" s="17">
        <v>1864</v>
      </c>
      <c r="L95" s="17">
        <v>1850</v>
      </c>
      <c r="M95" s="17">
        <v>1944</v>
      </c>
      <c r="N95" s="17">
        <v>1974</v>
      </c>
      <c r="O95" s="17">
        <v>2070</v>
      </c>
      <c r="P95" s="17">
        <v>2151</v>
      </c>
      <c r="Q95" s="17">
        <v>2135</v>
      </c>
      <c r="R95" s="17">
        <v>2144</v>
      </c>
      <c r="S95" s="17">
        <f>VLOOKUP(B95,[1]Rohdaten_Berechnung!$A$4:$H$55,8,FALSE)</f>
        <v>2094</v>
      </c>
      <c r="T95" s="26">
        <f>VLOOKUP(B95,[1]Rohdaten_2020!$A$19:$I$70,6,FALSE)</f>
        <v>2003</v>
      </c>
    </row>
    <row r="96" spans="2:20" ht="8.25" customHeight="1" x14ac:dyDescent="0.25">
      <c r="B96">
        <v>354</v>
      </c>
      <c r="C96" s="17" t="s">
        <v>24</v>
      </c>
      <c r="D96" s="17" t="s">
        <v>48</v>
      </c>
      <c r="E96" s="17">
        <v>415</v>
      </c>
      <c r="F96" s="17">
        <v>351</v>
      </c>
      <c r="G96" s="17">
        <v>337</v>
      </c>
      <c r="H96" s="17">
        <v>300</v>
      </c>
      <c r="I96" s="17">
        <v>305</v>
      </c>
      <c r="J96" s="17">
        <v>321</v>
      </c>
      <c r="K96" s="17">
        <v>286</v>
      </c>
      <c r="L96" s="17">
        <v>310</v>
      </c>
      <c r="M96" s="17">
        <v>305</v>
      </c>
      <c r="N96" s="17">
        <v>326</v>
      </c>
      <c r="O96" s="17">
        <v>291</v>
      </c>
      <c r="P96" s="17">
        <v>297</v>
      </c>
      <c r="Q96" s="17">
        <v>318</v>
      </c>
      <c r="R96" s="17">
        <v>314</v>
      </c>
      <c r="S96" s="17">
        <f>VLOOKUP(B96,[1]Rohdaten_Berechnung!$A$4:$H$55,8,FALSE)</f>
        <v>328</v>
      </c>
      <c r="T96" s="26">
        <f>VLOOKUP(B96,[1]Rohdaten_2020!$A$19:$I$70,6,FALSE)</f>
        <v>300</v>
      </c>
    </row>
    <row r="97" spans="2:20" ht="8.25" customHeight="1" x14ac:dyDescent="0.25">
      <c r="B97">
        <v>355</v>
      </c>
      <c r="C97" s="17" t="s">
        <v>25</v>
      </c>
      <c r="D97" s="17" t="s">
        <v>48</v>
      </c>
      <c r="E97" s="17">
        <v>1445</v>
      </c>
      <c r="F97" s="17">
        <v>1496</v>
      </c>
      <c r="G97" s="17">
        <v>1479</v>
      </c>
      <c r="H97" s="17">
        <v>1452</v>
      </c>
      <c r="I97" s="17">
        <v>1467</v>
      </c>
      <c r="J97" s="17">
        <v>1489</v>
      </c>
      <c r="K97" s="17">
        <v>1411</v>
      </c>
      <c r="L97" s="17">
        <v>1398</v>
      </c>
      <c r="M97" s="17">
        <v>1537</v>
      </c>
      <c r="N97" s="17">
        <v>1577</v>
      </c>
      <c r="O97" s="17">
        <v>1481</v>
      </c>
      <c r="P97" s="17">
        <v>1558</v>
      </c>
      <c r="Q97" s="17">
        <v>1521</v>
      </c>
      <c r="R97" s="17">
        <v>1522</v>
      </c>
      <c r="S97" s="17">
        <f>VLOOKUP(B97,[1]Rohdaten_Berechnung!$A$4:$H$55,8,FALSE)</f>
        <v>1510</v>
      </c>
      <c r="T97" s="26">
        <f>VLOOKUP(B97,[1]Rohdaten_2020!$A$19:$I$70,6,FALSE)</f>
        <v>1519</v>
      </c>
    </row>
    <row r="98" spans="2:20" ht="8.25" customHeight="1" x14ac:dyDescent="0.25">
      <c r="B98">
        <v>356</v>
      </c>
      <c r="C98" s="17" t="s">
        <v>26</v>
      </c>
      <c r="D98" s="17" t="s">
        <v>48</v>
      </c>
      <c r="E98" s="17">
        <v>798</v>
      </c>
      <c r="F98" s="17">
        <v>832</v>
      </c>
      <c r="G98" s="17">
        <v>824</v>
      </c>
      <c r="H98" s="17">
        <v>772</v>
      </c>
      <c r="I98" s="17">
        <v>779</v>
      </c>
      <c r="J98" s="17">
        <v>777</v>
      </c>
      <c r="K98" s="17">
        <v>793</v>
      </c>
      <c r="L98" s="17">
        <v>721</v>
      </c>
      <c r="M98" s="17">
        <v>753</v>
      </c>
      <c r="N98" s="17">
        <v>805</v>
      </c>
      <c r="O98" s="17">
        <v>808</v>
      </c>
      <c r="P98" s="17">
        <v>863</v>
      </c>
      <c r="Q98" s="17">
        <v>884</v>
      </c>
      <c r="R98" s="17">
        <v>883</v>
      </c>
      <c r="S98" s="17">
        <f>VLOOKUP(B98,[1]Rohdaten_Berechnung!$A$4:$H$55,8,FALSE)</f>
        <v>908</v>
      </c>
      <c r="T98" s="26">
        <f>VLOOKUP(B98,[1]Rohdaten_2020!$A$19:$I$70,6,FALSE)</f>
        <v>877</v>
      </c>
    </row>
    <row r="99" spans="2:20" ht="8.25" customHeight="1" x14ac:dyDescent="0.25">
      <c r="B99">
        <v>357</v>
      </c>
      <c r="C99" s="17" t="s">
        <v>27</v>
      </c>
      <c r="D99" s="17" t="s">
        <v>48</v>
      </c>
      <c r="E99" s="17">
        <v>1424</v>
      </c>
      <c r="F99" s="17">
        <v>1418</v>
      </c>
      <c r="G99" s="17">
        <v>1418</v>
      </c>
      <c r="H99" s="17">
        <v>1332</v>
      </c>
      <c r="I99" s="17">
        <v>1318</v>
      </c>
      <c r="J99" s="17">
        <v>1317</v>
      </c>
      <c r="K99" s="17">
        <v>1191</v>
      </c>
      <c r="L99" s="17">
        <v>1191</v>
      </c>
      <c r="M99" s="17">
        <v>1168</v>
      </c>
      <c r="N99" s="17">
        <v>1260</v>
      </c>
      <c r="O99" s="17">
        <v>1253</v>
      </c>
      <c r="P99" s="17">
        <v>1291</v>
      </c>
      <c r="Q99" s="17">
        <v>1307</v>
      </c>
      <c r="R99" s="17">
        <v>1376</v>
      </c>
      <c r="S99" s="17">
        <f>VLOOKUP(B99,[1]Rohdaten_Berechnung!$A$4:$H$55,8,FALSE)</f>
        <v>1370</v>
      </c>
      <c r="T99" s="26">
        <f>VLOOKUP(B99,[1]Rohdaten_2020!$A$19:$I$70,6,FALSE)</f>
        <v>1369</v>
      </c>
    </row>
    <row r="100" spans="2:20" ht="8.25" customHeight="1" x14ac:dyDescent="0.25">
      <c r="B100">
        <v>358</v>
      </c>
      <c r="C100" s="17" t="s">
        <v>28</v>
      </c>
      <c r="D100" s="17" t="s">
        <v>48</v>
      </c>
      <c r="E100" s="17">
        <v>1175</v>
      </c>
      <c r="F100" s="17">
        <v>1178</v>
      </c>
      <c r="G100" s="17">
        <v>1120</v>
      </c>
      <c r="H100" s="17">
        <v>1094</v>
      </c>
      <c r="I100" s="17">
        <v>1086</v>
      </c>
      <c r="J100" s="17">
        <v>1134</v>
      </c>
      <c r="K100" s="17">
        <v>1017</v>
      </c>
      <c r="L100" s="17">
        <v>995</v>
      </c>
      <c r="M100" s="17">
        <v>1016</v>
      </c>
      <c r="N100" s="17">
        <v>991</v>
      </c>
      <c r="O100" s="17">
        <v>1058</v>
      </c>
      <c r="P100" s="17">
        <v>1032</v>
      </c>
      <c r="Q100" s="17">
        <v>1056</v>
      </c>
      <c r="R100" s="17">
        <v>1091</v>
      </c>
      <c r="S100" s="17">
        <f>VLOOKUP(B100,[1]Rohdaten_Berechnung!$A$4:$H$55,8,FALSE)</f>
        <v>1101</v>
      </c>
      <c r="T100" s="26">
        <f>VLOOKUP(B100,[1]Rohdaten_2020!$A$19:$I$70,6,FALSE)</f>
        <v>1120</v>
      </c>
    </row>
    <row r="101" spans="2:20" ht="8.25" customHeight="1" x14ac:dyDescent="0.25">
      <c r="B101">
        <v>359</v>
      </c>
      <c r="C101" s="17" t="s">
        <v>29</v>
      </c>
      <c r="D101" s="17" t="s">
        <v>48</v>
      </c>
      <c r="E101" s="17">
        <v>1633</v>
      </c>
      <c r="F101" s="17">
        <v>1672</v>
      </c>
      <c r="G101" s="17">
        <v>1622</v>
      </c>
      <c r="H101" s="17">
        <v>1635</v>
      </c>
      <c r="I101" s="17">
        <v>1592</v>
      </c>
      <c r="J101" s="17">
        <v>1698</v>
      </c>
      <c r="K101" s="17">
        <v>1572</v>
      </c>
      <c r="L101" s="17">
        <v>1514</v>
      </c>
      <c r="M101" s="17">
        <v>1623</v>
      </c>
      <c r="N101" s="17">
        <v>1573</v>
      </c>
      <c r="O101" s="17">
        <v>1635</v>
      </c>
      <c r="P101" s="17">
        <v>1741</v>
      </c>
      <c r="Q101" s="17">
        <v>1702</v>
      </c>
      <c r="R101" s="17">
        <v>1704</v>
      </c>
      <c r="S101" s="17">
        <f>VLOOKUP(B101,[1]Rohdaten_Berechnung!$A$4:$H$55,8,FALSE)</f>
        <v>1716</v>
      </c>
      <c r="T101" s="26">
        <f>VLOOKUP(B101,[1]Rohdaten_2020!$A$19:$I$70,6,FALSE)</f>
        <v>1779</v>
      </c>
    </row>
    <row r="102" spans="2:20" ht="8.25" customHeight="1" x14ac:dyDescent="0.25">
      <c r="B102">
        <v>360</v>
      </c>
      <c r="C102" s="17" t="s">
        <v>30</v>
      </c>
      <c r="D102" s="17" t="s">
        <v>48</v>
      </c>
      <c r="E102" s="17">
        <v>713</v>
      </c>
      <c r="F102" s="17">
        <v>727</v>
      </c>
      <c r="G102" s="17">
        <v>685</v>
      </c>
      <c r="H102" s="17">
        <v>649</v>
      </c>
      <c r="I102" s="17">
        <v>632</v>
      </c>
      <c r="J102" s="17">
        <v>647</v>
      </c>
      <c r="K102" s="17">
        <v>602</v>
      </c>
      <c r="L102" s="17">
        <v>611</v>
      </c>
      <c r="M102" s="17">
        <v>610</v>
      </c>
      <c r="N102" s="17">
        <v>629</v>
      </c>
      <c r="O102" s="17">
        <v>591</v>
      </c>
      <c r="P102" s="17">
        <v>623</v>
      </c>
      <c r="Q102" s="17">
        <v>652</v>
      </c>
      <c r="R102" s="17">
        <v>633</v>
      </c>
      <c r="S102" s="17">
        <f>VLOOKUP(B102,[1]Rohdaten_Berechnung!$A$4:$H$55,8,FALSE)</f>
        <v>671</v>
      </c>
      <c r="T102" s="26">
        <f>VLOOKUP(B102,[1]Rohdaten_2020!$A$19:$I$70,6,FALSE)</f>
        <v>651</v>
      </c>
    </row>
    <row r="103" spans="2:20" ht="8.25" customHeight="1" x14ac:dyDescent="0.25">
      <c r="B103">
        <v>361</v>
      </c>
      <c r="C103" s="17" t="s">
        <v>31</v>
      </c>
      <c r="D103" s="17" t="s">
        <v>48</v>
      </c>
      <c r="E103" s="17">
        <v>1113</v>
      </c>
      <c r="F103" s="17">
        <v>1083</v>
      </c>
      <c r="G103" s="17">
        <v>1102</v>
      </c>
      <c r="H103" s="17">
        <v>1076</v>
      </c>
      <c r="I103" s="17">
        <v>1046</v>
      </c>
      <c r="J103" s="17">
        <v>1099</v>
      </c>
      <c r="K103" s="17">
        <v>1002</v>
      </c>
      <c r="L103" s="17">
        <v>1062</v>
      </c>
      <c r="M103" s="17">
        <v>1074</v>
      </c>
      <c r="N103" s="17">
        <v>1166</v>
      </c>
      <c r="O103" s="17">
        <v>1169</v>
      </c>
      <c r="P103" s="17">
        <v>1171</v>
      </c>
      <c r="Q103" s="17">
        <v>1266</v>
      </c>
      <c r="R103" s="17">
        <v>1172</v>
      </c>
      <c r="S103" s="17">
        <f>VLOOKUP(B103,[1]Rohdaten_Berechnung!$A$4:$H$55,8,FALSE)</f>
        <v>1156</v>
      </c>
      <c r="T103" s="26">
        <f>VLOOKUP(B103,[1]Rohdaten_2020!$A$19:$I$70,6,FALSE)</f>
        <v>1163</v>
      </c>
    </row>
    <row r="104" spans="2:20" ht="16.5" customHeight="1" x14ac:dyDescent="0.25">
      <c r="B104">
        <v>3</v>
      </c>
      <c r="C104" s="18" t="s">
        <v>32</v>
      </c>
      <c r="D104" s="18" t="s">
        <v>48</v>
      </c>
      <c r="E104" s="18">
        <v>13746</v>
      </c>
      <c r="F104" s="18">
        <v>13502</v>
      </c>
      <c r="G104" s="18">
        <v>13437</v>
      </c>
      <c r="H104" s="18">
        <v>13198</v>
      </c>
      <c r="I104" s="18">
        <v>12857</v>
      </c>
      <c r="J104" s="18">
        <v>13006</v>
      </c>
      <c r="K104" s="18">
        <v>12451</v>
      </c>
      <c r="L104" s="18">
        <v>12279</v>
      </c>
      <c r="M104" s="18">
        <v>12773</v>
      </c>
      <c r="N104" s="18">
        <v>13097</v>
      </c>
      <c r="O104" s="18">
        <v>13160</v>
      </c>
      <c r="P104" s="18">
        <v>13649</v>
      </c>
      <c r="Q104" s="18">
        <v>13767</v>
      </c>
      <c r="R104" s="18">
        <v>13815</v>
      </c>
      <c r="S104" s="18">
        <f>VLOOKUP(B104,[1]Rohdaten_Berechnung!$A$4:$H$55,8,FALSE)</f>
        <v>13727</v>
      </c>
      <c r="T104" s="27">
        <f>VLOOKUP(B104,[1]Rohdaten_2020!$A$19:$I$70,6,FALSE)</f>
        <v>13781</v>
      </c>
    </row>
    <row r="105" spans="2:20" ht="8.25" customHeight="1" x14ac:dyDescent="0.25">
      <c r="B105">
        <v>401</v>
      </c>
      <c r="C105" s="17" t="s">
        <v>62</v>
      </c>
      <c r="D105" s="17" t="s">
        <v>48</v>
      </c>
      <c r="E105" s="17">
        <v>604</v>
      </c>
      <c r="F105" s="17">
        <v>623</v>
      </c>
      <c r="G105" s="17">
        <v>574</v>
      </c>
      <c r="H105" s="17">
        <v>583</v>
      </c>
      <c r="I105" s="17">
        <v>520</v>
      </c>
      <c r="J105" s="17">
        <v>565</v>
      </c>
      <c r="K105" s="17">
        <v>584</v>
      </c>
      <c r="L105" s="17">
        <v>559</v>
      </c>
      <c r="M105" s="17">
        <v>550</v>
      </c>
      <c r="N105" s="17">
        <v>643</v>
      </c>
      <c r="O105" s="17">
        <v>632</v>
      </c>
      <c r="P105" s="17">
        <v>673</v>
      </c>
      <c r="Q105" s="17">
        <v>656</v>
      </c>
      <c r="R105" s="17">
        <v>641</v>
      </c>
      <c r="S105" s="17">
        <f>VLOOKUP(B105,[1]Rohdaten_Berechnung!$A$4:$H$55,8,FALSE)</f>
        <v>663</v>
      </c>
      <c r="T105" s="26">
        <f>VLOOKUP(B105,[1]Rohdaten_2020!$A$19:$I$70,6,FALSE)</f>
        <v>559</v>
      </c>
    </row>
    <row r="106" spans="2:20" ht="8.25" customHeight="1" x14ac:dyDescent="0.25">
      <c r="B106">
        <v>402</v>
      </c>
      <c r="C106" s="17" t="s">
        <v>63</v>
      </c>
      <c r="D106" s="17" t="s">
        <v>48</v>
      </c>
      <c r="E106" s="17">
        <v>390</v>
      </c>
      <c r="F106" s="17">
        <v>430</v>
      </c>
      <c r="G106" s="17">
        <v>398</v>
      </c>
      <c r="H106" s="17">
        <v>394</v>
      </c>
      <c r="I106" s="17">
        <v>419</v>
      </c>
      <c r="J106" s="17">
        <v>458</v>
      </c>
      <c r="K106" s="17">
        <v>402</v>
      </c>
      <c r="L106" s="17">
        <v>408</v>
      </c>
      <c r="M106" s="17">
        <v>396</v>
      </c>
      <c r="N106" s="17">
        <v>420</v>
      </c>
      <c r="O106" s="17">
        <v>399</v>
      </c>
      <c r="P106" s="17">
        <v>438</v>
      </c>
      <c r="Q106" s="17">
        <v>413</v>
      </c>
      <c r="R106" s="17">
        <v>389</v>
      </c>
      <c r="S106" s="17">
        <f>VLOOKUP(B106,[1]Rohdaten_Berechnung!$A$4:$H$55,8,FALSE)</f>
        <v>391</v>
      </c>
      <c r="T106" s="26">
        <f>VLOOKUP(B106,[1]Rohdaten_2020!$A$19:$I$70,6,FALSE)</f>
        <v>360</v>
      </c>
    </row>
    <row r="107" spans="2:20" ht="8.25" customHeight="1" x14ac:dyDescent="0.25">
      <c r="B107">
        <v>403</v>
      </c>
      <c r="C107" s="17" t="s">
        <v>64</v>
      </c>
      <c r="D107" s="17" t="s">
        <v>48</v>
      </c>
      <c r="E107" s="17">
        <v>1311</v>
      </c>
      <c r="F107" s="17">
        <v>1318</v>
      </c>
      <c r="G107" s="17">
        <v>1264</v>
      </c>
      <c r="H107" s="17">
        <v>1298</v>
      </c>
      <c r="I107" s="17">
        <v>1322</v>
      </c>
      <c r="J107" s="17">
        <v>1289</v>
      </c>
      <c r="K107" s="17">
        <v>1299</v>
      </c>
      <c r="L107" s="17">
        <v>1282</v>
      </c>
      <c r="M107" s="17">
        <v>1349</v>
      </c>
      <c r="N107" s="17">
        <v>1394</v>
      </c>
      <c r="O107" s="17">
        <v>1372</v>
      </c>
      <c r="P107" s="17">
        <v>1409</v>
      </c>
      <c r="Q107" s="17">
        <v>1423</v>
      </c>
      <c r="R107" s="17">
        <v>1409</v>
      </c>
      <c r="S107" s="17">
        <f>VLOOKUP(B107,[1]Rohdaten_Berechnung!$A$4:$H$55,8,FALSE)</f>
        <v>1373</v>
      </c>
      <c r="T107" s="26">
        <f>VLOOKUP(B107,[1]Rohdaten_2020!$A$19:$I$70,6,FALSE)</f>
        <v>1400</v>
      </c>
    </row>
    <row r="108" spans="2:20" ht="8.25" customHeight="1" x14ac:dyDescent="0.25">
      <c r="B108">
        <v>404</v>
      </c>
      <c r="C108" s="17" t="s">
        <v>65</v>
      </c>
      <c r="D108" s="17" t="s">
        <v>48</v>
      </c>
      <c r="E108" s="17">
        <v>1319</v>
      </c>
      <c r="F108" s="17">
        <v>1274</v>
      </c>
      <c r="G108" s="17">
        <v>1389</v>
      </c>
      <c r="H108" s="17">
        <v>1398</v>
      </c>
      <c r="I108" s="17">
        <v>1314</v>
      </c>
      <c r="J108" s="17">
        <v>1296</v>
      </c>
      <c r="K108" s="17">
        <v>1342</v>
      </c>
      <c r="L108" s="17">
        <v>1342</v>
      </c>
      <c r="M108" s="17">
        <v>1356</v>
      </c>
      <c r="N108" s="17">
        <v>1339</v>
      </c>
      <c r="O108" s="17">
        <v>1347</v>
      </c>
      <c r="P108" s="17">
        <v>1452</v>
      </c>
      <c r="Q108" s="17">
        <v>1433</v>
      </c>
      <c r="R108" s="17">
        <v>1426</v>
      </c>
      <c r="S108" s="17">
        <f>VLOOKUP(B108,[1]Rohdaten_Berechnung!$A$4:$H$55,8,FALSE)</f>
        <v>1372</v>
      </c>
      <c r="T108" s="26">
        <f>VLOOKUP(B108,[1]Rohdaten_2020!$A$19:$I$70,6,FALSE)</f>
        <v>1282</v>
      </c>
    </row>
    <row r="109" spans="2:20" ht="8.25" customHeight="1" x14ac:dyDescent="0.25">
      <c r="B109">
        <v>405</v>
      </c>
      <c r="C109" s="17" t="s">
        <v>66</v>
      </c>
      <c r="D109" s="17" t="s">
        <v>48</v>
      </c>
      <c r="E109" s="17">
        <v>563</v>
      </c>
      <c r="F109" s="17">
        <v>583</v>
      </c>
      <c r="G109" s="17">
        <v>570</v>
      </c>
      <c r="H109" s="17">
        <v>574</v>
      </c>
      <c r="I109" s="17">
        <v>535</v>
      </c>
      <c r="J109" s="17">
        <v>594</v>
      </c>
      <c r="K109" s="17">
        <v>534</v>
      </c>
      <c r="L109" s="17">
        <v>551</v>
      </c>
      <c r="M109" s="17">
        <v>527</v>
      </c>
      <c r="N109" s="17">
        <v>527</v>
      </c>
      <c r="O109" s="17">
        <v>510</v>
      </c>
      <c r="P109" s="17">
        <v>580</v>
      </c>
      <c r="Q109" s="17">
        <v>574</v>
      </c>
      <c r="R109" s="17">
        <v>527</v>
      </c>
      <c r="S109" s="17">
        <f>VLOOKUP(B109,[1]Rohdaten_Berechnung!$A$4:$H$55,8,FALSE)</f>
        <v>536</v>
      </c>
      <c r="T109" s="26">
        <f>VLOOKUP(B109,[1]Rohdaten_2020!$A$19:$I$70,6,FALSE)</f>
        <v>533</v>
      </c>
    </row>
    <row r="110" spans="2:20" ht="8.25" customHeight="1" x14ac:dyDescent="0.25">
      <c r="B110">
        <v>451</v>
      </c>
      <c r="C110" s="17" t="s">
        <v>33</v>
      </c>
      <c r="D110" s="17" t="s">
        <v>48</v>
      </c>
      <c r="E110" s="17">
        <v>984</v>
      </c>
      <c r="F110" s="17">
        <v>949</v>
      </c>
      <c r="G110" s="17">
        <v>872</v>
      </c>
      <c r="H110" s="17">
        <v>901</v>
      </c>
      <c r="I110" s="17">
        <v>831</v>
      </c>
      <c r="J110" s="17">
        <v>918</v>
      </c>
      <c r="K110" s="17">
        <v>884</v>
      </c>
      <c r="L110" s="17">
        <v>893</v>
      </c>
      <c r="M110" s="17">
        <v>852</v>
      </c>
      <c r="N110" s="17">
        <v>945</v>
      </c>
      <c r="O110" s="17">
        <v>944</v>
      </c>
      <c r="P110" s="17">
        <v>1029</v>
      </c>
      <c r="Q110" s="17">
        <v>960</v>
      </c>
      <c r="R110" s="17">
        <v>992</v>
      </c>
      <c r="S110" s="17">
        <f>VLOOKUP(B110,[1]Rohdaten_Berechnung!$A$4:$H$55,8,FALSE)</f>
        <v>1071</v>
      </c>
      <c r="T110" s="26">
        <f>VLOOKUP(B110,[1]Rohdaten_2020!$A$19:$I$70,6,FALSE)</f>
        <v>1007</v>
      </c>
    </row>
    <row r="111" spans="2:20" ht="8.25" customHeight="1" x14ac:dyDescent="0.25">
      <c r="B111">
        <v>452</v>
      </c>
      <c r="C111" s="17" t="s">
        <v>34</v>
      </c>
      <c r="D111" s="17" t="s">
        <v>48</v>
      </c>
      <c r="E111" s="17">
        <v>1616</v>
      </c>
      <c r="F111" s="17">
        <v>1522</v>
      </c>
      <c r="G111" s="17">
        <v>1579</v>
      </c>
      <c r="H111" s="17">
        <v>1520</v>
      </c>
      <c r="I111" s="17">
        <v>1440</v>
      </c>
      <c r="J111" s="17">
        <v>1477</v>
      </c>
      <c r="K111" s="17">
        <v>1422</v>
      </c>
      <c r="L111" s="17">
        <v>1420</v>
      </c>
      <c r="M111" s="17">
        <v>1414</v>
      </c>
      <c r="N111" s="17">
        <v>1413</v>
      </c>
      <c r="O111" s="17">
        <v>1433</v>
      </c>
      <c r="P111" s="17">
        <v>1513</v>
      </c>
      <c r="Q111" s="17">
        <v>1552</v>
      </c>
      <c r="R111" s="17">
        <v>1498</v>
      </c>
      <c r="S111" s="17">
        <f>VLOOKUP(B111,[1]Rohdaten_Berechnung!$A$4:$H$55,8,FALSE)</f>
        <v>1524</v>
      </c>
      <c r="T111" s="26">
        <f>VLOOKUP(B111,[1]Rohdaten_2020!$A$19:$I$70,6,FALSE)</f>
        <v>1471</v>
      </c>
    </row>
    <row r="112" spans="2:20" ht="8.25" customHeight="1" x14ac:dyDescent="0.25">
      <c r="B112">
        <v>453</v>
      </c>
      <c r="C112" s="17" t="s">
        <v>35</v>
      </c>
      <c r="D112" s="17" t="s">
        <v>48</v>
      </c>
      <c r="E112" s="17">
        <v>1683</v>
      </c>
      <c r="F112" s="17">
        <v>1663</v>
      </c>
      <c r="G112" s="17">
        <v>1603</v>
      </c>
      <c r="H112" s="17">
        <v>1518</v>
      </c>
      <c r="I112" s="17">
        <v>1549</v>
      </c>
      <c r="J112" s="17">
        <v>1528</v>
      </c>
      <c r="K112" s="17">
        <v>1524</v>
      </c>
      <c r="L112" s="17">
        <v>1481</v>
      </c>
      <c r="M112" s="17">
        <v>1473</v>
      </c>
      <c r="N112" s="17">
        <v>1538</v>
      </c>
      <c r="O112" s="17">
        <v>1563</v>
      </c>
      <c r="P112" s="17">
        <v>1631</v>
      </c>
      <c r="Q112" s="17">
        <v>1664</v>
      </c>
      <c r="R112" s="17">
        <v>1604</v>
      </c>
      <c r="S112" s="17">
        <f>VLOOKUP(B112,[1]Rohdaten_Berechnung!$A$4:$H$55,8,FALSE)</f>
        <v>1683</v>
      </c>
      <c r="T112" s="26">
        <f>VLOOKUP(B112,[1]Rohdaten_2020!$A$19:$I$70,6,FALSE)</f>
        <v>1752</v>
      </c>
    </row>
    <row r="113" spans="2:20" ht="8.25" customHeight="1" x14ac:dyDescent="0.25">
      <c r="B113">
        <v>454</v>
      </c>
      <c r="C113" s="17" t="s">
        <v>36</v>
      </c>
      <c r="D113" s="17" t="s">
        <v>48</v>
      </c>
      <c r="E113" s="17">
        <v>2937</v>
      </c>
      <c r="F113" s="17">
        <v>2769</v>
      </c>
      <c r="G113" s="17">
        <v>2756</v>
      </c>
      <c r="H113" s="17">
        <v>2707</v>
      </c>
      <c r="I113" s="17">
        <v>2636</v>
      </c>
      <c r="J113" s="17">
        <v>2562</v>
      </c>
      <c r="K113" s="17">
        <v>2566</v>
      </c>
      <c r="L113" s="17">
        <v>2542</v>
      </c>
      <c r="M113" s="17">
        <v>2464</v>
      </c>
      <c r="N113" s="17">
        <v>2679</v>
      </c>
      <c r="O113" s="17">
        <v>2598</v>
      </c>
      <c r="P113" s="17">
        <v>2882</v>
      </c>
      <c r="Q113" s="17">
        <v>2828</v>
      </c>
      <c r="R113" s="17">
        <v>2791</v>
      </c>
      <c r="S113" s="17">
        <f>VLOOKUP(B113,[1]Rohdaten_Berechnung!$A$4:$H$55,8,FALSE)</f>
        <v>2834</v>
      </c>
      <c r="T113" s="26">
        <f>VLOOKUP(B113,[1]Rohdaten_2020!$A$19:$I$70,6,FALSE)</f>
        <v>2902</v>
      </c>
    </row>
    <row r="114" spans="2:20" ht="8.25" customHeight="1" x14ac:dyDescent="0.25">
      <c r="B114">
        <v>455</v>
      </c>
      <c r="C114" s="17" t="s">
        <v>37</v>
      </c>
      <c r="D114" s="17" t="s">
        <v>48</v>
      </c>
      <c r="E114" s="17">
        <v>687</v>
      </c>
      <c r="F114" s="17">
        <v>687</v>
      </c>
      <c r="G114" s="17">
        <v>730</v>
      </c>
      <c r="H114" s="17">
        <v>689</v>
      </c>
      <c r="I114" s="17">
        <v>682</v>
      </c>
      <c r="J114" s="17">
        <v>680</v>
      </c>
      <c r="K114" s="17">
        <v>648</v>
      </c>
      <c r="L114" s="17">
        <v>659</v>
      </c>
      <c r="M114" s="17">
        <v>630</v>
      </c>
      <c r="N114" s="17">
        <v>663</v>
      </c>
      <c r="O114" s="17">
        <v>704</v>
      </c>
      <c r="P114" s="17">
        <v>727</v>
      </c>
      <c r="Q114" s="17">
        <v>707</v>
      </c>
      <c r="R114" s="17">
        <v>693</v>
      </c>
      <c r="S114" s="17">
        <f>VLOOKUP(B114,[1]Rohdaten_Berechnung!$A$4:$H$55,8,FALSE)</f>
        <v>754</v>
      </c>
      <c r="T114" s="26">
        <f>VLOOKUP(B114,[1]Rohdaten_2020!$A$19:$I$70,6,FALSE)</f>
        <v>765</v>
      </c>
    </row>
    <row r="115" spans="2:20" ht="8.25" customHeight="1" x14ac:dyDescent="0.25">
      <c r="B115">
        <v>456</v>
      </c>
      <c r="C115" s="17" t="s">
        <v>38</v>
      </c>
      <c r="D115" s="17" t="s">
        <v>48</v>
      </c>
      <c r="E115" s="17">
        <v>1154</v>
      </c>
      <c r="F115" s="17">
        <v>1136</v>
      </c>
      <c r="G115" s="17">
        <v>1027</v>
      </c>
      <c r="H115" s="17">
        <v>1121</v>
      </c>
      <c r="I115" s="17">
        <v>1075</v>
      </c>
      <c r="J115" s="17">
        <v>1096</v>
      </c>
      <c r="K115" s="17">
        <v>1007</v>
      </c>
      <c r="L115" s="17">
        <v>1009</v>
      </c>
      <c r="M115" s="17">
        <v>1079</v>
      </c>
      <c r="N115" s="17">
        <v>1118</v>
      </c>
      <c r="O115" s="17">
        <v>1086</v>
      </c>
      <c r="P115" s="17">
        <v>1044</v>
      </c>
      <c r="Q115" s="17">
        <v>1146</v>
      </c>
      <c r="R115" s="17">
        <v>1149</v>
      </c>
      <c r="S115" s="17">
        <f>VLOOKUP(B115,[1]Rohdaten_Berechnung!$A$4:$H$55,8,FALSE)</f>
        <v>1166</v>
      </c>
      <c r="T115" s="26">
        <f>VLOOKUP(B115,[1]Rohdaten_2020!$A$19:$I$70,6,FALSE)</f>
        <v>1158</v>
      </c>
    </row>
    <row r="116" spans="2:20" ht="8.25" customHeight="1" x14ac:dyDescent="0.25">
      <c r="B116">
        <v>457</v>
      </c>
      <c r="C116" s="17" t="s">
        <v>39</v>
      </c>
      <c r="D116" s="17" t="s">
        <v>48</v>
      </c>
      <c r="E116" s="17">
        <v>1444</v>
      </c>
      <c r="F116" s="17">
        <v>1350</v>
      </c>
      <c r="G116" s="17">
        <v>1364</v>
      </c>
      <c r="H116" s="17">
        <v>1314</v>
      </c>
      <c r="I116" s="17">
        <v>1301</v>
      </c>
      <c r="J116" s="17">
        <v>1316</v>
      </c>
      <c r="K116" s="17">
        <v>1222</v>
      </c>
      <c r="L116" s="17">
        <v>1323</v>
      </c>
      <c r="M116" s="17">
        <v>1312</v>
      </c>
      <c r="N116" s="17">
        <v>1295</v>
      </c>
      <c r="O116" s="17">
        <v>1301</v>
      </c>
      <c r="P116" s="17">
        <v>1453</v>
      </c>
      <c r="Q116" s="17">
        <v>1419</v>
      </c>
      <c r="R116" s="17">
        <v>1464</v>
      </c>
      <c r="S116" s="17">
        <f>VLOOKUP(B116,[1]Rohdaten_Berechnung!$A$4:$H$55,8,FALSE)</f>
        <v>1392</v>
      </c>
      <c r="T116" s="26">
        <f>VLOOKUP(B116,[1]Rohdaten_2020!$A$19:$I$70,6,FALSE)</f>
        <v>1431</v>
      </c>
    </row>
    <row r="117" spans="2:20" ht="8.25" customHeight="1" x14ac:dyDescent="0.25">
      <c r="B117">
        <v>458</v>
      </c>
      <c r="C117" s="17" t="s">
        <v>40</v>
      </c>
      <c r="D117" s="17" t="s">
        <v>48</v>
      </c>
      <c r="E117" s="17">
        <v>1060</v>
      </c>
      <c r="F117" s="17">
        <v>987</v>
      </c>
      <c r="G117" s="17">
        <v>931</v>
      </c>
      <c r="H117" s="17">
        <v>967</v>
      </c>
      <c r="I117" s="17">
        <v>983</v>
      </c>
      <c r="J117" s="17">
        <v>920</v>
      </c>
      <c r="K117" s="17">
        <v>885</v>
      </c>
      <c r="L117" s="17">
        <v>909</v>
      </c>
      <c r="M117" s="17">
        <v>885</v>
      </c>
      <c r="N117" s="17">
        <v>886</v>
      </c>
      <c r="O117" s="17">
        <v>890</v>
      </c>
      <c r="P117" s="17">
        <v>1058</v>
      </c>
      <c r="Q117" s="17">
        <v>1040</v>
      </c>
      <c r="R117" s="17">
        <v>1024</v>
      </c>
      <c r="S117" s="17">
        <f>VLOOKUP(B117,[1]Rohdaten_Berechnung!$A$4:$H$55,8,FALSE)</f>
        <v>1034</v>
      </c>
      <c r="T117" s="26">
        <f>VLOOKUP(B117,[1]Rohdaten_2020!$A$19:$I$70,6,FALSE)</f>
        <v>1030</v>
      </c>
    </row>
    <row r="118" spans="2:20" ht="8.25" customHeight="1" x14ac:dyDescent="0.25">
      <c r="B118">
        <v>459</v>
      </c>
      <c r="C118" s="17" t="s">
        <v>41</v>
      </c>
      <c r="D118" s="17" t="s">
        <v>48</v>
      </c>
      <c r="E118" s="17">
        <v>3274</v>
      </c>
      <c r="F118" s="17">
        <v>3073</v>
      </c>
      <c r="G118" s="17">
        <v>2931</v>
      </c>
      <c r="H118" s="17">
        <v>3118</v>
      </c>
      <c r="I118" s="17">
        <v>2811</v>
      </c>
      <c r="J118" s="17">
        <v>2892</v>
      </c>
      <c r="K118" s="17">
        <v>2879</v>
      </c>
      <c r="L118" s="17">
        <v>2848</v>
      </c>
      <c r="M118" s="17">
        <v>2793</v>
      </c>
      <c r="N118" s="17">
        <v>2934</v>
      </c>
      <c r="O118" s="17">
        <v>2906</v>
      </c>
      <c r="P118" s="17">
        <v>3038</v>
      </c>
      <c r="Q118" s="17">
        <v>3094</v>
      </c>
      <c r="R118" s="17">
        <v>3050</v>
      </c>
      <c r="S118" s="17">
        <f>VLOOKUP(B118,[1]Rohdaten_Berechnung!$A$4:$H$55,8,FALSE)</f>
        <v>3197</v>
      </c>
      <c r="T118" s="26">
        <f>VLOOKUP(B118,[1]Rohdaten_2020!$A$19:$I$70,6,FALSE)</f>
        <v>3140</v>
      </c>
    </row>
    <row r="119" spans="2:20" ht="8.25" customHeight="1" x14ac:dyDescent="0.25">
      <c r="B119">
        <v>460</v>
      </c>
      <c r="C119" s="17" t="s">
        <v>42</v>
      </c>
      <c r="D119" s="17" t="s">
        <v>48</v>
      </c>
      <c r="E119" s="17">
        <v>1344</v>
      </c>
      <c r="F119" s="17">
        <v>1185</v>
      </c>
      <c r="G119" s="17">
        <v>1281</v>
      </c>
      <c r="H119" s="17">
        <v>1266</v>
      </c>
      <c r="I119" s="17">
        <v>1255</v>
      </c>
      <c r="J119" s="17">
        <v>1237</v>
      </c>
      <c r="K119" s="17">
        <v>1208</v>
      </c>
      <c r="L119" s="17">
        <v>1290</v>
      </c>
      <c r="M119" s="17">
        <v>1232</v>
      </c>
      <c r="N119" s="17">
        <v>1251</v>
      </c>
      <c r="O119" s="17">
        <v>1151</v>
      </c>
      <c r="P119" s="17">
        <v>1313</v>
      </c>
      <c r="Q119" s="17">
        <v>1308</v>
      </c>
      <c r="R119" s="17">
        <v>1317</v>
      </c>
      <c r="S119" s="17">
        <f>VLOOKUP(B119,[1]Rohdaten_Berechnung!$A$4:$H$55,8,FALSE)</f>
        <v>1403</v>
      </c>
      <c r="T119" s="26">
        <f>VLOOKUP(B119,[1]Rohdaten_2020!$A$19:$I$70,6,FALSE)</f>
        <v>1380</v>
      </c>
    </row>
    <row r="120" spans="2:20" ht="8.25" customHeight="1" x14ac:dyDescent="0.25">
      <c r="B120">
        <v>461</v>
      </c>
      <c r="C120" s="17" t="s">
        <v>43</v>
      </c>
      <c r="D120" s="17" t="s">
        <v>48</v>
      </c>
      <c r="E120" s="17">
        <v>740</v>
      </c>
      <c r="F120" s="17">
        <v>685</v>
      </c>
      <c r="G120" s="17">
        <v>685</v>
      </c>
      <c r="H120" s="17">
        <v>673</v>
      </c>
      <c r="I120" s="17">
        <v>628</v>
      </c>
      <c r="J120" s="17">
        <v>600</v>
      </c>
      <c r="K120" s="17">
        <v>588</v>
      </c>
      <c r="L120" s="17">
        <v>596</v>
      </c>
      <c r="M120" s="17">
        <v>594</v>
      </c>
      <c r="N120" s="17">
        <v>612</v>
      </c>
      <c r="O120" s="17">
        <v>572</v>
      </c>
      <c r="P120" s="17">
        <v>704</v>
      </c>
      <c r="Q120" s="17">
        <v>681</v>
      </c>
      <c r="R120" s="17">
        <v>649</v>
      </c>
      <c r="S120" s="17">
        <f>VLOOKUP(B120,[1]Rohdaten_Berechnung!$A$4:$H$55,8,FALSE)</f>
        <v>669</v>
      </c>
      <c r="T120" s="26">
        <f>VLOOKUP(B120,[1]Rohdaten_2020!$A$19:$I$70,6,FALSE)</f>
        <v>692</v>
      </c>
    </row>
    <row r="121" spans="2:20" ht="8.25" customHeight="1" x14ac:dyDescent="0.25">
      <c r="B121">
        <v>462</v>
      </c>
      <c r="C121" s="17" t="s">
        <v>44</v>
      </c>
      <c r="D121" s="17" t="s">
        <v>48</v>
      </c>
      <c r="E121" s="17">
        <v>474</v>
      </c>
      <c r="F121" s="17">
        <v>467</v>
      </c>
      <c r="G121" s="17">
        <v>442</v>
      </c>
      <c r="H121" s="17">
        <v>435</v>
      </c>
      <c r="I121" s="17">
        <v>427</v>
      </c>
      <c r="J121" s="17">
        <v>413</v>
      </c>
      <c r="K121" s="17">
        <v>400</v>
      </c>
      <c r="L121" s="17">
        <v>425</v>
      </c>
      <c r="M121" s="17">
        <v>387</v>
      </c>
      <c r="N121" s="17">
        <v>414</v>
      </c>
      <c r="O121" s="17">
        <v>437</v>
      </c>
      <c r="P121" s="17">
        <v>396</v>
      </c>
      <c r="Q121" s="17">
        <v>420</v>
      </c>
      <c r="R121" s="17">
        <v>397</v>
      </c>
      <c r="S121" s="17">
        <f>VLOOKUP(B121,[1]Rohdaten_Berechnung!$A$4:$H$55,8,FALSE)</f>
        <v>407</v>
      </c>
      <c r="T121" s="26">
        <f>VLOOKUP(B121,[1]Rohdaten_2020!$A$19:$I$70,6,FALSE)</f>
        <v>455</v>
      </c>
    </row>
    <row r="122" spans="2:20" ht="16.5" customHeight="1" x14ac:dyDescent="0.25">
      <c r="B122">
        <v>4</v>
      </c>
      <c r="C122" s="18" t="s">
        <v>45</v>
      </c>
      <c r="D122" s="18" t="s">
        <v>48</v>
      </c>
      <c r="E122" s="18">
        <v>21584</v>
      </c>
      <c r="F122" s="18">
        <v>20701</v>
      </c>
      <c r="G122" s="18">
        <v>20396</v>
      </c>
      <c r="H122" s="18">
        <v>20476</v>
      </c>
      <c r="I122" s="18">
        <v>19728</v>
      </c>
      <c r="J122" s="18">
        <v>19841</v>
      </c>
      <c r="K122" s="18">
        <v>19394</v>
      </c>
      <c r="L122" s="18">
        <v>19537</v>
      </c>
      <c r="M122" s="18">
        <v>19293</v>
      </c>
      <c r="N122" s="18">
        <v>20071</v>
      </c>
      <c r="O122" s="18">
        <v>19845</v>
      </c>
      <c r="P122" s="18">
        <v>21340</v>
      </c>
      <c r="Q122" s="18">
        <v>21318</v>
      </c>
      <c r="R122" s="18">
        <v>21020</v>
      </c>
      <c r="S122" s="18">
        <f>VLOOKUP(B122,[1]Rohdaten_Berechnung!$A$4:$H$55,8,FALSE)</f>
        <v>21469</v>
      </c>
      <c r="T122" s="27">
        <f>VLOOKUP(B122,[1]Rohdaten_2020!$A$19:$I$70,6,FALSE)</f>
        <v>21317</v>
      </c>
    </row>
    <row r="123" spans="2:20" ht="16.5" customHeight="1" x14ac:dyDescent="0.25">
      <c r="B123">
        <v>0</v>
      </c>
      <c r="C123" s="18" t="s">
        <v>46</v>
      </c>
      <c r="D123" s="18" t="s">
        <v>48</v>
      </c>
      <c r="E123" s="18">
        <v>64689</v>
      </c>
      <c r="F123" s="18">
        <v>63053</v>
      </c>
      <c r="G123" s="18">
        <v>62941</v>
      </c>
      <c r="H123" s="18">
        <v>62569</v>
      </c>
      <c r="I123" s="18">
        <v>60223</v>
      </c>
      <c r="J123" s="18">
        <v>61091</v>
      </c>
      <c r="K123" s="18">
        <v>59314</v>
      </c>
      <c r="L123" s="18">
        <v>59039</v>
      </c>
      <c r="M123" s="18">
        <v>59863</v>
      </c>
      <c r="N123" s="18">
        <v>62158</v>
      </c>
      <c r="O123" s="18">
        <v>61861</v>
      </c>
      <c r="P123" s="18">
        <v>66122</v>
      </c>
      <c r="Q123" s="18">
        <v>64616</v>
      </c>
      <c r="R123" s="18">
        <v>64813</v>
      </c>
      <c r="S123" s="18">
        <f>VLOOKUP(B123,[1]Rohdaten_Berechnung!$A$4:$H$55,8,FALSE)</f>
        <v>64739</v>
      </c>
      <c r="T123" s="27">
        <f>VLOOKUP(B123,[1]Rohdaten_2020!$A$19:$I$70,6,FALSE)</f>
        <v>65115</v>
      </c>
    </row>
    <row r="124" spans="2:20" x14ac:dyDescent="0.25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4"/>
      <c r="P124" s="19"/>
    </row>
    <row r="125" spans="2:20" ht="8.25" customHeight="1" x14ac:dyDescent="0.25">
      <c r="C125" s="20" t="s">
        <v>50</v>
      </c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4"/>
      <c r="P125" s="19"/>
    </row>
    <row r="126" spans="2:20" ht="8.25" customHeight="1" x14ac:dyDescent="0.25"/>
    <row r="127" spans="2:20" ht="8.25" customHeight="1" x14ac:dyDescent="0.25">
      <c r="C127" s="30" t="s">
        <v>51</v>
      </c>
    </row>
    <row r="128" spans="2:20" ht="8.25" customHeight="1" x14ac:dyDescent="0.25">
      <c r="C128" s="30" t="s">
        <v>52</v>
      </c>
    </row>
    <row r="129" spans="3:3" ht="8.25" customHeight="1" x14ac:dyDescent="0.25">
      <c r="C129" s="30" t="s">
        <v>53</v>
      </c>
    </row>
    <row r="130" spans="3:3" ht="8.25" customHeight="1" x14ac:dyDescent="0.25">
      <c r="C130" s="31" t="s">
        <v>54</v>
      </c>
    </row>
  </sheetData>
  <mergeCells count="8">
    <mergeCell ref="C6:C9"/>
    <mergeCell ref="D6:D9"/>
    <mergeCell ref="E6:T7"/>
    <mergeCell ref="E9:T9"/>
    <mergeCell ref="C67:C70"/>
    <mergeCell ref="D67:D70"/>
    <mergeCell ref="E67:T68"/>
    <mergeCell ref="E70:T70"/>
  </mergeCells>
  <hyperlinks>
    <hyperlink ref="C130" r:id="rId1" xr:uid="{5D5D8C14-EA00-47E0-BDD0-69AF35B67590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2021-09-20T15:34:29Z</dcterms:created>
  <dcterms:modified xsi:type="dcterms:W3CDTF">2021-11-12T08:49:31Z</dcterms:modified>
</cp:coreProperties>
</file>